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Master Results/"/>
    </mc:Choice>
  </mc:AlternateContent>
  <xr:revisionPtr revIDLastSave="202" documentId="13_ncr:1_{BA0B194A-68FA-41E5-B312-656E521BAEF1}" xr6:coauthVersionLast="47" xr6:coauthVersionMax="47" xr10:uidLastSave="{FA887878-AAAE-45B7-8AD6-2BF5CD71CD78}"/>
  <bookViews>
    <workbookView xWindow="-120" yWindow="-120" windowWidth="38640" windowHeight="2112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Results'!$A$1:$O$10660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698" i="10" l="1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541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1068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1067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599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552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694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514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45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27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28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360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6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7497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862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1437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3302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5606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6049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6452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7392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505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439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541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1718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144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9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1078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323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291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3730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221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241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238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5282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1068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1067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599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552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694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514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45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27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28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360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6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7497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862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1437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3302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5606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6049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6452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7392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505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439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541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1718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144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9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1078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323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291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3730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221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241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238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5282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<sst xmlns="http://schemas.openxmlformats.org/spreadsheetml/2006/main" count="85594" uniqueCount="1123">
  <si>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</si>
  <si>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</si>
  <si>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</si>
  <si>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</si>
  <si>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</si>
  <si>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</si>
  <si>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</si>
  <si>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</si>
  <si>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</si>
  <si>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</si>
  <si>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</si>
  <si>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</si>
  <si>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</si>
  <si>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</si>
  <si>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</si>
  <si>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</si>
  <si>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</si>
  <si>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</si>
  <si>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</si>
  <si>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</si>
  <si>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</si>
  <si>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</si>
  <si>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</si>
  <si>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</si>
  <si>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</si>
  <si>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</si>
  <si>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</si>
  <si>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</si>
  <si>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</si>
  <si>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</si>
  <si>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</si>
  <si>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</si>
  <si>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</si>
  <si>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</si>
  <si>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</si>
  <si>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</si>
  <si>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</si>
  <si>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</si>
  <si>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</si>
  <si>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</si>
  <si>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</si>
  <si>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</si>
  <si>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</si>
  <si>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</si>
  <si>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</si>
  <si>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</si>
  <si>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</si>
  <si>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</si>
  <si>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</si>
  <si>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</si>
  <si>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</si>
  <si>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</si>
  <si>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</si>
  <si>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</si>
  <si>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</si>
  <si>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</si>
  <si>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</si>
  <si>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</si>
  <si>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</si>
  <si>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</si>
  <si>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</si>
  <si>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</si>
  <si>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</si>
  <si>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</si>
  <si>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</si>
  <si>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</si>
  <si>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</si>
  <si>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</si>
  <si>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</si>
  <si>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</si>
  <si>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</si>
  <si>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</si>
  <si>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</si>
  <si>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</si>
  <si>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</si>
  <si>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</si>
  <si>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</si>
  <si>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</si>
  <si>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</si>
  <si>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</si>
  <si>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</si>
  <si>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</si>
  <si>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</si>
  <si>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</si>
  <si>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</si>
  <si>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</si>
  <si>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</si>
  <si>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</si>
  <si>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</si>
  <si>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</si>
  <si>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</si>
  <si>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</si>
  <si>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</si>
  <si>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</si>
  <si>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</si>
  <si>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</si>
  <si>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</si>
  <si>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</si>
  <si>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</si>
  <si>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</si>
  <si>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</si>
  <si>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</si>
  <si>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</si>
  <si>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</si>
  <si>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</si>
  <si>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</si>
  <si>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</si>
  <si>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</si>
  <si>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</si>
  <si>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</si>
  <si>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</si>
  <si>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</si>
  <si>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</si>
  <si>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</si>
  <si>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</si>
  <si>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</si>
  <si>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</si>
  <si>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</si>
  <si>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</si>
  <si>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</si>
  <si>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</si>
  <si>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</si>
  <si>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</si>
  <si>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</si>
  <si>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</si>
  <si>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</si>
  <si>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</si>
  <si>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</si>
  <si>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</si>
  <si>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</si>
  <si>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</si>
  <si>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</si>
  <si>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</si>
  <si>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</si>
  <si>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</si>
  <si>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</si>
  <si>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</si>
  <si>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</si>
  <si>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</si>
  <si>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</si>
  <si>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</si>
  <si>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</si>
  <si>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</si>
  <si>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</si>
  <si>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</si>
  <si>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</si>
  <si>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</si>
  <si>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</si>
  <si>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</si>
  <si>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</si>
  <si>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</si>
  <si>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</si>
  <si>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</si>
  <si>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</si>
  <si>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</si>
  <si>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</si>
  <si>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</si>
  <si>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</si>
  <si>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</si>
  <si>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</si>
  <si>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</si>
  <si>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</si>
  <si>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</si>
  <si>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</si>
  <si>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</si>
  <si>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</si>
  <si>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</si>
  <si>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</si>
  <si>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</si>
  <si>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</si>
  <si>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</si>
  <si>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</si>
  <si>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</si>
  <si>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</si>
  <si>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</si>
  <si>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</si>
  <si>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</si>
  <si>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</si>
  <si>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</si>
  <si>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</si>
  <si>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</si>
  <si>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</si>
  <si>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</si>
  <si>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</si>
  <si>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</si>
  <si>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</si>
  <si>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</si>
  <si>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</si>
  <si>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</si>
  <si>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</si>
  <si>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</si>
  <si>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</si>
  <si>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</si>
  <si>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</si>
  <si>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</si>
  <si>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</si>
  <si>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</si>
  <si>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</si>
  <si>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</si>
  <si>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</si>
  <si>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</si>
  <si>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</si>
  <si>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</si>
  <si>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</si>
  <si>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</si>
  <si>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</si>
  <si>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</si>
  <si>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</si>
  <si>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</si>
  <si>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</si>
  <si>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</si>
  <si>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</si>
  <si>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</si>
  <si>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</si>
  <si>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</si>
  <si>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</si>
  <si>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</si>
  <si>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</si>
  <si>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</si>
  <si>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</si>
  <si>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</si>
  <si>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</si>
  <si>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</si>
  <si>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</si>
  <si>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</si>
  <si>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</si>
  <si>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</si>
  <si>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</si>
  <si>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</si>
  <si>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</si>
  <si>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</si>
  <si>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</si>
  <si>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</si>
  <si>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</si>
  <si>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</si>
  <si>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</si>
  <si>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</si>
  <si>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</si>
  <si>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</si>
  <si>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</si>
  <si>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</si>
  <si>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</si>
  <si>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</si>
  <si>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</si>
  <si>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</si>
  <si>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</si>
  <si>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</si>
  <si>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</si>
  <si>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</si>
  <si>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</si>
  <si>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</si>
  <si>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</si>
  <si>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</si>
  <si>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</si>
  <si>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</si>
  <si>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</si>
  <si>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</si>
  <si>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</si>
  <si>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</si>
  <si>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</si>
  <si>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</si>
  <si>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</si>
  <si>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</si>
  <si>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</si>
  <si>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</si>
  <si>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</si>
  <si>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</si>
  <si>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</si>
  <si>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</si>
  <si>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</si>
  <si>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</si>
  <si>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</si>
  <si>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</si>
  <si>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</si>
  <si>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</si>
  <si>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</si>
  <si>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</si>
  <si>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</si>
  <si>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</si>
  <si>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</si>
  <si>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</si>
  <si>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</si>
  <si>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</si>
  <si>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</si>
  <si>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</si>
  <si>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</si>
  <si>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</si>
  <si>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</si>
  <si>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</si>
  <si>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</si>
  <si>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</si>
  <si>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</si>
  <si>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</si>
  <si>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</si>
  <si>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</si>
  <si>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</si>
  <si>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</si>
  <si>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</si>
  <si>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</si>
  <si>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</si>
  <si>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</si>
  <si>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</si>
  <si>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</si>
  <si>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</si>
  <si>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</si>
  <si>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</si>
  <si>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</si>
  <si>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</si>
  <si>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</si>
  <si>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</si>
  <si>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</si>
  <si>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</si>
  <si>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</si>
  <si>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</si>
  <si>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</si>
  <si>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</si>
  <si>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</si>
  <si>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</si>
  <si>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</si>
  <si>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</si>
  <si>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</si>
  <si>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</si>
  <si>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</si>
  <si>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</si>
  <si>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</si>
  <si>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</si>
  <si>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</si>
  <si>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</si>
  <si>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</si>
  <si>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</si>
  <si>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</si>
  <si>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</si>
  <si>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</si>
  <si>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</si>
  <si>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</si>
  <si>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</si>
  <si>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</si>
  <si>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</si>
  <si>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</si>
  <si>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</si>
  <si>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</si>
  <si>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</si>
  <si>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</si>
  <si>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</si>
  <si>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</si>
  <si>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</si>
  <si>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</si>
  <si>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</si>
  <si>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</si>
  <si>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</si>
  <si>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</si>
  <si>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</si>
  <si>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</si>
  <si>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</si>
  <si>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</si>
  <si>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</si>
  <si>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</si>
  <si>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</si>
  <si>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</si>
  <si>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</si>
  <si>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</si>
  <si>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</si>
  <si>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</si>
  <si>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</si>
  <si>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</si>
  <si>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</si>
  <si>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</si>
  <si>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</si>
  <si>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</si>
  <si>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</si>
  <si>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</si>
  <si>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</si>
  <si>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</si>
  <si>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</si>
  <si>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</si>
  <si>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</si>
  <si>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</si>
  <si>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</si>
  <si>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</si>
  <si>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</si>
  <si>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</si>
  <si>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</si>
  <si>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</si>
  <si>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</si>
  <si>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</si>
  <si>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</si>
  <si>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</si>
  <si>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</si>
  <si>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</si>
  <si>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</si>
  <si>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</si>
  <si>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</si>
  <si>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</si>
  <si>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</si>
  <si>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</si>
  <si>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</si>
  <si>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</si>
  <si>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</si>
  <si>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</si>
  <si>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</si>
  <si>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</si>
  <si>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</si>
  <si>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</si>
  <si>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</si>
  <si>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</si>
  <si>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</si>
  <si>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</si>
  <si>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</si>
  <si>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</si>
  <si>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</si>
  <si>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</si>
  <si>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</si>
  <si>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</si>
  <si>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</si>
  <si>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</si>
  <si>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</si>
  <si>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</si>
  <si>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</si>
  <si>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</si>
  <si>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</si>
  <si>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</si>
  <si>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</si>
  <si>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</si>
  <si>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</si>
  <si>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</si>
  <si>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</si>
  <si>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</si>
  <si>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</si>
  <si>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</si>
  <si>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</si>
  <si>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</si>
  <si>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</si>
  <si>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</si>
  <si>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</si>
  <si>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</si>
  <si>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</si>
  <si>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</si>
  <si>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</si>
  <si>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</si>
  <si>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</si>
  <si>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</si>
  <si>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</si>
  <si>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</si>
  <si>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</si>
  <si>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</si>
  <si>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</si>
  <si>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</si>
  <si>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</si>
  <si>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</si>
  <si>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</si>
  <si>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</si>
  <si>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</si>
  <si>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</si>
  <si>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</si>
  <si>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</si>
  <si>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</si>
  <si>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</si>
  <si>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</si>
  <si>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</si>
  <si>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</si>
  <si>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</si>
  <si>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</si>
  <si>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</si>
  <si>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</si>
  <si>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</si>
  <si>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</si>
  <si>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</si>
  <si>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</si>
  <si>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</si>
  <si>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</si>
  <si>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</si>
  <si>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</si>
  <si>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</si>
  <si>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</si>
  <si>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</si>
  <si>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</si>
  <si>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</si>
  <si>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</si>
  <si>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</si>
  <si>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</si>
  <si>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</si>
  <si>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</si>
  <si>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</si>
  <si>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</si>
  <si>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</si>
  <si>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</si>
  <si>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</si>
  <si>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</si>
  <si>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</si>
  <si>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</si>
  <si>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</si>
  <si>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</si>
  <si>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</si>
  <si>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</si>
  <si>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</si>
  <si>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</si>
  <si>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</si>
  <si>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</si>
  <si>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</si>
  <si>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</si>
  <si>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</si>
  <si>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</si>
  <si>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</si>
  <si>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</si>
  <si>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</si>
  <si>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</si>
  <si>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</si>
  <si>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</si>
  <si>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</si>
  <si>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</si>
  <si>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</si>
  <si>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</si>
  <si>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</si>
  <si>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</si>
  <si>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</si>
  <si>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</si>
  <si>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</si>
  <si>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</si>
  <si>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</si>
  <si>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</si>
  <si>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</si>
  <si>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</si>
  <si>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</si>
  <si>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</si>
  <si>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</si>
  <si>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</si>
  <si>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</si>
  <si>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</si>
  <si>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</si>
  <si>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</si>
  <si>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</si>
  <si>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</si>
  <si>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</si>
  <si>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</si>
  <si>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</si>
  <si>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</si>
  <si>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</si>
  <si>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</si>
  <si>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</si>
  <si>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</si>
  <si>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</si>
  <si>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</si>
  <si>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</si>
  <si>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</si>
  <si>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</si>
  <si>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</si>
  <si>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</si>
  <si>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</si>
  <si>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</si>
  <si>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</si>
  <si>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</si>
  <si>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</si>
  <si>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</si>
  <si>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</si>
  <si>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</si>
  <si>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</si>
  <si>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</si>
  <si>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</si>
  <si>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</si>
  <si>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</si>
  <si>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</si>
  <si>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</si>
  <si>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</si>
  <si>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</si>
  <si>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</si>
  <si>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</si>
  <si>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</si>
  <si>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</si>
  <si>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</si>
  <si>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</si>
  <si>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</si>
  <si>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</si>
  <si>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</si>
  <si>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</si>
  <si>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</si>
  <si>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</si>
  <si>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</si>
  <si>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</si>
  <si>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</si>
  <si>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</si>
  <si>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</si>
  <si>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</si>
  <si>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</si>
  <si>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</si>
  <si>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</si>
  <si>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</si>
  <si>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</si>
  <si>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</si>
  <si>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</si>
  <si>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</si>
  <si>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</si>
  <si>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</si>
  <si>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</si>
  <si>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</si>
  <si>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</si>
  <si>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</si>
  <si>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</si>
  <si>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</si>
  <si>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</si>
  <si>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</si>
  <si>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</si>
  <si>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</si>
  <si>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</si>
  <si>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</si>
  <si>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</si>
  <si>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</si>
  <si>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</si>
  <si>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</si>
  <si>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</si>
  <si>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</si>
  <si>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</si>
  <si>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</si>
  <si>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</si>
  <si>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</si>
  <si>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</si>
  <si>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</si>
  <si>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</si>
  <si>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</si>
  <si>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</si>
  <si>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</si>
  <si>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</si>
  <si>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</si>
  <si>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</si>
  <si>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</si>
  <si>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</si>
  <si>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</si>
  <si>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</si>
  <si>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</si>
  <si>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</si>
  <si>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</si>
  <si>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</si>
  <si>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</si>
  <si>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</si>
  <si>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</si>
  <si>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</si>
  <si>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</si>
  <si>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</si>
  <si>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</si>
  <si>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</si>
  <si>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</si>
  <si>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</si>
  <si>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</si>
  <si>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</si>
  <si>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</si>
  <si>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</si>
  <si>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</si>
  <si>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</si>
  <si>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</si>
  <si>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</si>
  <si>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</si>
  <si>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</si>
  <si>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</si>
  <si>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</si>
  <si>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</si>
  <si>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</si>
  <si>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</si>
  <si>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</si>
  <si>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</si>
  <si>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</si>
  <si>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</si>
  <si>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</si>
  <si>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</si>
  <si>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</si>
  <si>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</si>
  <si>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</si>
  <si>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</si>
  <si>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</si>
  <si>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</si>
  <si>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</si>
  <si>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</si>
  <si>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</si>
  <si>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</si>
  <si>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</si>
  <si>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</si>
  <si>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</si>
  <si>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</si>
  <si>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</si>
  <si>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</si>
  <si>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</si>
  <si>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</si>
  <si>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</si>
  <si>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</si>
  <si>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</si>
  <si>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</si>
  <si>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</si>
  <si>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</si>
  <si>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</si>
  <si>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</si>
  <si>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</si>
  <si>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</si>
  <si>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</si>
  <si>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</si>
  <si>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</si>
  <si>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</si>
  <si>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</si>
  <si>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</si>
  <si>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</si>
  <si>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</si>
  <si>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</si>
  <si>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</si>
  <si>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</si>
  <si>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</si>
  <si>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</si>
  <si>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</si>
  <si>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</si>
  <si>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</si>
  <si>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</si>
  <si>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</si>
  <si>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</si>
  <si>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</si>
  <si>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</si>
  <si>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</si>
  <si>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</si>
  <si>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</si>
  <si>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</si>
  <si>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</si>
  <si>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</si>
  <si>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</si>
  <si>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</si>
  <si>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</si>
  <si>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</si>
  <si>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</si>
  <si>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</si>
  <si>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</si>
  <si>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</si>
  <si>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</si>
  <si>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</si>
  <si>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</si>
  <si>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</si>
  <si>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</si>
  <si>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</si>
  <si>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</si>
  <si>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</si>
  <si>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</si>
  <si>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</si>
  <si>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</si>
  <si>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</si>
  <si>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</si>
  <si>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</si>
  <si>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</si>
  <si>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</si>
  <si>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</si>
  <si>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</si>
  <si>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</si>
  <si>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</si>
  <si>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</si>
  <si>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</si>
  <si>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</si>
  <si>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</si>
  <si>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</si>
  <si>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</si>
  <si>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</si>
  <si>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</si>
  <si>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</si>
  <si>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</si>
  <si>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</si>
  <si>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</si>
  <si>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</si>
  <si>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</si>
  <si>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</si>
  <si>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</si>
  <si>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</si>
  <si>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</si>
  <si>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</si>
  <si>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</si>
  <si>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</si>
  <si>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</si>
  <si>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</si>
  <si>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</si>
  <si>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</si>
  <si>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</si>
  <si>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</si>
  <si>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</si>
  <si>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</si>
  <si>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</si>
  <si>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</si>
  <si>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</si>
  <si>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</si>
  <si>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</si>
  <si>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</si>
  <si>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</si>
  <si>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</si>
  <si>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</si>
  <si>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</si>
  <si>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</si>
  <si>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</si>
  <si>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</si>
  <si>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</si>
  <si>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</si>
  <si>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</si>
  <si>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</si>
  <si>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</si>
  <si>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</si>
  <si>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</si>
  <si>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</si>
  <si>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</si>
  <si>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</si>
  <si>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</si>
  <si>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</si>
  <si>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</si>
  <si>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</si>
  <si>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</si>
  <si>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</si>
  <si>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</si>
  <si>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</si>
  <si>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</si>
  <si>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</si>
  <si>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</si>
  <si>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</si>
  <si>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</si>
  <si>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</si>
  <si>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</si>
  <si>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</si>
  <si>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</si>
  <si>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</si>
  <si>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</si>
  <si>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</si>
  <si>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</si>
  <si>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</si>
  <si>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</si>
  <si>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</si>
  <si>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</si>
  <si>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</si>
  <si>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</si>
  <si>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</si>
  <si>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</si>
  <si>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</si>
  <si>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</si>
  <si>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</si>
  <si>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</si>
  <si>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</si>
  <si>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</si>
  <si>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</si>
  <si>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</si>
  <si>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</si>
  <si>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</si>
  <si>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</si>
  <si>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</si>
  <si>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</si>
  <si>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</si>
  <si>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</si>
  <si>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</si>
  <si>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</si>
  <si>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</si>
  <si>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</si>
  <si>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</si>
  <si>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</si>
  <si>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</si>
  <si>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</si>
  <si>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</si>
  <si>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</si>
  <si>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</si>
  <si>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</si>
  <si>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</si>
  <si>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</si>
  <si>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</si>
  <si>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</si>
  <si>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</si>
  <si>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</si>
  <si>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</si>
  <si>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</si>
  <si>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</si>
  <si>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</si>
  <si>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</si>
  <si>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</si>
  <si>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</si>
  <si>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</si>
  <si>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</si>
  <si>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</si>
  <si>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</si>
  <si>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</si>
  <si>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</si>
  <si>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</si>
  <si>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</si>
  <si>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</si>
  <si>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</si>
  <si>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</si>
  <si>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</si>
  <si>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</si>
  <si>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</si>
  <si>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</si>
  <si>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</si>
  <si>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</si>
  <si>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</si>
  <si>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</si>
  <si>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</si>
  <si>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</si>
  <si>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</si>
  <si>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</si>
  <si>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</si>
  <si>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</si>
  <si>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</si>
  <si>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</si>
  <si>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</si>
  <si>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</si>
  <si>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</si>
  <si>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</si>
  <si>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</si>
  <si>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</si>
  <si>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</si>
  <si>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</si>
  <si>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</si>
  <si>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</si>
  <si>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</si>
  <si>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</si>
  <si>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</si>
  <si>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</si>
  <si>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</si>
  <si>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</si>
  <si>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</si>
  <si>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</si>
  <si>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</si>
  <si>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</si>
  <si>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</si>
  <si>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</si>
  <si>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</si>
  <si>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</si>
  <si>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</si>
  <si>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</si>
  <si>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</si>
  <si>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</si>
  <si>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</si>
  <si>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</si>
  <si>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</si>
  <si>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</si>
  <si>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</si>
  <si>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</si>
  <si>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</si>
  <si>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</si>
  <si>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</si>
  <si>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</si>
  <si>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</si>
  <si>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</si>
  <si>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</si>
  <si>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</si>
  <si>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</si>
  <si>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</si>
  <si>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</si>
  <si>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</si>
  <si>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</si>
  <si>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</si>
  <si>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</si>
  <si>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</si>
  <si>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</si>
  <si>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</si>
  <si>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</si>
  <si>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</si>
  <si>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</si>
  <si>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</si>
  <si>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</si>
  <si>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</si>
  <si>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</si>
  <si>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</si>
  <si>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</si>
  <si>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</si>
  <si>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</si>
  <si>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</si>
  <si>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</si>
  <si>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</si>
  <si>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</si>
  <si>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</si>
  <si>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</si>
  <si>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</si>
  <si>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</si>
  <si>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</si>
  <si>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</si>
  <si>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</si>
  <si>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</si>
  <si>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</si>
  <si>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</si>
  <si>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</si>
  <si>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</si>
  <si>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</si>
  <si>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</si>
  <si>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</si>
  <si>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</si>
  <si>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</si>
  <si>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</si>
  <si>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</si>
  <si>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</si>
  <si>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</si>
  <si>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</si>
  <si>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</si>
  <si>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</si>
  <si>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</si>
  <si>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</si>
  <si>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</si>
  <si>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</si>
  <si>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</si>
  <si>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</si>
  <si>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</si>
  <si>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</si>
  <si>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</si>
  <si>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</si>
  <si>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</si>
  <si>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</si>
  <si>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</si>
  <si>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</si>
  <si>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</si>
  <si>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</si>
  <si>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</si>
  <si>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</si>
  <si>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</si>
  <si>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</si>
  <si>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</si>
  <si>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</si>
  <si>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</si>
  <si>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</si>
  <si>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</si>
  <si>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</si>
  <si>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</si>
  <si>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</si>
  <si>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</si>
  <si>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</si>
  <si>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</si>
  <si>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</si>
  <si>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</si>
  <si>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</si>
  <si>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</si>
  <si>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</si>
  <si>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</si>
  <si>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</si>
  <si>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</si>
  <si>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</si>
  <si>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</si>
  <si>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</si>
  <si>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</si>
  <si>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</si>
  <si>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</si>
  <si>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</si>
  <si>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</si>
  <si>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</si>
  <si>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</si>
  <si>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</si>
  <si>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</si>
  <si>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</si>
  <si>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</si>
  <si>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</si>
  <si>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</si>
  <si>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</si>
  <si>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</si>
  <si>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</si>
  <si>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</si>
  <si>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</si>
  <si>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</si>
  <si>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</si>
  <si>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</si>
  <si>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</si>
  <si>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</si>
  <si>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</si>
  <si>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</si>
  <si>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</si>
  <si>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</si>
  <si>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</si>
  <si>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</si>
  <si>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</si>
  <si>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</si>
  <si>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</si>
  <si>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</si>
  <si>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</si>
  <si>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</si>
  <si>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</si>
  <si>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</si>
  <si>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</si>
  <si>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</si>
  <si>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</si>
  <si>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</si>
  <si>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</si>
  <si>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</si>
  <si>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</si>
  <si>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</si>
  <si>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</si>
  <si>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</si>
  <si>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</si>
  <si>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</si>
  <si>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</si>
  <si>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</si>
  <si>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</si>
  <si>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</si>
  <si>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</si>
  <si>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</si>
  <si>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</si>
  <si>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</si>
  <si>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</si>
  <si>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</si>
  <si>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</si>
  <si>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</si>
  <si>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</si>
  <si>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</si>
  <si>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</si>
  <si>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</si>
  <si>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</si>
  <si>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</si>
  <si>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Craig Bemoeman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</si>
  <si>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</si>
  <si>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</si>
  <si>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</si>
  <si>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</si>
  <si>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</si>
  <si>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</si>
  <si>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</si>
  <si>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</si>
  <si>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</si>
  <si>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</si>
  <si>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</si>
  <si>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</si>
  <si>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</si>
  <si>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</si>
  <si>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</si>
  <si>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</si>
  <si>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</si>
  <si>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</si>
  <si>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</si>
  <si>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</si>
  <si>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</si>
  <si>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</si>
  <si>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</si>
  <si>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</si>
  <si>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</si>
  <si>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</si>
  <si>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</si>
  <si>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 xml:space="preserve">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</si>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</sst>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51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P10701"/>
  <sheetViews>
    <sheetView tabSelected="1" topLeftCell="A10632" zoomScale="80" zoomScaleNormal="80" workbookViewId="0">
      <selection activeCell="C10685" sqref="C10685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6384" width="9.140625" style="5"/>
  </cols>
  <sheetData>
    <row r="1" spans="1:16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1108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1107</v>
      </c>
    </row>
    <row r="2" spans="1:16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6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6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6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6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6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6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6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6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6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6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6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6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6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6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ref="B192:B255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55" si="12">E192*86400</f>
        <v>1453.6000000000001</v>
      </c>
      <c r="G192" s="4">
        <v>0</v>
      </c>
      <c r="H192" s="5">
        <f t="shared" ref="H192:H255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si="11"/>
        <v>0</v>
      </c>
      <c r="C221" s="19" t="s">
        <v>601</v>
      </c>
      <c r="D221" s="5" t="s">
        <v>1008</v>
      </c>
      <c r="E221" s="33">
        <v>1.4648148148148148E-2</v>
      </c>
      <c r="F221" s="43">
        <f t="shared" si="12"/>
        <v>1265.5999999999999</v>
      </c>
      <c r="G221" s="4">
        <v>0</v>
      </c>
      <c r="H221" s="5">
        <f t="shared" si="13"/>
        <v>0</v>
      </c>
      <c r="I221" s="4">
        <v>16</v>
      </c>
      <c r="J221" s="1">
        <v>42766</v>
      </c>
      <c r="K221" s="5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1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2"/>
        <v>1472.8</v>
      </c>
      <c r="G222" s="4">
        <v>0</v>
      </c>
      <c r="H222" s="5">
        <f t="shared" si="13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2">
        <v>2</v>
      </c>
      <c r="B223" s="5">
        <f t="shared" si="11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2"/>
        <v>1266</v>
      </c>
      <c r="G223" s="3">
        <v>45.5</v>
      </c>
      <c r="H223" s="5">
        <f t="shared" si="13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8">
        <v>0</v>
      </c>
      <c r="B224" s="5">
        <f t="shared" si="11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2"/>
        <v>1266</v>
      </c>
      <c r="G224" s="11">
        <v>0</v>
      </c>
      <c r="H224" s="5">
        <f t="shared" si="13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1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2"/>
        <v>1267</v>
      </c>
      <c r="G225" s="11">
        <v>0</v>
      </c>
      <c r="H225" s="5">
        <f t="shared" si="13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1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2"/>
        <v>1267</v>
      </c>
      <c r="G226" s="11">
        <v>0</v>
      </c>
      <c r="H226" s="5">
        <f t="shared" si="13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2">
        <v>2</v>
      </c>
      <c r="B227" s="5">
        <f t="shared" si="11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2"/>
        <v>1268</v>
      </c>
      <c r="G227" s="3">
        <v>45.4</v>
      </c>
      <c r="H227" s="5">
        <f t="shared" si="13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2">
        <v>1</v>
      </c>
      <c r="B228" s="5">
        <f t="shared" si="11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2"/>
        <v>1268</v>
      </c>
      <c r="G228" s="3">
        <v>45.4</v>
      </c>
      <c r="H228" s="5">
        <f t="shared" si="13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1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2"/>
        <v>1268.4000000000001</v>
      </c>
      <c r="G229" s="4">
        <v>0</v>
      </c>
      <c r="H229" s="5">
        <f t="shared" si="13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1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2"/>
        <v>1269</v>
      </c>
      <c r="G230" s="11">
        <v>0</v>
      </c>
      <c r="H230" s="5">
        <f t="shared" si="13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2">
        <v>1</v>
      </c>
      <c r="B231" s="5">
        <f t="shared" si="11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2"/>
        <v>1269</v>
      </c>
      <c r="G231" s="11">
        <v>45.390070921985817</v>
      </c>
      <c r="H231" s="5">
        <f t="shared" si="13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si="11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2"/>
        <v>1269.9999999999936</v>
      </c>
      <c r="G232" s="9">
        <v>0</v>
      </c>
      <c r="H232" s="5">
        <f t="shared" si="13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2">
        <v>2</v>
      </c>
      <c r="B233" s="5">
        <f t="shared" si="11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2"/>
        <v>1270</v>
      </c>
      <c r="G233" s="3">
        <v>45.4</v>
      </c>
      <c r="H233" s="5">
        <f t="shared" si="13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1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2"/>
        <v>1270.0000000000005</v>
      </c>
      <c r="G234" s="4">
        <v>0</v>
      </c>
      <c r="H234" s="5">
        <f t="shared" si="13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1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2"/>
        <v>1270.3</v>
      </c>
      <c r="G235" s="4">
        <v>0</v>
      </c>
      <c r="H235" s="5">
        <f t="shared" si="13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2">
        <v>2</v>
      </c>
      <c r="B236" s="5">
        <f t="shared" si="11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2"/>
        <v>1271</v>
      </c>
      <c r="G236" s="3">
        <v>45.3</v>
      </c>
      <c r="H236" s="5">
        <f t="shared" si="13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1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2"/>
        <v>1271.6000000000001</v>
      </c>
      <c r="G237" s="4">
        <v>0</v>
      </c>
      <c r="H237" s="5">
        <f t="shared" si="13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1"/>
        <v>0</v>
      </c>
      <c r="C238" s="19" t="s">
        <v>601</v>
      </c>
      <c r="D238" s="5" t="s">
        <v>1008</v>
      </c>
      <c r="E238" s="33">
        <v>1.4728009259259258E-2</v>
      </c>
      <c r="F238" s="43">
        <f t="shared" si="12"/>
        <v>1272.5</v>
      </c>
      <c r="G238" s="4">
        <v>0</v>
      </c>
      <c r="H238" s="5">
        <f t="shared" si="13"/>
        <v>0</v>
      </c>
      <c r="I238" s="4">
        <v>16</v>
      </c>
      <c r="J238" s="1">
        <v>42801</v>
      </c>
      <c r="K238" s="5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8">
        <v>0</v>
      </c>
      <c r="B239" s="5">
        <f t="shared" si="11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2"/>
        <v>1272.8999999999999</v>
      </c>
      <c r="G239" s="4">
        <v>0</v>
      </c>
      <c r="H239" s="5">
        <f t="shared" si="13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8">
        <v>0</v>
      </c>
      <c r="B240" s="5">
        <f t="shared" si="11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2"/>
        <v>1272.9999999999745</v>
      </c>
      <c r="G240" s="9">
        <v>0</v>
      </c>
      <c r="H240" s="5">
        <f t="shared" si="13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1"/>
        <v>0</v>
      </c>
      <c r="C241" s="19" t="s">
        <v>601</v>
      </c>
      <c r="D241" s="5" t="s">
        <v>1008</v>
      </c>
      <c r="E241" s="33">
        <v>1.4733796296296295E-2</v>
      </c>
      <c r="F241" s="43">
        <f t="shared" si="12"/>
        <v>1273</v>
      </c>
      <c r="G241" s="4">
        <v>0</v>
      </c>
      <c r="H241" s="5">
        <f t="shared" si="13"/>
        <v>0</v>
      </c>
      <c r="I241" s="4">
        <v>16</v>
      </c>
      <c r="J241" s="1">
        <v>42773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8">
        <v>0</v>
      </c>
      <c r="B242" s="5">
        <f t="shared" si="11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2"/>
        <v>1473.0000000000039</v>
      </c>
      <c r="G242" s="4">
        <v>0</v>
      </c>
      <c r="H242" s="5">
        <f t="shared" si="13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2">
        <v>32</v>
      </c>
      <c r="B243" s="5">
        <f t="shared" si="11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2"/>
        <v>1600.0000000000002</v>
      </c>
      <c r="G243" s="3">
        <v>36</v>
      </c>
      <c r="H243" s="5">
        <f t="shared" si="13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8">
        <v>0</v>
      </c>
      <c r="B244" s="5">
        <f t="shared" si="11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2"/>
        <v>1273.9999999999679</v>
      </c>
      <c r="G244" s="9">
        <v>0</v>
      </c>
      <c r="H244" s="5">
        <f t="shared" si="13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</v>
      </c>
      <c r="B245" s="5">
        <f t="shared" si="11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2"/>
        <v>1274.0000000000002</v>
      </c>
      <c r="G245" s="3">
        <v>45.2</v>
      </c>
      <c r="H245" s="5">
        <f t="shared" si="13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2">
        <v>3</v>
      </c>
      <c r="B246" s="5">
        <f t="shared" si="11"/>
        <v>1</v>
      </c>
      <c r="C246" s="19" t="s">
        <v>32</v>
      </c>
      <c r="D246" s="5" t="s">
        <v>1008</v>
      </c>
      <c r="E246" s="32">
        <v>1.03125E-2</v>
      </c>
      <c r="F246" s="43">
        <f t="shared" si="12"/>
        <v>891</v>
      </c>
      <c r="G246" s="3">
        <v>32.299999999999997</v>
      </c>
      <c r="H246" s="5">
        <f t="shared" si="13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8">
        <v>0</v>
      </c>
      <c r="B247" s="5">
        <f t="shared" si="11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2"/>
        <v>1274.0000000000002</v>
      </c>
      <c r="G247" s="11">
        <v>0</v>
      </c>
      <c r="H247" s="5">
        <f t="shared" si="13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1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2"/>
        <v>1275.0000000000002</v>
      </c>
      <c r="G248" s="3">
        <v>45.2</v>
      </c>
      <c r="H248" s="5">
        <f t="shared" si="13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1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2"/>
        <v>1275.0000000000002</v>
      </c>
      <c r="G249" s="3">
        <v>45.2</v>
      </c>
      <c r="H249" s="5">
        <f t="shared" si="13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1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2"/>
        <v>1473.9999999999973</v>
      </c>
      <c r="G250" s="4">
        <v>0</v>
      </c>
      <c r="H250" s="5">
        <f t="shared" si="13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1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2"/>
        <v>1533.0000000000384</v>
      </c>
      <c r="G251" s="9">
        <v>0</v>
      </c>
      <c r="H251" s="5">
        <f t="shared" si="13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1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2"/>
        <v>1275.5</v>
      </c>
      <c r="G252" s="4">
        <v>0</v>
      </c>
      <c r="H252" s="5">
        <f t="shared" si="13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1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2"/>
        <v>1276</v>
      </c>
      <c r="G253" s="3">
        <v>45.1</v>
      </c>
      <c r="H253" s="5">
        <f t="shared" si="13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1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2"/>
        <v>1276.5999999999999</v>
      </c>
      <c r="G254" s="4">
        <v>0</v>
      </c>
      <c r="H254" s="5">
        <f t="shared" si="13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2</v>
      </c>
      <c r="B255" s="5">
        <f t="shared" si="11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2"/>
        <v>1277.0000000000002</v>
      </c>
      <c r="G255" s="3">
        <v>45.1</v>
      </c>
      <c r="H255" s="5">
        <f t="shared" si="13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ref="B256:B319" si="14">IF(A256&gt;0, 1, 0)</f>
        <v>0</v>
      </c>
      <c r="C256" s="19" t="s">
        <v>153</v>
      </c>
      <c r="D256" s="5" t="s">
        <v>1008</v>
      </c>
      <c r="E256" s="33">
        <v>1.4780092592592595E-2</v>
      </c>
      <c r="F256" s="43">
        <f t="shared" ref="F256:F319" si="15">E256*86400</f>
        <v>1277.0000000000002</v>
      </c>
      <c r="G256" s="4">
        <v>0</v>
      </c>
      <c r="H256" s="5">
        <f t="shared" ref="H256:H319" si="16">IF(G256&gt;0, 1, 0)</f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2">
        <v>2</v>
      </c>
      <c r="B285" s="5">
        <f t="shared" si="14"/>
        <v>1</v>
      </c>
      <c r="C285" s="19" t="s">
        <v>1</v>
      </c>
      <c r="D285" s="5" t="s">
        <v>1008</v>
      </c>
      <c r="E285" s="32">
        <v>1.4837962962962963E-2</v>
      </c>
      <c r="F285" s="43">
        <f t="shared" si="15"/>
        <v>1282</v>
      </c>
      <c r="G285" s="3">
        <v>44.9</v>
      </c>
      <c r="H285" s="5">
        <f t="shared" si="16"/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5">
        <v>1</v>
      </c>
      <c r="B286" s="5">
        <f t="shared" si="14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5"/>
        <v>1282</v>
      </c>
      <c r="G286" s="4">
        <v>44.92979719188768</v>
      </c>
      <c r="H286" s="5">
        <f t="shared" si="16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4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5"/>
        <v>4085.000000000035</v>
      </c>
      <c r="G287" s="9">
        <v>0</v>
      </c>
      <c r="H287" s="5">
        <f t="shared" si="16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x14ac:dyDescent="0.2">
      <c r="A288" s="8">
        <v>0</v>
      </c>
      <c r="B288" s="5">
        <f t="shared" si="14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5"/>
        <v>1282.2</v>
      </c>
      <c r="G288" s="4">
        <v>0</v>
      </c>
      <c r="H288" s="5">
        <f t="shared" si="16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2">
        <v>2</v>
      </c>
      <c r="B289" s="5">
        <f t="shared" si="14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5"/>
        <v>1283</v>
      </c>
      <c r="G289" s="3">
        <v>44.9</v>
      </c>
      <c r="H289" s="5">
        <f t="shared" si="16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4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5"/>
        <v>1283</v>
      </c>
      <c r="G290" s="11">
        <v>0</v>
      </c>
      <c r="H290" s="5">
        <f t="shared" si="16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8">
        <v>0</v>
      </c>
      <c r="B291" s="5">
        <f t="shared" si="14"/>
        <v>0</v>
      </c>
      <c r="C291" s="19" t="s">
        <v>601</v>
      </c>
      <c r="D291" s="5" t="s">
        <v>1008</v>
      </c>
      <c r="E291" s="33">
        <v>1.4850694444444446E-2</v>
      </c>
      <c r="F291" s="43">
        <f t="shared" si="15"/>
        <v>1283.1000000000001</v>
      </c>
      <c r="G291" s="4">
        <v>0</v>
      </c>
      <c r="H291" s="5">
        <f t="shared" si="16"/>
        <v>0</v>
      </c>
      <c r="I291" s="4">
        <v>16</v>
      </c>
      <c r="J291" s="1">
        <v>42703</v>
      </c>
      <c r="K291" s="5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4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5"/>
        <v>1283.9999999999905</v>
      </c>
      <c r="G292" s="9">
        <v>0</v>
      </c>
      <c r="H292" s="5">
        <f t="shared" si="16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2">
        <v>3</v>
      </c>
      <c r="B293" s="5">
        <f t="shared" si="14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5"/>
        <v>1283.9999999999998</v>
      </c>
      <c r="G293" s="3">
        <v>44.9</v>
      </c>
      <c r="H293" s="5">
        <f t="shared" si="16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2">
        <v>5</v>
      </c>
      <c r="B294" s="5">
        <f t="shared" si="14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5"/>
        <v>1283.9999999999998</v>
      </c>
      <c r="G294" s="3">
        <v>44.9</v>
      </c>
      <c r="H294" s="5">
        <f t="shared" si="16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2">
        <v>1</v>
      </c>
      <c r="B295" s="5">
        <f t="shared" si="14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5"/>
        <v>1283.9999999999998</v>
      </c>
      <c r="G295" s="3">
        <v>44.9</v>
      </c>
      <c r="H295" s="5">
        <f t="shared" si="16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4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5"/>
        <v>1283.9999999999998</v>
      </c>
      <c r="G296" s="11">
        <v>0</v>
      </c>
      <c r="H296" s="5">
        <f t="shared" si="16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4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5"/>
        <v>1283.9999999999998</v>
      </c>
      <c r="G297" s="11">
        <v>0</v>
      </c>
      <c r="H297" s="5">
        <f t="shared" si="16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4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5"/>
        <v>1283.9999999999998</v>
      </c>
      <c r="G298" s="11">
        <v>0</v>
      </c>
      <c r="H298" s="5">
        <f t="shared" si="16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2">
        <v>2</v>
      </c>
      <c r="B299" s="5">
        <f t="shared" si="14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5"/>
        <v>1283.9999999999998</v>
      </c>
      <c r="G299" s="11">
        <v>44.859813084112155</v>
      </c>
      <c r="H299" s="5">
        <f t="shared" si="16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4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5"/>
        <v>1284.5000000000002</v>
      </c>
      <c r="G300" s="4">
        <v>0</v>
      </c>
      <c r="H300" s="5">
        <f t="shared" si="16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</v>
      </c>
      <c r="B301" s="5">
        <f t="shared" si="14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5"/>
        <v>1285</v>
      </c>
      <c r="G301" s="3">
        <v>44.8</v>
      </c>
      <c r="H301" s="5">
        <f t="shared" si="16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</v>
      </c>
      <c r="B302" s="5">
        <f t="shared" si="14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5"/>
        <v>1285</v>
      </c>
      <c r="G302" s="3">
        <v>44.8</v>
      </c>
      <c r="H302" s="5">
        <f t="shared" si="16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4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5"/>
        <v>1285.5999999999999</v>
      </c>
      <c r="G303" s="4">
        <v>0</v>
      </c>
      <c r="H303" s="5">
        <f t="shared" si="16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2">
        <v>3</v>
      </c>
      <c r="B304" s="5">
        <f t="shared" si="14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5"/>
        <v>1286</v>
      </c>
      <c r="G304" s="3">
        <v>44.8</v>
      </c>
      <c r="H304" s="5">
        <f t="shared" si="16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2">
        <v>2</v>
      </c>
      <c r="B305" s="5">
        <f t="shared" si="14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5"/>
        <v>1286</v>
      </c>
      <c r="G305" s="3">
        <v>44.8</v>
      </c>
      <c r="H305" s="5">
        <f t="shared" si="16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4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5"/>
        <v>1286</v>
      </c>
      <c r="G306" s="11">
        <v>0</v>
      </c>
      <c r="H306" s="5">
        <f t="shared" si="16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4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5"/>
        <v>1286.5</v>
      </c>
      <c r="G307" s="4">
        <v>0</v>
      </c>
      <c r="H307" s="5">
        <f t="shared" si="16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4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5"/>
        <v>1286.6000000000001</v>
      </c>
      <c r="G308" s="4">
        <v>0</v>
      </c>
      <c r="H308" s="5">
        <f t="shared" si="16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4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5"/>
        <v>1286.7999999999997</v>
      </c>
      <c r="G309" s="4">
        <v>0</v>
      </c>
      <c r="H309" s="5">
        <f t="shared" si="16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2</v>
      </c>
      <c r="B310" s="5">
        <f t="shared" si="14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5"/>
        <v>1287</v>
      </c>
      <c r="G310" s="3">
        <v>44.8</v>
      </c>
      <c r="H310" s="5">
        <f t="shared" si="16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2">
        <v>3</v>
      </c>
      <c r="B311" s="5">
        <f t="shared" si="14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5"/>
        <v>1287</v>
      </c>
      <c r="G311" s="3">
        <v>44.8</v>
      </c>
      <c r="H311" s="5">
        <f t="shared" si="16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4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5"/>
        <v>1287</v>
      </c>
      <c r="G312" s="4">
        <v>0</v>
      </c>
      <c r="H312" s="5">
        <f t="shared" si="16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4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5"/>
        <v>1287</v>
      </c>
      <c r="G313" s="11">
        <v>0</v>
      </c>
      <c r="H313" s="5">
        <f t="shared" si="16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4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5"/>
        <v>1287.0999999999999</v>
      </c>
      <c r="G314" s="4">
        <v>0</v>
      </c>
      <c r="H314" s="5">
        <f t="shared" si="16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4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5"/>
        <v>979.00000000000045</v>
      </c>
      <c r="G315" s="11">
        <v>0</v>
      </c>
      <c r="H315" s="5">
        <f t="shared" si="16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4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5"/>
        <v>1508.0000000000007</v>
      </c>
      <c r="G316" s="4">
        <v>0</v>
      </c>
      <c r="H316" s="5">
        <f t="shared" si="16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4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5"/>
        <v>1287.9999999999648</v>
      </c>
      <c r="G317" s="9">
        <v>0</v>
      </c>
      <c r="H317" s="5">
        <f t="shared" si="16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2">
        <v>6</v>
      </c>
      <c r="B318" s="5">
        <f t="shared" si="14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5"/>
        <v>1287.9999999999998</v>
      </c>
      <c r="G318" s="3">
        <v>44.7</v>
      </c>
      <c r="H318" s="5">
        <f t="shared" si="16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3</v>
      </c>
      <c r="B319" s="5">
        <f t="shared" si="14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5"/>
        <v>1287.9999999999998</v>
      </c>
      <c r="G319" s="3">
        <v>44.7</v>
      </c>
      <c r="H319" s="5">
        <f t="shared" si="16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ref="B320:B383" si="17">IF(A320&gt;0, 1, 0)</f>
        <v>0</v>
      </c>
      <c r="C320" s="19" t="s">
        <v>3</v>
      </c>
      <c r="D320" s="5" t="s">
        <v>1008</v>
      </c>
      <c r="E320" s="33">
        <v>1.4907407407407406E-2</v>
      </c>
      <c r="F320" s="43">
        <f t="shared" ref="F320:F383" si="18">E320*86400</f>
        <v>1287.9999999999998</v>
      </c>
      <c r="G320" s="11">
        <v>0</v>
      </c>
      <c r="H320" s="5">
        <f t="shared" ref="H320:H383" si="19">IF(G320&gt;0, 1, 0)</f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1.4913194444444446E-2</v>
      </c>
      <c r="F323" s="43">
        <f t="shared" si="18"/>
        <v>1288.5000000000002</v>
      </c>
      <c r="G323" s="4">
        <v>0</v>
      </c>
      <c r="H323" s="5">
        <f t="shared" si="19"/>
        <v>0</v>
      </c>
      <c r="I323" s="4">
        <v>16</v>
      </c>
      <c r="J323" s="1">
        <v>42696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2">
        <v>2</v>
      </c>
      <c r="B349" s="5">
        <f t="shared" si="17"/>
        <v>1</v>
      </c>
      <c r="C349" s="19" t="s">
        <v>1</v>
      </c>
      <c r="D349" s="5" t="s">
        <v>1008</v>
      </c>
      <c r="E349" s="32">
        <v>1.4953703703703705E-2</v>
      </c>
      <c r="F349" s="43">
        <f t="shared" si="18"/>
        <v>1292.0000000000002</v>
      </c>
      <c r="G349" s="3">
        <v>44.6</v>
      </c>
      <c r="H349" s="5">
        <f t="shared" si="19"/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4</v>
      </c>
      <c r="B350" s="5">
        <f t="shared" si="17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18"/>
        <v>1292.0000000000002</v>
      </c>
      <c r="G350" s="3">
        <v>44.6</v>
      </c>
      <c r="H350" s="5">
        <f t="shared" si="19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17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18"/>
        <v>1292.0000000000002</v>
      </c>
      <c r="G351" s="4">
        <v>0</v>
      </c>
      <c r="H351" s="5">
        <f t="shared" si="19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17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18"/>
        <v>1292.0000000000002</v>
      </c>
      <c r="G352" s="4">
        <v>0</v>
      </c>
      <c r="H352" s="5">
        <f t="shared" si="19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17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18"/>
        <v>1292.0000000000002</v>
      </c>
      <c r="G353" s="11">
        <v>0</v>
      </c>
      <c r="H353" s="5">
        <f t="shared" si="19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17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18"/>
        <v>1292.7</v>
      </c>
      <c r="G354" s="4">
        <v>0</v>
      </c>
      <c r="H354" s="5">
        <f t="shared" si="19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3</v>
      </c>
      <c r="B355" s="5">
        <f t="shared" si="17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18"/>
        <v>1293</v>
      </c>
      <c r="G355" s="3">
        <v>44.5</v>
      </c>
      <c r="H355" s="5">
        <f t="shared" si="19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17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18"/>
        <v>1293</v>
      </c>
      <c r="G356" s="11">
        <v>0</v>
      </c>
      <c r="H356" s="5">
        <f t="shared" si="19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17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18"/>
        <v>1293.0999999999999</v>
      </c>
      <c r="G357" s="4">
        <v>0</v>
      </c>
      <c r="H357" s="5">
        <f t="shared" si="19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3</v>
      </c>
      <c r="B358" s="5">
        <f t="shared" si="17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18"/>
        <v>1294</v>
      </c>
      <c r="G358" s="3">
        <v>44.5</v>
      </c>
      <c r="H358" s="5">
        <f t="shared" si="19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17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18"/>
        <v>1294</v>
      </c>
      <c r="G359" s="4">
        <v>0</v>
      </c>
      <c r="H359" s="5">
        <f t="shared" si="19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17"/>
        <v>0</v>
      </c>
      <c r="C360" s="19" t="s">
        <v>601</v>
      </c>
      <c r="D360" s="5" t="s">
        <v>1008</v>
      </c>
      <c r="E360" s="33">
        <v>1.4976851851851852E-2</v>
      </c>
      <c r="F360" s="43">
        <f t="shared" si="18"/>
        <v>1294</v>
      </c>
      <c r="G360" s="11">
        <v>0</v>
      </c>
      <c r="H360" s="5">
        <f t="shared" si="19"/>
        <v>0</v>
      </c>
      <c r="I360" s="11">
        <v>16</v>
      </c>
      <c r="J360" s="1">
        <v>41674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17"/>
        <v>0</v>
      </c>
      <c r="C361" s="19" t="s">
        <v>70</v>
      </c>
      <c r="D361" s="5" t="s">
        <v>1008</v>
      </c>
      <c r="E361" s="34">
        <v>1.4976851851852E-2</v>
      </c>
      <c r="F361" s="43">
        <f t="shared" si="18"/>
        <v>1294.0000000000127</v>
      </c>
      <c r="G361" s="9">
        <v>0</v>
      </c>
      <c r="H361" s="5">
        <f t="shared" si="19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19</v>
      </c>
      <c r="B362" s="5">
        <f t="shared" si="17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18"/>
        <v>1598</v>
      </c>
      <c r="G362" s="3">
        <v>36</v>
      </c>
      <c r="H362" s="5">
        <f t="shared" si="19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2</v>
      </c>
      <c r="B363" s="5">
        <f t="shared" si="17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18"/>
        <v>876</v>
      </c>
      <c r="G363" s="3">
        <v>32.9</v>
      </c>
      <c r="H363" s="5">
        <f t="shared" si="19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3</v>
      </c>
      <c r="B364" s="5">
        <f t="shared" si="17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18"/>
        <v>917.00000000000011</v>
      </c>
      <c r="G364" s="3">
        <v>31.4</v>
      </c>
      <c r="H364" s="5">
        <f t="shared" si="19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4</v>
      </c>
      <c r="B365" s="5">
        <f t="shared" si="17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18"/>
        <v>1084</v>
      </c>
      <c r="G365" s="3">
        <v>26.6</v>
      </c>
      <c r="H365" s="5">
        <f t="shared" si="19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17"/>
        <v>0</v>
      </c>
      <c r="C366" s="19" t="s">
        <v>540</v>
      </c>
      <c r="D366" s="5" t="s">
        <v>1008</v>
      </c>
      <c r="E366" s="34">
        <v>1.4976851851852E-2</v>
      </c>
      <c r="F366" s="43">
        <f t="shared" si="18"/>
        <v>1294.0000000000127</v>
      </c>
      <c r="G366" s="9">
        <v>0</v>
      </c>
      <c r="H366" s="5">
        <f t="shared" si="19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13">
        <v>2</v>
      </c>
      <c r="B367" s="5">
        <f t="shared" si="17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18"/>
        <v>1294.0128</v>
      </c>
      <c r="G367" s="14">
        <v>44.512697246889672</v>
      </c>
      <c r="H367" s="5">
        <f t="shared" si="19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17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18"/>
        <v>1521.5999999999997</v>
      </c>
      <c r="G368" s="4">
        <v>0</v>
      </c>
      <c r="H368" s="5">
        <f t="shared" si="19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17"/>
        <v>0</v>
      </c>
      <c r="C369" s="19" t="s">
        <v>1</v>
      </c>
      <c r="D369" s="5" t="s">
        <v>1008</v>
      </c>
      <c r="E369" s="33">
        <v>1.498611111111111E-2</v>
      </c>
      <c r="F369" s="43">
        <f t="shared" si="18"/>
        <v>1294.8</v>
      </c>
      <c r="G369" s="4">
        <v>0</v>
      </c>
      <c r="H369" s="5">
        <f t="shared" si="19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17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18"/>
        <v>1295</v>
      </c>
      <c r="G370" s="4">
        <v>0</v>
      </c>
      <c r="H370" s="5">
        <f t="shared" si="19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2">
        <v>4</v>
      </c>
      <c r="B371" s="5">
        <f t="shared" si="17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18"/>
        <v>1295</v>
      </c>
      <c r="G371" s="3">
        <v>44.5</v>
      </c>
      <c r="H371" s="5">
        <f t="shared" si="19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2">
        <v>3</v>
      </c>
      <c r="B372" s="5">
        <f t="shared" si="17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18"/>
        <v>1295</v>
      </c>
      <c r="G372" s="3">
        <v>44.5</v>
      </c>
      <c r="H372" s="5">
        <f t="shared" si="19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17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18"/>
        <v>1295</v>
      </c>
      <c r="G373" s="11">
        <v>0</v>
      </c>
      <c r="H373" s="5">
        <f t="shared" si="19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5">
        <v>1</v>
      </c>
      <c r="B374" s="5">
        <f t="shared" si="17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18"/>
        <v>1295</v>
      </c>
      <c r="G374" s="4">
        <v>44.478764478764482</v>
      </c>
      <c r="H374" s="5">
        <f t="shared" si="19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17"/>
        <v>0</v>
      </c>
      <c r="C375" s="19" t="s">
        <v>70</v>
      </c>
      <c r="D375" s="5" t="s">
        <v>1008</v>
      </c>
      <c r="E375" s="34">
        <v>1.4988425925926E-2</v>
      </c>
      <c r="F375" s="43">
        <f t="shared" si="18"/>
        <v>1295.0000000000064</v>
      </c>
      <c r="G375" s="9">
        <v>0</v>
      </c>
      <c r="H375" s="5">
        <f t="shared" si="19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17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18"/>
        <v>1525.9999999999961</v>
      </c>
      <c r="G376" s="4">
        <v>0</v>
      </c>
      <c r="H376" s="5">
        <f t="shared" si="19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2">
        <v>2</v>
      </c>
      <c r="B377" s="5">
        <f t="shared" si="17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18"/>
        <v>1296</v>
      </c>
      <c r="G377" s="3">
        <v>44.4</v>
      </c>
      <c r="H377" s="5">
        <f t="shared" si="19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2">
        <v>2</v>
      </c>
      <c r="B378" s="5">
        <f t="shared" si="17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18"/>
        <v>1296</v>
      </c>
      <c r="G378" s="3">
        <v>44.4</v>
      </c>
      <c r="H378" s="5">
        <f t="shared" si="19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17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18"/>
        <v>1296.3000000000002</v>
      </c>
      <c r="G379" s="4">
        <v>0</v>
      </c>
      <c r="H379" s="5">
        <f t="shared" si="19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17"/>
        <v>0</v>
      </c>
      <c r="C380" s="19" t="s">
        <v>70</v>
      </c>
      <c r="D380" s="5" t="s">
        <v>1008</v>
      </c>
      <c r="E380" s="34">
        <v>1.5011574074074E-2</v>
      </c>
      <c r="F380" s="43">
        <f t="shared" si="18"/>
        <v>1296.9999999999936</v>
      </c>
      <c r="G380" s="9">
        <v>0</v>
      </c>
      <c r="H380" s="5">
        <f t="shared" si="19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2">
        <v>5</v>
      </c>
      <c r="B381" s="5">
        <f t="shared" si="17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18"/>
        <v>1297</v>
      </c>
      <c r="G381" s="3">
        <v>44.4</v>
      </c>
      <c r="H381" s="5">
        <f t="shared" si="19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2">
        <v>5</v>
      </c>
      <c r="B382" s="5">
        <f t="shared" si="17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18"/>
        <v>1297</v>
      </c>
      <c r="G382" s="3">
        <v>44.4</v>
      </c>
      <c r="H382" s="5">
        <f t="shared" si="19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17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18"/>
        <v>1534.1000000000001</v>
      </c>
      <c r="G383" s="4">
        <v>0</v>
      </c>
      <c r="H383" s="5">
        <f t="shared" si="19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ref="B384:B447" si="20">IF(A384&gt;0, 1, 0)</f>
        <v>0</v>
      </c>
      <c r="C384" s="19" t="s">
        <v>77</v>
      </c>
      <c r="D384" s="5" t="s">
        <v>1008</v>
      </c>
      <c r="E384" s="33">
        <v>1.5011574074074075E-2</v>
      </c>
      <c r="F384" s="43">
        <f t="shared" ref="F384:F447" si="21">E384*86400</f>
        <v>1297</v>
      </c>
      <c r="G384" s="11">
        <v>0</v>
      </c>
      <c r="H384" s="5">
        <f t="shared" ref="H384:H447" si="22">IF(G384&gt;0, 1, 0)</f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si="20"/>
        <v>0</v>
      </c>
      <c r="C413" s="19" t="s">
        <v>70</v>
      </c>
      <c r="D413" s="5" t="s">
        <v>1008</v>
      </c>
      <c r="E413" s="34">
        <v>1.505787037037E-2</v>
      </c>
      <c r="F413" s="43">
        <f t="shared" si="21"/>
        <v>1300.9999999999679</v>
      </c>
      <c r="G413" s="9">
        <v>0</v>
      </c>
      <c r="H413" s="5">
        <f t="shared" si="22"/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0"/>
        <v>0</v>
      </c>
      <c r="C414" s="19" t="s">
        <v>540</v>
      </c>
      <c r="D414" s="5" t="s">
        <v>1008</v>
      </c>
      <c r="E414" s="34">
        <v>1.505787037037E-2</v>
      </c>
      <c r="F414" s="43">
        <f t="shared" si="21"/>
        <v>1300.9999999999679</v>
      </c>
      <c r="G414" s="9">
        <v>0</v>
      </c>
      <c r="H414" s="5">
        <f t="shared" si="22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2">
        <v>4</v>
      </c>
      <c r="B415" s="5">
        <f t="shared" si="20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1"/>
        <v>1300.9999999999998</v>
      </c>
      <c r="G415" s="3">
        <v>44.3</v>
      </c>
      <c r="H415" s="5">
        <f t="shared" si="22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2">
        <v>4</v>
      </c>
      <c r="B416" s="5">
        <f t="shared" si="20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1"/>
        <v>1300.9999999999998</v>
      </c>
      <c r="G416" s="3">
        <v>44.3</v>
      </c>
      <c r="H416" s="5">
        <f t="shared" si="22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2">
        <v>4</v>
      </c>
      <c r="B417" s="5">
        <f t="shared" si="20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1"/>
        <v>1300.9999999999998</v>
      </c>
      <c r="G417" s="3">
        <v>44.3</v>
      </c>
      <c r="H417" s="5">
        <f t="shared" si="22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2">
        <v>4</v>
      </c>
      <c r="B418" s="5">
        <f t="shared" si="20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1"/>
        <v>1300.9999999999998</v>
      </c>
      <c r="G418" s="3">
        <v>44.3</v>
      </c>
      <c r="H418" s="5">
        <f t="shared" si="22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0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1"/>
        <v>1300.9999999999998</v>
      </c>
      <c r="G419" s="11">
        <v>0</v>
      </c>
      <c r="H419" s="5">
        <f t="shared" si="22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5">
        <v>2</v>
      </c>
      <c r="B420" s="5">
        <f t="shared" si="20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1"/>
        <v>1300.9999999999998</v>
      </c>
      <c r="G420" s="4">
        <v>44.273635664873176</v>
      </c>
      <c r="H420" s="5">
        <f t="shared" si="22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0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1"/>
        <v>1301.0999999999999</v>
      </c>
      <c r="G421" s="4">
        <v>0</v>
      </c>
      <c r="H421" s="5">
        <f t="shared" si="22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3</v>
      </c>
      <c r="B422" s="5">
        <f t="shared" si="20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1"/>
        <v>1301.9999999999998</v>
      </c>
      <c r="G422" s="3">
        <v>44.2</v>
      </c>
      <c r="H422" s="5">
        <f t="shared" si="22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14</v>
      </c>
      <c r="B423" s="5">
        <f t="shared" si="20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1"/>
        <v>4170</v>
      </c>
      <c r="G423" s="3">
        <v>34.5</v>
      </c>
      <c r="H423" s="5">
        <f t="shared" si="22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x14ac:dyDescent="0.2">
      <c r="A424" s="2">
        <v>3</v>
      </c>
      <c r="B424" s="5">
        <f t="shared" si="20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1"/>
        <v>1301.9999999999998</v>
      </c>
      <c r="G424" s="3">
        <v>44.3</v>
      </c>
      <c r="H424" s="5">
        <f t="shared" si="22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2</v>
      </c>
      <c r="B425" s="5">
        <f t="shared" si="20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1"/>
        <v>1301.9999999999998</v>
      </c>
      <c r="G425" s="3">
        <v>44.2</v>
      </c>
      <c r="H425" s="5">
        <f t="shared" si="22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5</v>
      </c>
      <c r="B426" s="5">
        <f t="shared" si="20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1"/>
        <v>1301.9999999999998</v>
      </c>
      <c r="G426" s="3">
        <v>44.2</v>
      </c>
      <c r="H426" s="5">
        <f t="shared" si="22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0"/>
        <v>0</v>
      </c>
      <c r="C427" s="19" t="s">
        <v>601</v>
      </c>
      <c r="D427" s="5" t="s">
        <v>1008</v>
      </c>
      <c r="E427" s="33">
        <v>1.5069444444444443E-2</v>
      </c>
      <c r="F427" s="43">
        <f t="shared" si="21"/>
        <v>1301.9999999999998</v>
      </c>
      <c r="G427" s="11">
        <v>0</v>
      </c>
      <c r="H427" s="5">
        <f t="shared" si="22"/>
        <v>0</v>
      </c>
      <c r="I427" s="11">
        <v>16</v>
      </c>
      <c r="J427" s="1">
        <v>41653</v>
      </c>
      <c r="K427" s="5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x14ac:dyDescent="0.2">
      <c r="A428" s="8">
        <v>0</v>
      </c>
      <c r="B428" s="5">
        <f t="shared" si="20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1"/>
        <v>1302.0000000000002</v>
      </c>
      <c r="G428" s="11">
        <v>0</v>
      </c>
      <c r="H428" s="5">
        <f t="shared" si="22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20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1"/>
        <v>1561.6999999999998</v>
      </c>
      <c r="G429" s="4">
        <v>0</v>
      </c>
      <c r="H429" s="5">
        <f t="shared" si="22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20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1"/>
        <v>1302.6999999999998</v>
      </c>
      <c r="G430" s="4">
        <v>0</v>
      </c>
      <c r="H430" s="5">
        <f t="shared" si="22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20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1"/>
        <v>1302.8000000000002</v>
      </c>
      <c r="G431" s="4">
        <v>0</v>
      </c>
      <c r="H431" s="5">
        <f t="shared" si="22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2">
        <v>3</v>
      </c>
      <c r="B432" s="5">
        <f t="shared" si="20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1"/>
        <v>1302.9999999999998</v>
      </c>
      <c r="G432" s="3">
        <v>44.2</v>
      </c>
      <c r="H432" s="5">
        <f t="shared" si="22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3</v>
      </c>
      <c r="B433" s="5">
        <f t="shared" si="20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1"/>
        <v>1302.9999999999998</v>
      </c>
      <c r="G433" s="3">
        <v>44.2</v>
      </c>
      <c r="H433" s="5">
        <f t="shared" si="22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</v>
      </c>
      <c r="B434" s="5">
        <f t="shared" si="20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1"/>
        <v>1302.9999999999998</v>
      </c>
      <c r="G434" s="3">
        <v>44.2</v>
      </c>
      <c r="H434" s="5">
        <f t="shared" si="22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x14ac:dyDescent="0.2">
      <c r="A435" s="2">
        <v>2</v>
      </c>
      <c r="B435" s="5">
        <f t="shared" si="20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1"/>
        <v>1302.9999999999998</v>
      </c>
      <c r="G435" s="3">
        <v>44.2</v>
      </c>
      <c r="H435" s="5">
        <f t="shared" si="22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20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1"/>
        <v>1175</v>
      </c>
      <c r="G436" s="4">
        <v>0</v>
      </c>
      <c r="H436" s="5">
        <f t="shared" si="22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2</v>
      </c>
      <c r="B437" s="5">
        <f t="shared" si="20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1"/>
        <v>1039.9999999999998</v>
      </c>
      <c r="G437" s="3">
        <v>27.7</v>
      </c>
      <c r="H437" s="5">
        <f t="shared" si="22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20"/>
        <v>0</v>
      </c>
      <c r="C438" s="19" t="s">
        <v>198</v>
      </c>
      <c r="D438" s="5" t="s">
        <v>1008</v>
      </c>
      <c r="E438" s="33">
        <v>0.01</v>
      </c>
      <c r="F438" s="43">
        <f t="shared" si="21"/>
        <v>864</v>
      </c>
      <c r="G438" s="4">
        <v>0</v>
      </c>
      <c r="H438" s="5">
        <f t="shared" si="22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0"/>
        <v>0</v>
      </c>
      <c r="C439" s="19" t="s">
        <v>601</v>
      </c>
      <c r="D439" s="5" t="s">
        <v>1008</v>
      </c>
      <c r="E439" s="33">
        <v>1.5089120370370369E-2</v>
      </c>
      <c r="F439" s="43">
        <f t="shared" si="21"/>
        <v>1303.6999999999998</v>
      </c>
      <c r="G439" s="4">
        <v>0</v>
      </c>
      <c r="H439" s="5">
        <f t="shared" si="22"/>
        <v>0</v>
      </c>
      <c r="I439" s="4">
        <v>16</v>
      </c>
      <c r="J439" s="1">
        <v>42451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20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1"/>
        <v>1303.8000000000002</v>
      </c>
      <c r="G440" s="4">
        <v>0</v>
      </c>
      <c r="H440" s="5">
        <f t="shared" si="22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20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1"/>
        <v>1303.8000000000002</v>
      </c>
      <c r="G441" s="4">
        <v>0</v>
      </c>
      <c r="H441" s="5">
        <f t="shared" si="22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20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1"/>
        <v>2820</v>
      </c>
      <c r="G442" s="4">
        <v>0</v>
      </c>
      <c r="H442" s="5">
        <f t="shared" si="22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x14ac:dyDescent="0.2">
      <c r="A443" s="2">
        <v>6</v>
      </c>
      <c r="B443" s="5">
        <f t="shared" si="20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1"/>
        <v>1304</v>
      </c>
      <c r="G443" s="3">
        <v>44.2</v>
      </c>
      <c r="H443" s="5">
        <f t="shared" si="22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</v>
      </c>
      <c r="B444" s="5">
        <f t="shared" si="20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1"/>
        <v>1304</v>
      </c>
      <c r="G444" s="3">
        <v>44.2</v>
      </c>
      <c r="H444" s="5">
        <f t="shared" si="22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0"/>
        <v>0</v>
      </c>
      <c r="C445" s="19" t="s">
        <v>601</v>
      </c>
      <c r="D445" s="5" t="s">
        <v>1008</v>
      </c>
      <c r="E445" s="33">
        <v>1.5092592592592593E-2</v>
      </c>
      <c r="F445" s="43">
        <f t="shared" si="21"/>
        <v>1304</v>
      </c>
      <c r="G445" s="11">
        <v>0</v>
      </c>
      <c r="H445" s="5">
        <f t="shared" si="22"/>
        <v>0</v>
      </c>
      <c r="I445" s="11">
        <v>16</v>
      </c>
      <c r="J445" s="1">
        <v>41618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20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1"/>
        <v>1304.000000000035</v>
      </c>
      <c r="G446" s="9">
        <v>0</v>
      </c>
      <c r="H446" s="5">
        <f t="shared" si="22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20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1"/>
        <v>1304.3</v>
      </c>
      <c r="G447" s="4">
        <v>0</v>
      </c>
      <c r="H447" s="5">
        <f t="shared" si="22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ref="B448:B511" si="23">IF(A448&gt;0, 1, 0)</f>
        <v>0</v>
      </c>
      <c r="C448" s="19" t="s">
        <v>393</v>
      </c>
      <c r="D448" s="5" t="s">
        <v>1008</v>
      </c>
      <c r="E448" s="33">
        <v>9.2824074074074076E-3</v>
      </c>
      <c r="F448" s="43">
        <f t="shared" ref="F448:F511" si="24">E448*86400</f>
        <v>802</v>
      </c>
      <c r="G448" s="4">
        <v>0</v>
      </c>
      <c r="H448" s="5">
        <f t="shared" ref="H448:H511" si="25">IF(G448&gt;0, 1, 0)</f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x14ac:dyDescent="0.2">
      <c r="A477" s="2">
        <v>1</v>
      </c>
      <c r="B477" s="5">
        <f t="shared" si="23"/>
        <v>1</v>
      </c>
      <c r="C477" s="19" t="s">
        <v>143</v>
      </c>
      <c r="D477" s="5" t="s">
        <v>1008</v>
      </c>
      <c r="E477" s="32">
        <v>1.5127314814814816E-2</v>
      </c>
      <c r="F477" s="43">
        <f t="shared" si="24"/>
        <v>1307</v>
      </c>
      <c r="G477" s="3">
        <v>44.1</v>
      </c>
      <c r="H477" s="5">
        <f t="shared" si="25"/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2">
        <v>5</v>
      </c>
      <c r="B478" s="5">
        <f t="shared" si="23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4"/>
        <v>964</v>
      </c>
      <c r="G478" s="3">
        <v>29.9</v>
      </c>
      <c r="H478" s="5">
        <f t="shared" si="25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2">
        <v>4</v>
      </c>
      <c r="B479" s="5">
        <f t="shared" si="23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4"/>
        <v>1307</v>
      </c>
      <c r="G479" s="3">
        <v>44.1</v>
      </c>
      <c r="H479" s="5">
        <f t="shared" si="25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2">
        <v>6</v>
      </c>
      <c r="B480" s="5">
        <f t="shared" si="23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4"/>
        <v>1035</v>
      </c>
      <c r="G480" s="3">
        <v>27.8</v>
      </c>
      <c r="H480" s="5">
        <f t="shared" si="25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2">
        <v>3</v>
      </c>
      <c r="B481" s="5">
        <f t="shared" si="23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4"/>
        <v>1307</v>
      </c>
      <c r="G481" s="3">
        <v>44.1</v>
      </c>
      <c r="H481" s="5">
        <f t="shared" si="25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23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4"/>
        <v>4117.4999999999991</v>
      </c>
      <c r="G482" s="4">
        <v>0</v>
      </c>
      <c r="H482" s="5">
        <f t="shared" si="25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x14ac:dyDescent="0.2">
      <c r="A483" s="2">
        <v>4</v>
      </c>
      <c r="B483" s="5">
        <f t="shared" si="23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4"/>
        <v>1307</v>
      </c>
      <c r="G483" s="3">
        <v>44.1</v>
      </c>
      <c r="H483" s="5">
        <f t="shared" si="25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2">
        <v>5</v>
      </c>
      <c r="B484" s="5">
        <f t="shared" si="23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4"/>
        <v>1307</v>
      </c>
      <c r="G484" s="3">
        <v>44.1</v>
      </c>
      <c r="H484" s="5">
        <f t="shared" si="25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2">
        <v>5</v>
      </c>
      <c r="B485" s="5">
        <f t="shared" si="23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4"/>
        <v>1307</v>
      </c>
      <c r="G485" s="3">
        <v>44.1</v>
      </c>
      <c r="H485" s="5">
        <f t="shared" si="25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23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4"/>
        <v>1307</v>
      </c>
      <c r="G486" s="11">
        <v>0</v>
      </c>
      <c r="H486" s="5">
        <f t="shared" si="25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23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4"/>
        <v>1307</v>
      </c>
      <c r="G487" s="11">
        <v>0</v>
      </c>
      <c r="H487" s="5">
        <f t="shared" si="25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23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4"/>
        <v>1307.7</v>
      </c>
      <c r="G488" s="4">
        <v>0</v>
      </c>
      <c r="H488" s="5">
        <f t="shared" si="25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2">
        <v>5</v>
      </c>
      <c r="B489" s="5">
        <f t="shared" si="23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4"/>
        <v>1308</v>
      </c>
      <c r="G489" s="3">
        <v>44</v>
      </c>
      <c r="H489" s="5">
        <f t="shared" si="25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2">
        <v>3</v>
      </c>
      <c r="B490" s="5">
        <f t="shared" si="23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4"/>
        <v>1308</v>
      </c>
      <c r="G490" s="3">
        <v>44.1</v>
      </c>
      <c r="H490" s="5">
        <f t="shared" si="25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2">
        <v>3</v>
      </c>
      <c r="B491" s="5">
        <f t="shared" si="23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4"/>
        <v>1308</v>
      </c>
      <c r="G491" s="3">
        <v>44.1</v>
      </c>
      <c r="H491" s="5">
        <f t="shared" si="25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23"/>
        <v>0</v>
      </c>
      <c r="C492" s="19" t="s">
        <v>70</v>
      </c>
      <c r="D492" s="5" t="s">
        <v>1008</v>
      </c>
      <c r="E492" s="34">
        <v>1.5138888888889E-2</v>
      </c>
      <c r="F492" s="43">
        <f t="shared" si="24"/>
        <v>1308.0000000000095</v>
      </c>
      <c r="G492" s="9">
        <v>0</v>
      </c>
      <c r="H492" s="5">
        <f t="shared" si="25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23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4"/>
        <v>778</v>
      </c>
      <c r="G493" s="4">
        <v>0</v>
      </c>
      <c r="H493" s="5">
        <f t="shared" si="25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23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4"/>
        <v>1045</v>
      </c>
      <c r="G494" s="4">
        <v>0</v>
      </c>
      <c r="H494" s="5">
        <f t="shared" si="25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23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4"/>
        <v>1308.8</v>
      </c>
      <c r="G495" s="4">
        <v>0</v>
      </c>
      <c r="H495" s="5">
        <f t="shared" si="25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23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4"/>
        <v>1585.9999999999968</v>
      </c>
      <c r="G496" s="4">
        <v>0</v>
      </c>
      <c r="H496" s="5">
        <f t="shared" si="25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3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4"/>
        <v>1309</v>
      </c>
      <c r="G497" s="3">
        <v>44</v>
      </c>
      <c r="H497" s="5">
        <f t="shared" si="25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2">
        <v>4</v>
      </c>
      <c r="B498" s="5">
        <f t="shared" si="23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4"/>
        <v>1309</v>
      </c>
      <c r="G498" s="3">
        <v>44</v>
      </c>
      <c r="H498" s="5">
        <f t="shared" si="25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2">
        <v>2</v>
      </c>
      <c r="B499" s="5">
        <f t="shared" si="23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4"/>
        <v>1309</v>
      </c>
      <c r="G499" s="3">
        <v>44</v>
      </c>
      <c r="H499" s="5">
        <f t="shared" si="25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2">
        <v>4</v>
      </c>
      <c r="B500" s="5">
        <f t="shared" si="23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4"/>
        <v>1309</v>
      </c>
      <c r="G500" s="3">
        <v>44</v>
      </c>
      <c r="H500" s="5">
        <f t="shared" si="25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23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4"/>
        <v>1309.0000000000032</v>
      </c>
      <c r="G501" s="9">
        <v>0</v>
      </c>
      <c r="H501" s="5">
        <f t="shared" si="25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23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4"/>
        <v>1309.0000000000032</v>
      </c>
      <c r="G502" s="9">
        <v>0</v>
      </c>
      <c r="H502" s="5">
        <f t="shared" si="25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23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4"/>
        <v>1309.0000000000032</v>
      </c>
      <c r="G503" s="9">
        <v>0</v>
      </c>
      <c r="H503" s="5">
        <f t="shared" si="25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23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4"/>
        <v>1309.2</v>
      </c>
      <c r="G504" s="4">
        <v>0</v>
      </c>
      <c r="H504" s="5">
        <f t="shared" si="25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3"/>
        <v>0</v>
      </c>
      <c r="C505" s="19" t="s">
        <v>601</v>
      </c>
      <c r="D505" s="5" t="s">
        <v>1008</v>
      </c>
      <c r="E505" s="33">
        <v>1.5156249999999998E-2</v>
      </c>
      <c r="F505" s="43">
        <f t="shared" si="24"/>
        <v>1309.4999999999998</v>
      </c>
      <c r="G505" s="4">
        <v>0</v>
      </c>
      <c r="H505" s="5">
        <f t="shared" si="25"/>
        <v>0</v>
      </c>
      <c r="I505" s="4">
        <v>16</v>
      </c>
      <c r="J505" s="1">
        <v>42430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23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4"/>
        <v>1309.9999999999968</v>
      </c>
      <c r="G506" s="9">
        <v>0</v>
      </c>
      <c r="H506" s="5">
        <f t="shared" si="25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2">
        <v>4</v>
      </c>
      <c r="B507" s="5">
        <f t="shared" si="23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4"/>
        <v>1310</v>
      </c>
      <c r="G507" s="3">
        <v>44</v>
      </c>
      <c r="H507" s="5">
        <f t="shared" si="25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2">
        <v>1</v>
      </c>
      <c r="B508" s="5">
        <f t="shared" si="23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4"/>
        <v>1310</v>
      </c>
      <c r="G508" s="3">
        <v>44</v>
      </c>
      <c r="H508" s="5">
        <f t="shared" si="25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x14ac:dyDescent="0.2">
      <c r="A509" s="2">
        <v>4</v>
      </c>
      <c r="B509" s="5">
        <f t="shared" si="23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4"/>
        <v>1310</v>
      </c>
      <c r="G509" s="3">
        <v>44</v>
      </c>
      <c r="H509" s="5">
        <f t="shared" si="25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23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4"/>
        <v>1310</v>
      </c>
      <c r="G510" s="4">
        <v>0</v>
      </c>
      <c r="H510" s="5">
        <f t="shared" si="25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5">
        <v>3</v>
      </c>
      <c r="B511" s="5">
        <f t="shared" si="23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4"/>
        <v>1310</v>
      </c>
      <c r="G511" s="4">
        <v>43.969465648854964</v>
      </c>
      <c r="H511" s="5">
        <f t="shared" si="25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5">
        <v>3</v>
      </c>
      <c r="B512" s="5">
        <f t="shared" ref="B512:B575" si="26">IF(A512&gt;0, 1, 0)</f>
        <v>1</v>
      </c>
      <c r="C512" s="19" t="s">
        <v>540</v>
      </c>
      <c r="D512" s="5" t="s">
        <v>1008</v>
      </c>
      <c r="E512" s="33">
        <v>1.5162037037037036E-2</v>
      </c>
      <c r="F512" s="43">
        <f t="shared" ref="F512:F575" si="27">E512*86400</f>
        <v>1310</v>
      </c>
      <c r="G512" s="4">
        <v>43.969465648854964</v>
      </c>
      <c r="H512" s="5">
        <f t="shared" ref="H512:H575" si="28">IF(G512&gt;0, 1, 0)</f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1.5162037037037038E-2</v>
      </c>
      <c r="F514" s="43">
        <f t="shared" si="27"/>
        <v>1310</v>
      </c>
      <c r="G514" s="11">
        <v>0</v>
      </c>
      <c r="H514" s="5">
        <f t="shared" si="28"/>
        <v>0</v>
      </c>
      <c r="I514" s="11">
        <v>16</v>
      </c>
      <c r="J514" s="1">
        <v>41604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1.5185185185185185E-2</v>
      </c>
      <c r="F528" s="43">
        <f t="shared" si="27"/>
        <v>1312</v>
      </c>
      <c r="G528" s="11">
        <v>0</v>
      </c>
      <c r="H528" s="5">
        <f t="shared" si="28"/>
        <v>0</v>
      </c>
      <c r="I528" s="11">
        <v>16</v>
      </c>
      <c r="J528" s="1">
        <v>41660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2">
        <v>5</v>
      </c>
      <c r="B541" s="5">
        <f t="shared" si="26"/>
        <v>1</v>
      </c>
      <c r="C541" s="19" t="s">
        <v>70</v>
      </c>
      <c r="D541" s="5" t="s">
        <v>1008</v>
      </c>
      <c r="E541" s="32">
        <v>1.5208333333333332E-2</v>
      </c>
      <c r="F541" s="43">
        <f t="shared" si="27"/>
        <v>1314</v>
      </c>
      <c r="G541" s="3">
        <v>43.8</v>
      </c>
      <c r="H541" s="5">
        <f t="shared" si="28"/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26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27"/>
        <v>1314.1</v>
      </c>
      <c r="G542" s="4">
        <v>0</v>
      </c>
      <c r="H542" s="5">
        <f t="shared" si="28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26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27"/>
        <v>1314.1</v>
      </c>
      <c r="G543" s="4">
        <v>0</v>
      </c>
      <c r="H543" s="5">
        <f t="shared" si="28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26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27"/>
        <v>1314.3000000000002</v>
      </c>
      <c r="G544" s="4">
        <v>0</v>
      </c>
      <c r="H544" s="5">
        <f t="shared" si="28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26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27"/>
        <v>1314.7</v>
      </c>
      <c r="G545" s="4">
        <v>0</v>
      </c>
      <c r="H545" s="5">
        <f t="shared" si="28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2">
        <v>2</v>
      </c>
      <c r="B546" s="5">
        <f t="shared" si="26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27"/>
        <v>1315.0000000000002</v>
      </c>
      <c r="G546" s="3">
        <v>43.8</v>
      </c>
      <c r="H546" s="5">
        <f t="shared" si="28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x14ac:dyDescent="0.2">
      <c r="A547" s="2">
        <v>5</v>
      </c>
      <c r="B547" s="5">
        <f t="shared" si="26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27"/>
        <v>1315.0000000000002</v>
      </c>
      <c r="G547" s="3">
        <v>43.8</v>
      </c>
      <c r="H547" s="5">
        <f t="shared" si="28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2">
        <v>5</v>
      </c>
      <c r="B548" s="5">
        <f t="shared" si="26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27"/>
        <v>1315.0000000000002</v>
      </c>
      <c r="G548" s="3">
        <v>43.8</v>
      </c>
      <c r="H548" s="5">
        <f t="shared" si="28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2">
        <v>3</v>
      </c>
      <c r="B549" s="5">
        <f t="shared" si="26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27"/>
        <v>1315.0000000000002</v>
      </c>
      <c r="G549" s="3">
        <v>43.8</v>
      </c>
      <c r="H549" s="5">
        <f t="shared" si="28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26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27"/>
        <v>1315.0000000000002</v>
      </c>
      <c r="G550" s="11">
        <v>0</v>
      </c>
      <c r="H550" s="5">
        <f t="shared" si="28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26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27"/>
        <v>1315.0000000000002</v>
      </c>
      <c r="G551" s="11">
        <v>0</v>
      </c>
      <c r="H551" s="5">
        <f t="shared" si="28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5">
        <v>4</v>
      </c>
      <c r="B552" s="5">
        <f t="shared" si="26"/>
        <v>1</v>
      </c>
      <c r="C552" s="19" t="s">
        <v>601</v>
      </c>
      <c r="D552" s="5" t="s">
        <v>1008</v>
      </c>
      <c r="E552" s="33">
        <v>1.5219907407407409E-2</v>
      </c>
      <c r="F552" s="43">
        <f t="shared" si="27"/>
        <v>1315.0000000000002</v>
      </c>
      <c r="G552" s="4">
        <v>43.802281368821284</v>
      </c>
      <c r="H552" s="5">
        <f t="shared" si="28"/>
        <v>1</v>
      </c>
      <c r="I552" s="4">
        <v>16</v>
      </c>
      <c r="J552" s="1">
        <v>41583</v>
      </c>
      <c r="K552" s="12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x14ac:dyDescent="0.2">
      <c r="A553" s="2">
        <v>2</v>
      </c>
      <c r="B553" s="5">
        <f t="shared" si="26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27"/>
        <v>1315.0000000000002</v>
      </c>
      <c r="G553" s="11">
        <v>43.802281368821291</v>
      </c>
      <c r="H553" s="5">
        <f t="shared" si="28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26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27"/>
        <v>1603.9999999999998</v>
      </c>
      <c r="G554" s="4">
        <v>0</v>
      </c>
      <c r="H554" s="5">
        <f t="shared" si="28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26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27"/>
        <v>1607.9999999999986</v>
      </c>
      <c r="G555" s="4">
        <v>0</v>
      </c>
      <c r="H555" s="5">
        <f t="shared" si="28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26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27"/>
        <v>1315.8</v>
      </c>
      <c r="G556" s="4">
        <v>0</v>
      </c>
      <c r="H556" s="5">
        <f t="shared" si="28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26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27"/>
        <v>1316</v>
      </c>
      <c r="G557" s="11">
        <v>0</v>
      </c>
      <c r="H557" s="5">
        <f t="shared" si="28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2">
        <v>4</v>
      </c>
      <c r="B558" s="5">
        <f t="shared" si="26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27"/>
        <v>1316.0000000000002</v>
      </c>
      <c r="G558" s="3">
        <v>43.8</v>
      </c>
      <c r="H558" s="5">
        <f t="shared" si="28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2">
        <v>2</v>
      </c>
      <c r="B559" s="5">
        <f t="shared" si="26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27"/>
        <v>811.00000000000011</v>
      </c>
      <c r="G559" s="3">
        <v>35.5</v>
      </c>
      <c r="H559" s="5">
        <f t="shared" si="28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2">
        <v>2</v>
      </c>
      <c r="B560" s="5">
        <f t="shared" si="26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27"/>
        <v>1316.0000000000002</v>
      </c>
      <c r="G560" s="3">
        <v>43.8</v>
      </c>
      <c r="H560" s="5">
        <f t="shared" si="28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2">
        <v>3</v>
      </c>
      <c r="B561" s="5">
        <f t="shared" si="26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27"/>
        <v>1316.0000000000002</v>
      </c>
      <c r="G561" s="3">
        <v>43.8</v>
      </c>
      <c r="H561" s="5">
        <f t="shared" si="28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2">
        <v>5</v>
      </c>
      <c r="B562" s="5">
        <f t="shared" si="26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27"/>
        <v>1316.0000000000002</v>
      </c>
      <c r="G562" s="3">
        <v>43.8</v>
      </c>
      <c r="H562" s="5">
        <f t="shared" si="28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26"/>
        <v>0</v>
      </c>
      <c r="C563" s="19" t="s">
        <v>70</v>
      </c>
      <c r="D563" s="5" t="s">
        <v>1008</v>
      </c>
      <c r="E563" s="34">
        <v>1.5231481481482E-2</v>
      </c>
      <c r="F563" s="43">
        <f t="shared" si="27"/>
        <v>1316.0000000000448</v>
      </c>
      <c r="G563" s="9">
        <v>0</v>
      </c>
      <c r="H563" s="5">
        <f t="shared" si="28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26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27"/>
        <v>1316.3</v>
      </c>
      <c r="G564" s="4">
        <v>0</v>
      </c>
      <c r="H564" s="5">
        <f t="shared" si="28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26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27"/>
        <v>1612.0000000000002</v>
      </c>
      <c r="G565" s="4">
        <v>0</v>
      </c>
      <c r="H565" s="5">
        <f t="shared" si="28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26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27"/>
        <v>1316.7</v>
      </c>
      <c r="G566" s="4">
        <v>0</v>
      </c>
      <c r="H566" s="5">
        <f t="shared" si="28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26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27"/>
        <v>1316.8</v>
      </c>
      <c r="G567" s="4">
        <v>0</v>
      </c>
      <c r="H567" s="5">
        <f t="shared" si="28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26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27"/>
        <v>1641.7</v>
      </c>
      <c r="G568" s="4">
        <v>0</v>
      </c>
      <c r="H568" s="5">
        <f t="shared" si="28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41</v>
      </c>
      <c r="B569" s="5">
        <f t="shared" si="26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27"/>
        <v>3158</v>
      </c>
      <c r="G569" s="4">
        <v>0</v>
      </c>
      <c r="H569" s="5">
        <f t="shared" si="28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x14ac:dyDescent="0.2">
      <c r="A570" s="8">
        <v>0</v>
      </c>
      <c r="B570" s="5">
        <f t="shared" si="26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27"/>
        <v>1317</v>
      </c>
      <c r="G570" s="11">
        <v>0</v>
      </c>
      <c r="H570" s="5">
        <f t="shared" si="28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9</v>
      </c>
      <c r="B571" s="5">
        <f t="shared" si="26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27"/>
        <v>1317</v>
      </c>
      <c r="G571" s="3">
        <v>43.7</v>
      </c>
      <c r="H571" s="5">
        <f t="shared" si="28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7</v>
      </c>
      <c r="B572" s="5">
        <f t="shared" si="26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27"/>
        <v>1317</v>
      </c>
      <c r="G572" s="3">
        <v>43.7</v>
      </c>
      <c r="H572" s="5">
        <f t="shared" si="28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2">
        <v>2</v>
      </c>
      <c r="B573" s="5">
        <f t="shared" si="26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27"/>
        <v>1317</v>
      </c>
      <c r="G573" s="3">
        <v>43.7</v>
      </c>
      <c r="H573" s="5">
        <f t="shared" si="28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2">
        <v>3</v>
      </c>
      <c r="B574" s="5">
        <f t="shared" si="26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27"/>
        <v>1317</v>
      </c>
      <c r="G574" s="3">
        <v>43.7</v>
      </c>
      <c r="H574" s="5">
        <f t="shared" si="28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26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27"/>
        <v>1317.5</v>
      </c>
      <c r="G575" s="4">
        <v>0</v>
      </c>
      <c r="H575" s="5">
        <f t="shared" si="28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</v>
      </c>
      <c r="B576" s="5">
        <f t="shared" ref="B576:B639" si="29">IF(A576&gt;0, 1, 0)</f>
        <v>1</v>
      </c>
      <c r="C576" s="19" t="s">
        <v>138</v>
      </c>
      <c r="D576" s="5" t="s">
        <v>1008</v>
      </c>
      <c r="E576" s="32">
        <v>1.525462962962963E-2</v>
      </c>
      <c r="F576" s="43">
        <f t="shared" ref="F576:F639" si="30">E576*86400</f>
        <v>1318</v>
      </c>
      <c r="G576" s="3">
        <v>43.7</v>
      </c>
      <c r="H576" s="5">
        <f t="shared" ref="H576:H639" si="31">IF(G576&gt;0, 1, 0)</f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1.5269675925925926E-2</v>
      </c>
      <c r="F596" s="43">
        <f t="shared" si="30"/>
        <v>1319.3</v>
      </c>
      <c r="G596" s="4">
        <v>0</v>
      </c>
      <c r="H596" s="5">
        <f t="shared" si="31"/>
        <v>0</v>
      </c>
      <c r="I596" s="4">
        <v>16</v>
      </c>
      <c r="J596" s="1">
        <v>42668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si="29"/>
        <v>0</v>
      </c>
      <c r="C605" s="19" t="s">
        <v>162</v>
      </c>
      <c r="D605" s="5" t="s">
        <v>1008</v>
      </c>
      <c r="E605" s="33">
        <v>1.5280092592592593E-2</v>
      </c>
      <c r="F605" s="43">
        <f t="shared" si="30"/>
        <v>1320.2</v>
      </c>
      <c r="G605" s="4">
        <v>0</v>
      </c>
      <c r="H605" s="5">
        <f t="shared" si="31"/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2">
        <v>5</v>
      </c>
      <c r="B606" s="5">
        <f t="shared" si="29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0"/>
        <v>1320.4</v>
      </c>
      <c r="G606" s="3">
        <v>0</v>
      </c>
      <c r="H606" s="5">
        <f t="shared" si="31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29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0"/>
        <v>1643.0000000000025</v>
      </c>
      <c r="G607" s="4">
        <v>0</v>
      </c>
      <c r="H607" s="5">
        <f t="shared" si="31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2">
        <v>2</v>
      </c>
      <c r="B608" s="5">
        <f t="shared" si="29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0"/>
        <v>1321</v>
      </c>
      <c r="G608" s="3">
        <v>43.6</v>
      </c>
      <c r="H608" s="5">
        <f t="shared" si="31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x14ac:dyDescent="0.2">
      <c r="A609" s="2">
        <v>1</v>
      </c>
      <c r="B609" s="5">
        <f t="shared" si="29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0"/>
        <v>817</v>
      </c>
      <c r="G609" s="3">
        <v>35.299999999999997</v>
      </c>
      <c r="H609" s="5">
        <f t="shared" si="31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x14ac:dyDescent="0.2">
      <c r="A610" s="2">
        <v>2</v>
      </c>
      <c r="B610" s="5">
        <f t="shared" si="29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0"/>
        <v>761</v>
      </c>
      <c r="G610" s="3">
        <v>37.9</v>
      </c>
      <c r="H610" s="5">
        <f t="shared" si="31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2">
        <v>5</v>
      </c>
      <c r="B611" s="5">
        <f t="shared" si="29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0"/>
        <v>1321</v>
      </c>
      <c r="G611" s="3">
        <v>43.6</v>
      </c>
      <c r="H611" s="5">
        <f t="shared" si="31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2">
        <v>3</v>
      </c>
      <c r="B612" s="5">
        <f t="shared" si="29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0"/>
        <v>814</v>
      </c>
      <c r="G612" s="3">
        <v>35.4</v>
      </c>
      <c r="H612" s="5">
        <f t="shared" si="31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2">
        <v>2</v>
      </c>
      <c r="B613" s="5">
        <f t="shared" si="29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0"/>
        <v>1321</v>
      </c>
      <c r="G613" s="3">
        <v>43.6</v>
      </c>
      <c r="H613" s="5">
        <f t="shared" si="31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2">
        <v>4</v>
      </c>
      <c r="B614" s="5">
        <f t="shared" si="29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0"/>
        <v>908</v>
      </c>
      <c r="G614" s="3">
        <v>31.7</v>
      </c>
      <c r="H614" s="5">
        <f t="shared" si="31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29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0"/>
        <v>1321</v>
      </c>
      <c r="G615" s="11">
        <v>0</v>
      </c>
      <c r="H615" s="5">
        <f t="shared" si="31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29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0"/>
        <v>1321.0000000000127</v>
      </c>
      <c r="G616" s="9">
        <v>0</v>
      </c>
      <c r="H616" s="5">
        <f t="shared" si="31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29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0"/>
        <v>1321.6999999999998</v>
      </c>
      <c r="G617" s="4">
        <v>0</v>
      </c>
      <c r="H617" s="5">
        <f t="shared" si="31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2">
        <v>6</v>
      </c>
      <c r="B618" s="5">
        <f t="shared" si="29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0"/>
        <v>1107</v>
      </c>
      <c r="G618" s="3">
        <v>26</v>
      </c>
      <c r="H618" s="5">
        <f t="shared" si="31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4</v>
      </c>
      <c r="B619" s="5">
        <f t="shared" si="29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0"/>
        <v>1322</v>
      </c>
      <c r="G619" s="3">
        <v>43.6</v>
      </c>
      <c r="H619" s="5">
        <f t="shared" si="31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2">
        <v>3</v>
      </c>
      <c r="B620" s="5">
        <f t="shared" si="29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0"/>
        <v>1322</v>
      </c>
      <c r="G620" s="3">
        <v>43.6</v>
      </c>
      <c r="H620" s="5">
        <f t="shared" si="31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2</v>
      </c>
      <c r="B621" s="5">
        <f t="shared" si="29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0"/>
        <v>1322</v>
      </c>
      <c r="G621" s="3">
        <v>43.6</v>
      </c>
      <c r="H621" s="5">
        <f t="shared" si="31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5</v>
      </c>
      <c r="B622" s="5">
        <f t="shared" si="29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0"/>
        <v>1322</v>
      </c>
      <c r="G622" s="3">
        <v>43.6</v>
      </c>
      <c r="H622" s="5">
        <f t="shared" si="31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4</v>
      </c>
      <c r="B623" s="5">
        <f t="shared" si="29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0"/>
        <v>1322</v>
      </c>
      <c r="G623" s="3">
        <v>43.6</v>
      </c>
      <c r="H623" s="5">
        <f t="shared" si="31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2">
        <v>3</v>
      </c>
      <c r="B624" s="5">
        <f t="shared" si="29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0"/>
        <v>1322</v>
      </c>
      <c r="G624" s="3">
        <v>43.6</v>
      </c>
      <c r="H624" s="5">
        <f t="shared" si="31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29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0"/>
        <v>1322</v>
      </c>
      <c r="G625" s="4">
        <v>0</v>
      </c>
      <c r="H625" s="5">
        <f t="shared" si="31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29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0"/>
        <v>1322</v>
      </c>
      <c r="G626" s="4">
        <v>0</v>
      </c>
      <c r="H626" s="5">
        <f t="shared" si="31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29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0"/>
        <v>1322</v>
      </c>
      <c r="G627" s="11">
        <v>0</v>
      </c>
      <c r="H627" s="5">
        <f t="shared" si="31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29"/>
        <v>0</v>
      </c>
      <c r="C628" s="19" t="s">
        <v>601</v>
      </c>
      <c r="D628" s="5" t="s">
        <v>1008</v>
      </c>
      <c r="E628" s="33">
        <v>1.5300925925925926E-2</v>
      </c>
      <c r="F628" s="43">
        <f t="shared" si="30"/>
        <v>1322</v>
      </c>
      <c r="G628" s="11">
        <v>0</v>
      </c>
      <c r="H628" s="5">
        <f t="shared" si="31"/>
        <v>0</v>
      </c>
      <c r="I628" s="11">
        <v>16</v>
      </c>
      <c r="J628" s="1">
        <v>41681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2</v>
      </c>
      <c r="B629" s="5">
        <f t="shared" si="29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0"/>
        <v>1322</v>
      </c>
      <c r="G629" s="3">
        <v>43.570347957639939</v>
      </c>
      <c r="H629" s="5">
        <f t="shared" si="31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</v>
      </c>
      <c r="B630" s="5">
        <f t="shared" si="29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0"/>
        <v>1322</v>
      </c>
      <c r="G630" s="11">
        <v>43.570347957639946</v>
      </c>
      <c r="H630" s="5">
        <f t="shared" si="31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29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0"/>
        <v>1662.8</v>
      </c>
      <c r="G631" s="4">
        <v>0</v>
      </c>
      <c r="H631" s="5">
        <f t="shared" si="31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29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0"/>
        <v>1322.5</v>
      </c>
      <c r="G632" s="4">
        <v>0</v>
      </c>
      <c r="H632" s="5">
        <f t="shared" si="31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8</v>
      </c>
      <c r="B633" s="5">
        <f t="shared" si="29"/>
        <v>1</v>
      </c>
      <c r="C633" s="19" t="s">
        <v>197</v>
      </c>
      <c r="D633" s="5" t="s">
        <v>1008</v>
      </c>
      <c r="E633" s="32">
        <v>1.53125E-2</v>
      </c>
      <c r="F633" s="43">
        <f t="shared" si="30"/>
        <v>1323</v>
      </c>
      <c r="G633" s="3">
        <v>43.5</v>
      </c>
      <c r="H633" s="5">
        <f t="shared" si="31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26</v>
      </c>
      <c r="B634" s="5">
        <f t="shared" si="29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0"/>
        <v>4308</v>
      </c>
      <c r="G634" s="3">
        <v>33.4</v>
      </c>
      <c r="H634" s="5">
        <f t="shared" si="31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x14ac:dyDescent="0.2">
      <c r="A635" s="2">
        <v>4</v>
      </c>
      <c r="B635" s="5">
        <f t="shared" si="29"/>
        <v>1</v>
      </c>
      <c r="C635" s="19" t="s">
        <v>82</v>
      </c>
      <c r="D635" s="5" t="s">
        <v>1008</v>
      </c>
      <c r="E635" s="32">
        <v>1.53125E-2</v>
      </c>
      <c r="F635" s="43">
        <f t="shared" si="30"/>
        <v>1323</v>
      </c>
      <c r="G635" s="3">
        <v>43.5</v>
      </c>
      <c r="H635" s="5">
        <f t="shared" si="31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5</v>
      </c>
      <c r="B636" s="5">
        <f t="shared" si="29"/>
        <v>1</v>
      </c>
      <c r="C636" s="19" t="s">
        <v>276</v>
      </c>
      <c r="D636" s="5" t="s">
        <v>1008</v>
      </c>
      <c r="E636" s="32">
        <v>1.53125E-2</v>
      </c>
      <c r="F636" s="43">
        <f t="shared" si="30"/>
        <v>1323</v>
      </c>
      <c r="G636" s="3">
        <v>43.5</v>
      </c>
      <c r="H636" s="5">
        <f t="shared" si="31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2">
        <v>1</v>
      </c>
      <c r="B637" s="5">
        <f t="shared" si="29"/>
        <v>1</v>
      </c>
      <c r="C637" s="19" t="s">
        <v>653</v>
      </c>
      <c r="D637" s="5" t="s">
        <v>1008</v>
      </c>
      <c r="E637" s="36">
        <v>1.53125E-2</v>
      </c>
      <c r="F637" s="43">
        <f t="shared" si="30"/>
        <v>1323</v>
      </c>
      <c r="G637" s="11">
        <v>43.537414965986393</v>
      </c>
      <c r="H637" s="5">
        <f t="shared" si="31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29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0"/>
        <v>1323.0000000000002</v>
      </c>
      <c r="G638" s="11">
        <v>0</v>
      </c>
      <c r="H638" s="5">
        <f t="shared" si="31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29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0"/>
        <v>1323.1000000000001</v>
      </c>
      <c r="G639" s="4">
        <v>0</v>
      </c>
      <c r="H639" s="5">
        <f t="shared" si="31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ref="B640:B703" si="32">IF(A640&gt;0, 1, 0)</f>
        <v>0</v>
      </c>
      <c r="C640" s="19" t="s">
        <v>635</v>
      </c>
      <c r="D640" s="5" t="s">
        <v>1008</v>
      </c>
      <c r="E640" s="33">
        <v>1.9270833333333334E-2</v>
      </c>
      <c r="F640" s="43">
        <f t="shared" ref="F640:F703" si="33">E640*86400</f>
        <v>1665</v>
      </c>
      <c r="G640" s="4">
        <v>0</v>
      </c>
      <c r="H640" s="5">
        <f t="shared" ref="H640:H703" si="34">IF(G640&gt;0, 1, 0)</f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13">
        <v>3</v>
      </c>
      <c r="B669" s="5">
        <f t="shared" si="32"/>
        <v>1</v>
      </c>
      <c r="C669" s="19" t="s">
        <v>728</v>
      </c>
      <c r="D669" s="5" t="s">
        <v>1008</v>
      </c>
      <c r="E669" s="38">
        <v>1.5336000000000001E-2</v>
      </c>
      <c r="F669" s="43">
        <f t="shared" si="33"/>
        <v>1325.0304000000001</v>
      </c>
      <c r="G669" s="14">
        <v>43.470700747696043</v>
      </c>
      <c r="H669" s="5">
        <f t="shared" si="34"/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32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3"/>
        <v>1325.5</v>
      </c>
      <c r="G670" s="4">
        <v>0</v>
      </c>
      <c r="H670" s="5">
        <f t="shared" si="34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32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3"/>
        <v>1325.8999999999999</v>
      </c>
      <c r="G671" s="4">
        <v>0</v>
      </c>
      <c r="H671" s="5">
        <f t="shared" si="34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32"/>
        <v>0</v>
      </c>
      <c r="C672" s="19" t="s">
        <v>85</v>
      </c>
      <c r="D672" s="5" t="s">
        <v>1008</v>
      </c>
      <c r="E672" s="34">
        <v>1.5347222222222E-2</v>
      </c>
      <c r="F672" s="43">
        <f t="shared" si="33"/>
        <v>1325.9999999999809</v>
      </c>
      <c r="G672" s="9">
        <v>0</v>
      </c>
      <c r="H672" s="5">
        <f t="shared" si="34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32"/>
        <v>0</v>
      </c>
      <c r="C673" s="19" t="s">
        <v>85</v>
      </c>
      <c r="D673" s="5" t="s">
        <v>1008</v>
      </c>
      <c r="E673" s="34">
        <v>1.5347222222222E-2</v>
      </c>
      <c r="F673" s="43">
        <f t="shared" si="33"/>
        <v>1325.9999999999809</v>
      </c>
      <c r="G673" s="9">
        <v>0</v>
      </c>
      <c r="H673" s="5">
        <f t="shared" si="34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32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3"/>
        <v>1325.9999999999809</v>
      </c>
      <c r="G674" s="9">
        <v>0</v>
      </c>
      <c r="H674" s="5">
        <f t="shared" si="34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2">
        <v>1</v>
      </c>
      <c r="B675" s="5">
        <f t="shared" si="32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3"/>
        <v>674</v>
      </c>
      <c r="G675" s="3">
        <v>42.7</v>
      </c>
      <c r="H675" s="5">
        <f t="shared" si="34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32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3"/>
        <v>1332.0000000000289</v>
      </c>
      <c r="G676" s="9">
        <v>0</v>
      </c>
      <c r="H676" s="5">
        <f t="shared" si="34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32"/>
        <v>0</v>
      </c>
      <c r="C677" s="19" t="s">
        <v>70</v>
      </c>
      <c r="D677" s="5" t="s">
        <v>1008</v>
      </c>
      <c r="E677" s="34">
        <v>1.5347222222222E-2</v>
      </c>
      <c r="F677" s="43">
        <f t="shared" si="33"/>
        <v>1325.9999999999809</v>
      </c>
      <c r="G677" s="9">
        <v>0</v>
      </c>
      <c r="H677" s="5">
        <f t="shared" si="34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32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3"/>
        <v>1325.9999999999998</v>
      </c>
      <c r="G678" s="11">
        <v>0</v>
      </c>
      <c r="H678" s="5">
        <f t="shared" si="34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2">
        <v>4</v>
      </c>
      <c r="B679" s="5">
        <f t="shared" si="32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3"/>
        <v>1326</v>
      </c>
      <c r="G679" s="3">
        <v>43.4</v>
      </c>
      <c r="H679" s="5">
        <f t="shared" si="34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2">
        <v>3</v>
      </c>
      <c r="B680" s="5">
        <f t="shared" si="32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3"/>
        <v>1338</v>
      </c>
      <c r="G680" s="3">
        <v>21.5</v>
      </c>
      <c r="H680" s="5">
        <f t="shared" si="34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2">
        <v>4</v>
      </c>
      <c r="B681" s="5">
        <f t="shared" si="32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3"/>
        <v>1326</v>
      </c>
      <c r="G681" s="3">
        <v>43.4</v>
      </c>
      <c r="H681" s="5">
        <f t="shared" si="34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2">
        <v>5</v>
      </c>
      <c r="B682" s="5">
        <f t="shared" si="32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3"/>
        <v>1326</v>
      </c>
      <c r="G682" s="3">
        <v>43.4</v>
      </c>
      <c r="H682" s="5">
        <f t="shared" si="34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2">
        <v>5</v>
      </c>
      <c r="B683" s="5">
        <f t="shared" si="32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3"/>
        <v>1326</v>
      </c>
      <c r="G683" s="3">
        <v>43.4</v>
      </c>
      <c r="H683" s="5">
        <f t="shared" si="34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x14ac:dyDescent="0.2">
      <c r="A684" s="2">
        <v>5</v>
      </c>
      <c r="B684" s="5">
        <f t="shared" si="32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3"/>
        <v>1326</v>
      </c>
      <c r="G684" s="3">
        <v>43.4</v>
      </c>
      <c r="H684" s="5">
        <f t="shared" si="34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2">
        <v>6</v>
      </c>
      <c r="B685" s="5">
        <f t="shared" si="32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3"/>
        <v>1326</v>
      </c>
      <c r="G685" s="3">
        <v>43.4</v>
      </c>
      <c r="H685" s="5">
        <f t="shared" si="34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2">
        <v>4</v>
      </c>
      <c r="B686" s="5">
        <f t="shared" si="32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3"/>
        <v>1326</v>
      </c>
      <c r="G686" s="3">
        <v>43.4</v>
      </c>
      <c r="H686" s="5">
        <f t="shared" si="34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32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3"/>
        <v>1751.5</v>
      </c>
      <c r="G687" s="4">
        <v>0</v>
      </c>
      <c r="H687" s="5">
        <f t="shared" si="34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32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3"/>
        <v>1326</v>
      </c>
      <c r="G688" s="11">
        <v>0</v>
      </c>
      <c r="H688" s="5">
        <f t="shared" si="34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32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3"/>
        <v>1326</v>
      </c>
      <c r="G689" s="11">
        <v>0</v>
      </c>
      <c r="H689" s="5">
        <f t="shared" si="34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32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3"/>
        <v>1326</v>
      </c>
      <c r="G690" s="11">
        <v>0</v>
      </c>
      <c r="H690" s="5">
        <f t="shared" si="34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32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3"/>
        <v>1326</v>
      </c>
      <c r="G691" s="11">
        <v>0</v>
      </c>
      <c r="H691" s="5">
        <f t="shared" si="34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2">
        <v>6</v>
      </c>
      <c r="B692" s="5">
        <f t="shared" si="32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3"/>
        <v>1326</v>
      </c>
      <c r="G692" s="3">
        <v>0</v>
      </c>
      <c r="H692" s="5">
        <f t="shared" si="34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32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3"/>
        <v>1326</v>
      </c>
      <c r="G693" s="11">
        <v>0</v>
      </c>
      <c r="H693" s="5">
        <f t="shared" si="34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2"/>
        <v>0</v>
      </c>
      <c r="C694" s="19" t="s">
        <v>601</v>
      </c>
      <c r="D694" s="5" t="s">
        <v>1008</v>
      </c>
      <c r="E694" s="33">
        <v>1.5347222222222224E-2</v>
      </c>
      <c r="F694" s="43">
        <f t="shared" si="33"/>
        <v>1326.0000000000002</v>
      </c>
      <c r="G694" s="11">
        <v>0</v>
      </c>
      <c r="H694" s="5">
        <f t="shared" si="34"/>
        <v>0</v>
      </c>
      <c r="I694" s="11">
        <v>16</v>
      </c>
      <c r="J694" s="1">
        <v>41597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32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3"/>
        <v>1326.9999999999745</v>
      </c>
      <c r="G695" s="9">
        <v>0</v>
      </c>
      <c r="H695" s="5">
        <f t="shared" si="34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32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3"/>
        <v>1326.9999999999745</v>
      </c>
      <c r="G696" s="9">
        <v>0</v>
      </c>
      <c r="H696" s="5">
        <f t="shared" si="34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32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3"/>
        <v>1326.9999999999745</v>
      </c>
      <c r="G697" s="9">
        <v>0</v>
      </c>
      <c r="H697" s="5">
        <f t="shared" si="34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32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3"/>
        <v>1326.9999999999745</v>
      </c>
      <c r="G698" s="9">
        <v>0</v>
      </c>
      <c r="H698" s="5">
        <f t="shared" si="34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32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3"/>
        <v>1326.9999999999998</v>
      </c>
      <c r="G699" s="11">
        <v>0</v>
      </c>
      <c r="H699" s="5">
        <f t="shared" si="34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2">
        <v>1</v>
      </c>
      <c r="B700" s="5">
        <f t="shared" si="32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3"/>
        <v>1327</v>
      </c>
      <c r="G700" s="3">
        <v>43.4</v>
      </c>
      <c r="H700" s="5">
        <f t="shared" si="34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2">
        <v>3</v>
      </c>
      <c r="B701" s="5">
        <f t="shared" si="32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3"/>
        <v>1327</v>
      </c>
      <c r="G701" s="3">
        <v>43.4</v>
      </c>
      <c r="H701" s="5">
        <f t="shared" si="34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2">
        <v>5</v>
      </c>
      <c r="B702" s="5">
        <f t="shared" si="32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3"/>
        <v>1327</v>
      </c>
      <c r="G702" s="3">
        <v>43.4</v>
      </c>
      <c r="H702" s="5">
        <f t="shared" si="34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32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3"/>
        <v>1327.1</v>
      </c>
      <c r="G703" s="4">
        <v>0</v>
      </c>
      <c r="H703" s="5">
        <f t="shared" si="34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ref="B704:B767" si="35">IF(A704&gt;0, 1, 0)</f>
        <v>0</v>
      </c>
      <c r="C704" s="19" t="s">
        <v>636</v>
      </c>
      <c r="D704" s="5" t="s">
        <v>1008</v>
      </c>
      <c r="E704" s="33">
        <v>2.0657407407407406E-2</v>
      </c>
      <c r="F704" s="43">
        <f t="shared" ref="F704:F767" si="36">E704*86400</f>
        <v>1784.8</v>
      </c>
      <c r="G704" s="4">
        <v>0</v>
      </c>
      <c r="H704" s="5">
        <f t="shared" ref="H704:H745" si="37">IF(G704&gt;0, 1, 0)</f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x14ac:dyDescent="0.2">
      <c r="A733" s="2">
        <v>28</v>
      </c>
      <c r="B733" s="5">
        <f t="shared" si="35"/>
        <v>1</v>
      </c>
      <c r="C733" s="19" t="s">
        <v>158</v>
      </c>
      <c r="D733" s="5" t="s">
        <v>1008</v>
      </c>
      <c r="E733" s="33">
        <v>3.170138888888889E-2</v>
      </c>
      <c r="F733" s="43">
        <f t="shared" si="36"/>
        <v>2739</v>
      </c>
      <c r="G733" s="4">
        <v>0</v>
      </c>
      <c r="H733" s="5">
        <f t="shared" si="37"/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x14ac:dyDescent="0.2">
      <c r="A734" s="2">
        <v>3</v>
      </c>
      <c r="B734" s="5">
        <f t="shared" si="35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6"/>
        <v>1328</v>
      </c>
      <c r="G734" s="3">
        <v>43.4</v>
      </c>
      <c r="H734" s="5">
        <f t="shared" si="37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2">
        <v>30</v>
      </c>
      <c r="B735" s="5">
        <f t="shared" si="35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6"/>
        <v>2854</v>
      </c>
      <c r="G735" s="4">
        <v>0</v>
      </c>
      <c r="H735" s="5">
        <f t="shared" si="37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x14ac:dyDescent="0.2">
      <c r="A736" s="2">
        <v>31</v>
      </c>
      <c r="B736" s="5">
        <f t="shared" si="35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6"/>
        <v>2921</v>
      </c>
      <c r="G736" s="4">
        <v>0</v>
      </c>
      <c r="H736" s="5">
        <f t="shared" si="37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x14ac:dyDescent="0.2">
      <c r="A737" s="2">
        <v>32</v>
      </c>
      <c r="B737" s="5">
        <f t="shared" si="35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6"/>
        <v>2670</v>
      </c>
      <c r="G737" s="4">
        <v>0</v>
      </c>
      <c r="H737" s="5">
        <f t="shared" si="37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2">
        <v>33</v>
      </c>
      <c r="B738" s="5">
        <f t="shared" si="35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6"/>
        <v>2648</v>
      </c>
      <c r="G738" s="4">
        <v>0</v>
      </c>
      <c r="H738" s="5">
        <f t="shared" si="37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2">
        <v>34</v>
      </c>
      <c r="B739" s="5">
        <f t="shared" si="35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6"/>
        <v>2967.9999999999995</v>
      </c>
      <c r="G739" s="4">
        <v>0</v>
      </c>
      <c r="H739" s="5">
        <f t="shared" si="37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2">
        <v>1</v>
      </c>
      <c r="B740" s="5">
        <f t="shared" si="35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6"/>
        <v>1829.9999999999998</v>
      </c>
      <c r="G740" s="4">
        <v>0</v>
      </c>
      <c r="H740" s="5">
        <f t="shared" si="37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2">
        <v>6</v>
      </c>
      <c r="B741" s="5">
        <f t="shared" si="35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6"/>
        <v>1328</v>
      </c>
      <c r="G741" s="3">
        <v>43.4</v>
      </c>
      <c r="H741" s="5">
        <f t="shared" si="37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x14ac:dyDescent="0.2">
      <c r="A742" s="2">
        <v>7</v>
      </c>
      <c r="B742" s="5">
        <f t="shared" si="35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6"/>
        <v>1328</v>
      </c>
      <c r="G742" s="3">
        <v>43.4</v>
      </c>
      <c r="H742" s="5">
        <f t="shared" si="37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x14ac:dyDescent="0.2">
      <c r="A743" s="2">
        <v>8</v>
      </c>
      <c r="B743" s="5">
        <f t="shared" si="35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6"/>
        <v>1328</v>
      </c>
      <c r="G743" s="3">
        <v>43.4</v>
      </c>
      <c r="H743" s="5">
        <f t="shared" si="37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3</v>
      </c>
      <c r="B744" s="5">
        <f t="shared" si="35"/>
        <v>1</v>
      </c>
      <c r="C744" s="19" t="s">
        <v>114</v>
      </c>
      <c r="D744" s="5" t="s">
        <v>1008</v>
      </c>
      <c r="E744" s="32">
        <v>1.3125E-2</v>
      </c>
      <c r="F744" s="43">
        <f t="shared" si="36"/>
        <v>1134</v>
      </c>
      <c r="G744" s="3">
        <v>25.4</v>
      </c>
      <c r="H744" s="5">
        <f t="shared" si="37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8">
        <v>0</v>
      </c>
      <c r="B745" s="5">
        <f t="shared" si="35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6"/>
        <v>1328</v>
      </c>
      <c r="G745" s="11">
        <v>0</v>
      </c>
      <c r="H745" s="5">
        <f t="shared" si="37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x14ac:dyDescent="0.2">
      <c r="A746" s="2">
        <v>4</v>
      </c>
      <c r="B746" s="5">
        <f t="shared" si="35"/>
        <v>1</v>
      </c>
      <c r="C746" s="19" t="s">
        <v>136</v>
      </c>
      <c r="D746" s="5" t="s">
        <v>1060</v>
      </c>
      <c r="E746" s="33">
        <v>0</v>
      </c>
      <c r="F746" s="43">
        <f t="shared" si="36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x14ac:dyDescent="0.2">
      <c r="A747" s="8">
        <v>0</v>
      </c>
      <c r="B747" s="5">
        <f t="shared" si="35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6"/>
        <v>1328</v>
      </c>
      <c r="G747" s="11">
        <v>0</v>
      </c>
      <c r="H747" s="5">
        <f t="shared" ref="H747:H780" si="38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35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6"/>
        <v>1328.3000000000002</v>
      </c>
      <c r="G748" s="4">
        <v>0</v>
      </c>
      <c r="H748" s="5">
        <f t="shared" si="38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8">
        <v>0</v>
      </c>
      <c r="B749" s="5">
        <f t="shared" si="35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6"/>
        <v>1785.6000000000004</v>
      </c>
      <c r="G749" s="4">
        <v>0</v>
      </c>
      <c r="H749" s="5">
        <f t="shared" si="38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35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6"/>
        <v>1328.9</v>
      </c>
      <c r="G750" s="4">
        <v>0</v>
      </c>
      <c r="H750" s="5">
        <f t="shared" si="38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2">
        <v>28</v>
      </c>
      <c r="B751" s="5">
        <f t="shared" si="35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6"/>
        <v>1551</v>
      </c>
      <c r="G751" s="3">
        <v>41.8</v>
      </c>
      <c r="H751" s="5">
        <f t="shared" si="38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x14ac:dyDescent="0.2">
      <c r="A752" s="8">
        <v>0</v>
      </c>
      <c r="B752" s="5">
        <f t="shared" si="35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6"/>
        <v>1328.9999999999616</v>
      </c>
      <c r="G752" s="9">
        <v>0</v>
      </c>
      <c r="H752" s="5">
        <f t="shared" si="38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35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6"/>
        <v>1328.9999999999998</v>
      </c>
      <c r="G753" s="3">
        <v>43.3</v>
      </c>
      <c r="H753" s="5">
        <f t="shared" si="38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35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6"/>
        <v>1328.9999999999998</v>
      </c>
      <c r="G754" s="3">
        <v>43.3</v>
      </c>
      <c r="H754" s="5">
        <f t="shared" si="38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8">
        <v>0</v>
      </c>
      <c r="B755" s="5">
        <f t="shared" si="35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6"/>
        <v>1328.9999999999998</v>
      </c>
      <c r="G755" s="4">
        <v>0</v>
      </c>
      <c r="H755" s="5">
        <f t="shared" si="38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2</v>
      </c>
      <c r="B756" s="5">
        <f t="shared" si="35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6"/>
        <v>1328.9999999999998</v>
      </c>
      <c r="G756" s="11">
        <v>43.340857787810386</v>
      </c>
      <c r="H756" s="5">
        <f t="shared" si="38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35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6"/>
        <v>1329.1</v>
      </c>
      <c r="G757" s="4">
        <v>0</v>
      </c>
      <c r="H757" s="5">
        <f t="shared" si="38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35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6"/>
        <v>1810.9999999999998</v>
      </c>
      <c r="G758" s="4">
        <v>0</v>
      </c>
      <c r="H758" s="5">
        <f t="shared" si="38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35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6"/>
        <v>1826.9999999999995</v>
      </c>
      <c r="G759" s="4">
        <v>0</v>
      </c>
      <c r="H759" s="5">
        <f t="shared" si="38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35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6"/>
        <v>1907.0000000000025</v>
      </c>
      <c r="G760" s="4">
        <v>0</v>
      </c>
      <c r="H760" s="5">
        <f t="shared" si="38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35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6"/>
        <v>1329.9999999999552</v>
      </c>
      <c r="G761" s="9">
        <v>0</v>
      </c>
      <c r="H761" s="5">
        <f t="shared" si="38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35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6"/>
        <v>1329.9999999999552</v>
      </c>
      <c r="G762" s="9">
        <v>0</v>
      </c>
      <c r="H762" s="5">
        <f t="shared" si="38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35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6"/>
        <v>1325.9999999999809</v>
      </c>
      <c r="G763" s="9">
        <v>0</v>
      </c>
      <c r="H763" s="5">
        <f t="shared" si="38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35"/>
        <v>0</v>
      </c>
      <c r="C764" s="19" t="s">
        <v>85</v>
      </c>
      <c r="D764" s="5" t="s">
        <v>1008</v>
      </c>
      <c r="E764" s="34">
        <v>1.5393518518518E-2</v>
      </c>
      <c r="F764" s="43">
        <f t="shared" si="36"/>
        <v>1329.9999999999552</v>
      </c>
      <c r="G764" s="9">
        <v>0</v>
      </c>
      <c r="H764" s="5">
        <f t="shared" si="38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8">
        <v>0</v>
      </c>
      <c r="B765" s="5">
        <f t="shared" si="35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6"/>
        <v>1329.9999999999552</v>
      </c>
      <c r="G765" s="9">
        <v>0</v>
      </c>
      <c r="H765" s="5">
        <f t="shared" si="38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8">
        <v>0</v>
      </c>
      <c r="B766" s="5">
        <f t="shared" si="35"/>
        <v>0</v>
      </c>
      <c r="C766" s="19" t="s">
        <v>70</v>
      </c>
      <c r="D766" s="5" t="s">
        <v>1008</v>
      </c>
      <c r="E766" s="34">
        <v>1.5393518518518E-2</v>
      </c>
      <c r="F766" s="43">
        <f t="shared" si="36"/>
        <v>1329.9999999999552</v>
      </c>
      <c r="G766" s="9">
        <v>0</v>
      </c>
      <c r="H766" s="5">
        <f t="shared" si="38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x14ac:dyDescent="0.2">
      <c r="A767" s="2">
        <v>8</v>
      </c>
      <c r="B767" s="5">
        <f t="shared" si="35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6"/>
        <v>1330.0000000000002</v>
      </c>
      <c r="G767" s="3">
        <v>43.3</v>
      </c>
      <c r="H767" s="5">
        <f t="shared" si="38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x14ac:dyDescent="0.2">
      <c r="A768" s="8">
        <v>0</v>
      </c>
      <c r="B768" s="5">
        <f t="shared" ref="B768:B780" si="39">IF(A768&gt;0, 1, 0)</f>
        <v>0</v>
      </c>
      <c r="C768" s="19" t="s">
        <v>794</v>
      </c>
      <c r="D768" s="5" t="s">
        <v>1008</v>
      </c>
      <c r="E768" s="33">
        <v>2.243287037037037E-2</v>
      </c>
      <c r="F768" s="43">
        <f t="shared" ref="F768:F831" si="40">E768*86400</f>
        <v>1938.2</v>
      </c>
      <c r="G768" s="4">
        <v>0</v>
      </c>
      <c r="H768" s="5">
        <f t="shared" si="38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x14ac:dyDescent="0.2">
      <c r="A769" s="8">
        <v>0</v>
      </c>
      <c r="B769" s="5">
        <f t="shared" si="39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40"/>
        <v>1330.1</v>
      </c>
      <c r="G769" s="4">
        <v>0</v>
      </c>
      <c r="H769" s="5">
        <f t="shared" si="38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x14ac:dyDescent="0.2">
      <c r="A770" s="8">
        <v>0</v>
      </c>
      <c r="B770" s="5">
        <f t="shared" si="39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40"/>
        <v>1330.6</v>
      </c>
      <c r="G770" s="4">
        <v>0</v>
      </c>
      <c r="H770" s="5">
        <f t="shared" si="38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x14ac:dyDescent="0.2">
      <c r="A771" s="2">
        <v>36</v>
      </c>
      <c r="B771" s="5">
        <f t="shared" si="39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40"/>
        <v>1218.9999999999998</v>
      </c>
      <c r="G771" s="4">
        <v>0</v>
      </c>
      <c r="H771" s="5">
        <f t="shared" si="38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39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40"/>
        <v>1330.7</v>
      </c>
      <c r="G772" s="4">
        <v>0</v>
      </c>
      <c r="H772" s="5">
        <f t="shared" si="38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x14ac:dyDescent="0.2">
      <c r="A773" s="8">
        <v>0</v>
      </c>
      <c r="B773" s="5">
        <f t="shared" si="39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40"/>
        <v>1979.1999999999998</v>
      </c>
      <c r="G773" s="4">
        <v>0</v>
      </c>
      <c r="H773" s="5">
        <f t="shared" si="38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x14ac:dyDescent="0.2">
      <c r="A774" s="13">
        <v>4</v>
      </c>
      <c r="B774" s="5">
        <f t="shared" si="39"/>
        <v>1</v>
      </c>
      <c r="C774" s="19" t="s">
        <v>739</v>
      </c>
      <c r="D774" s="5" t="s">
        <v>1008</v>
      </c>
      <c r="E774" s="38">
        <v>1.5405E-2</v>
      </c>
      <c r="F774" s="43">
        <f t="shared" si="40"/>
        <v>1330.992</v>
      </c>
      <c r="G774" s="14">
        <v>43.275992643081246</v>
      </c>
      <c r="H774" s="5">
        <f t="shared" si="38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x14ac:dyDescent="0.2">
      <c r="A775" s="2">
        <v>4</v>
      </c>
      <c r="B775" s="5">
        <f t="shared" si="39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40"/>
        <v>1331</v>
      </c>
      <c r="G775" s="3">
        <v>43.3</v>
      </c>
      <c r="H775" s="5">
        <f t="shared" si="38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x14ac:dyDescent="0.2">
      <c r="A776" s="2">
        <v>5</v>
      </c>
      <c r="B776" s="5">
        <f t="shared" si="39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40"/>
        <v>1331</v>
      </c>
      <c r="G776" s="3">
        <v>43.3</v>
      </c>
      <c r="H776" s="5">
        <f t="shared" si="38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x14ac:dyDescent="0.2">
      <c r="A777" s="2">
        <v>4</v>
      </c>
      <c r="B777" s="5">
        <f t="shared" si="39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40"/>
        <v>1331</v>
      </c>
      <c r="G777" s="3">
        <v>43.3</v>
      </c>
      <c r="H777" s="5">
        <f t="shared" si="38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x14ac:dyDescent="0.2">
      <c r="A778" s="2">
        <v>6</v>
      </c>
      <c r="B778" s="5">
        <f t="shared" si="39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40"/>
        <v>1331</v>
      </c>
      <c r="G778" s="3">
        <v>43.3</v>
      </c>
      <c r="H778" s="5">
        <f t="shared" si="38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x14ac:dyDescent="0.2">
      <c r="A779" s="8">
        <v>0</v>
      </c>
      <c r="B779" s="5">
        <f t="shared" si="39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40"/>
        <v>2000.0000000000002</v>
      </c>
      <c r="G779" s="4">
        <v>0</v>
      </c>
      <c r="H779" s="5">
        <f t="shared" si="38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x14ac:dyDescent="0.2">
      <c r="A780" s="8">
        <v>0</v>
      </c>
      <c r="B780" s="5">
        <f t="shared" si="39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40"/>
        <v>1331.0000000000352</v>
      </c>
      <c r="G780" s="9">
        <v>0</v>
      </c>
      <c r="H780" s="5">
        <f t="shared" si="38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40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x14ac:dyDescent="0.2">
      <c r="A782" s="2">
        <v>3</v>
      </c>
      <c r="B782" s="5">
        <f t="shared" ref="B782:B845" si="41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40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x14ac:dyDescent="0.2">
      <c r="A783" s="2">
        <v>6</v>
      </c>
      <c r="B783" s="5">
        <f t="shared" si="41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40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x14ac:dyDescent="0.2">
      <c r="A784" s="2">
        <v>1</v>
      </c>
      <c r="B784" s="5">
        <f t="shared" si="41"/>
        <v>1</v>
      </c>
      <c r="C784" s="19" t="s">
        <v>32</v>
      </c>
      <c r="D784" s="5" t="s">
        <v>1008</v>
      </c>
      <c r="E784" s="32">
        <v>1.03125E-2</v>
      </c>
      <c r="F784" s="43">
        <f t="shared" si="40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5">
        <v>1</v>
      </c>
      <c r="B785" s="5">
        <f t="shared" si="41"/>
        <v>1</v>
      </c>
      <c r="C785" s="19" t="s">
        <v>791</v>
      </c>
      <c r="D785" s="5" t="s">
        <v>1008</v>
      </c>
      <c r="E785" s="33">
        <v>0</v>
      </c>
      <c r="F785" s="43">
        <f t="shared" si="40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x14ac:dyDescent="0.2">
      <c r="A786" s="2">
        <v>9</v>
      </c>
      <c r="B786" s="5">
        <f t="shared" si="41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40"/>
        <v>1332</v>
      </c>
      <c r="G786" s="3">
        <v>43.3</v>
      </c>
      <c r="H786" s="5">
        <f t="shared" ref="H786:H817" si="42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2">
        <v>6</v>
      </c>
      <c r="B787" s="5">
        <f t="shared" si="41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40"/>
        <v>1332</v>
      </c>
      <c r="G787" s="3">
        <v>43.2</v>
      </c>
      <c r="H787" s="5">
        <f t="shared" si="42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2">
        <v>3</v>
      </c>
      <c r="B788" s="5">
        <f t="shared" si="41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40"/>
        <v>928.99999999999989</v>
      </c>
      <c r="G788" s="3">
        <v>31</v>
      </c>
      <c r="H788" s="5">
        <f t="shared" si="42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2">
        <v>4</v>
      </c>
      <c r="B789" s="5">
        <f t="shared" si="41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40"/>
        <v>1332</v>
      </c>
      <c r="G789" s="3">
        <v>43.2</v>
      </c>
      <c r="H789" s="5">
        <f t="shared" si="42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2">
        <v>4</v>
      </c>
      <c r="B790" s="5">
        <f t="shared" si="41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40"/>
        <v>1219.9999999999998</v>
      </c>
      <c r="G790" s="3">
        <v>23.6</v>
      </c>
      <c r="H790" s="5">
        <f t="shared" si="42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">
        <v>15</v>
      </c>
      <c r="B791" s="5">
        <f t="shared" si="41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40"/>
        <v>1332</v>
      </c>
      <c r="G791" s="3">
        <v>43.2</v>
      </c>
      <c r="H791" s="5">
        <f t="shared" si="42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x14ac:dyDescent="0.2">
      <c r="A792" s="2">
        <v>6</v>
      </c>
      <c r="B792" s="5">
        <f t="shared" si="41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40"/>
        <v>1332</v>
      </c>
      <c r="G792" s="3">
        <v>43.2</v>
      </c>
      <c r="H792" s="5">
        <f t="shared" si="42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">
        <v>7</v>
      </c>
      <c r="B793" s="5">
        <f t="shared" si="41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40"/>
        <v>1332</v>
      </c>
      <c r="G793" s="3">
        <v>43.3</v>
      </c>
      <c r="H793" s="5">
        <f t="shared" si="42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si="41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40"/>
        <v>1332</v>
      </c>
      <c r="G794" s="11">
        <v>0</v>
      </c>
      <c r="H794" s="5">
        <f t="shared" si="42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41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40"/>
        <v>1332</v>
      </c>
      <c r="G795" s="11">
        <v>0</v>
      </c>
      <c r="H795" s="5">
        <f t="shared" si="42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5">
        <v>5</v>
      </c>
      <c r="B796" s="5">
        <f t="shared" si="41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40"/>
        <v>1332</v>
      </c>
      <c r="G796" s="4">
        <v>43.243243243243235</v>
      </c>
      <c r="H796" s="5">
        <f t="shared" si="42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5">
        <v>4</v>
      </c>
      <c r="B797" s="5">
        <f t="shared" si="41"/>
        <v>1</v>
      </c>
      <c r="C797" s="19" t="s">
        <v>478</v>
      </c>
      <c r="D797" s="5" t="s">
        <v>1008</v>
      </c>
      <c r="E797" s="33">
        <v>1.5416666666666667E-2</v>
      </c>
      <c r="F797" s="43">
        <f t="shared" si="40"/>
        <v>1332</v>
      </c>
      <c r="G797" s="4">
        <v>43.243243243243235</v>
      </c>
      <c r="H797" s="5">
        <f t="shared" si="42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41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0"/>
        <v>1569.9999999999745</v>
      </c>
      <c r="G798" s="9">
        <v>0</v>
      </c>
      <c r="H798" s="5">
        <f t="shared" si="42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x14ac:dyDescent="0.2">
      <c r="A799" s="8">
        <v>0</v>
      </c>
      <c r="B799" s="5">
        <f t="shared" si="41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0"/>
        <v>1332.6000000000001</v>
      </c>
      <c r="G799" s="4">
        <v>0</v>
      </c>
      <c r="H799" s="5">
        <f t="shared" si="42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41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0"/>
        <v>1236.1999999999998</v>
      </c>
      <c r="G800" s="4">
        <v>0</v>
      </c>
      <c r="H800" s="5">
        <f t="shared" si="42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2">
        <v>8</v>
      </c>
      <c r="B801" s="5">
        <f t="shared" si="41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0"/>
        <v>1333</v>
      </c>
      <c r="G801" s="3">
        <v>43.2</v>
      </c>
      <c r="H801" s="5">
        <f t="shared" si="42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2">
        <v>5</v>
      </c>
      <c r="B802" s="5">
        <f t="shared" si="41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0"/>
        <v>1333</v>
      </c>
      <c r="G802" s="3">
        <v>43.2</v>
      </c>
      <c r="H802" s="5">
        <f t="shared" si="42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2">
        <v>6</v>
      </c>
      <c r="B803" s="5">
        <f t="shared" si="41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0"/>
        <v>1333</v>
      </c>
      <c r="G803" s="3">
        <v>43.2</v>
      </c>
      <c r="H803" s="5">
        <f t="shared" si="42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2">
        <v>26</v>
      </c>
      <c r="B804" s="5">
        <f t="shared" si="41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0"/>
        <v>3924</v>
      </c>
      <c r="G804" s="3">
        <v>36.700000000000003</v>
      </c>
      <c r="H804" s="5">
        <f t="shared" si="42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x14ac:dyDescent="0.2">
      <c r="A805" s="2">
        <v>7</v>
      </c>
      <c r="B805" s="5">
        <f t="shared" si="41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0"/>
        <v>1333</v>
      </c>
      <c r="G805" s="3">
        <v>43.2</v>
      </c>
      <c r="H805" s="5">
        <f t="shared" si="42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41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0"/>
        <v>1333</v>
      </c>
      <c r="G806" s="11">
        <v>0</v>
      </c>
      <c r="H806" s="5">
        <f t="shared" si="42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41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0"/>
        <v>1333.0000000000225</v>
      </c>
      <c r="G807" s="9">
        <v>0</v>
      </c>
      <c r="H807" s="5">
        <f t="shared" si="42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41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0"/>
        <v>1333.0000000000225</v>
      </c>
      <c r="G808" s="9">
        <v>0</v>
      </c>
      <c r="H808" s="5">
        <f t="shared" si="42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41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0"/>
        <v>1333.0000000000225</v>
      </c>
      <c r="G809" s="9">
        <v>0</v>
      </c>
      <c r="H809" s="5">
        <f t="shared" si="42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41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0"/>
        <v>1333.1000000000001</v>
      </c>
      <c r="G810" s="4">
        <v>0</v>
      </c>
      <c r="H810" s="5">
        <f t="shared" si="42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41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0"/>
        <v>1333.1000000000001</v>
      </c>
      <c r="G811" s="4">
        <v>0</v>
      </c>
      <c r="H811" s="5">
        <f t="shared" si="42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41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0"/>
        <v>1333.1000000000001</v>
      </c>
      <c r="G812" s="4">
        <v>0</v>
      </c>
      <c r="H812" s="5">
        <f t="shared" si="42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41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0"/>
        <v>1333.1999999999998</v>
      </c>
      <c r="G813" s="4">
        <v>0</v>
      </c>
      <c r="H813" s="5">
        <f t="shared" si="42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41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0"/>
        <v>1251.8999999999999</v>
      </c>
      <c r="G814" s="4">
        <v>0</v>
      </c>
      <c r="H814" s="5">
        <f t="shared" si="42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41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0"/>
        <v>1333.6999999999998</v>
      </c>
      <c r="G815" s="4">
        <v>0</v>
      </c>
      <c r="H815" s="5">
        <f t="shared" si="42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2">
        <v>4</v>
      </c>
      <c r="B816" s="5">
        <f t="shared" si="41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0"/>
        <v>1334</v>
      </c>
      <c r="G816" s="3">
        <v>43.2</v>
      </c>
      <c r="H816" s="5">
        <f t="shared" si="42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x14ac:dyDescent="0.2">
      <c r="A817" s="2">
        <v>9</v>
      </c>
      <c r="B817" s="5">
        <f t="shared" si="41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0"/>
        <v>1334</v>
      </c>
      <c r="G817" s="3">
        <v>43.2</v>
      </c>
      <c r="H817" s="5">
        <f t="shared" si="42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5</v>
      </c>
      <c r="B818" s="5">
        <f t="shared" si="41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0"/>
        <v>1334</v>
      </c>
      <c r="G818" s="3">
        <v>43.2</v>
      </c>
      <c r="H818" s="5">
        <f t="shared" ref="H818:H849" si="43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5">
        <v>6</v>
      </c>
      <c r="B819" s="5">
        <f t="shared" si="41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0"/>
        <v>1334</v>
      </c>
      <c r="G819" s="4">
        <v>43.178410794602698</v>
      </c>
      <c r="H819" s="5">
        <f t="shared" si="43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41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0"/>
        <v>1334.0000000000159</v>
      </c>
      <c r="G820" s="9">
        <v>0</v>
      </c>
      <c r="H820" s="5">
        <f t="shared" si="43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41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0"/>
        <v>1334.0000000000159</v>
      </c>
      <c r="G821" s="9">
        <v>0</v>
      </c>
      <c r="H821" s="5">
        <f t="shared" si="43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41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0"/>
        <v>1265.6999999999998</v>
      </c>
      <c r="G822" s="4">
        <v>0</v>
      </c>
      <c r="H822" s="5">
        <f t="shared" si="43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41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0"/>
        <v>1324.2</v>
      </c>
      <c r="G823" s="4">
        <v>0</v>
      </c>
      <c r="H823" s="5">
        <f t="shared" si="43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41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0"/>
        <v>1334.6</v>
      </c>
      <c r="G824" s="4">
        <v>0</v>
      </c>
      <c r="H824" s="5">
        <f t="shared" si="43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41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0"/>
        <v>1334.9</v>
      </c>
      <c r="G825" s="4">
        <v>0</v>
      </c>
      <c r="H825" s="5">
        <f t="shared" si="43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41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0"/>
        <v>1335</v>
      </c>
      <c r="G826" s="4">
        <v>0</v>
      </c>
      <c r="H826" s="5">
        <f t="shared" si="43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5</v>
      </c>
      <c r="B827" s="5">
        <f t="shared" si="41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0"/>
        <v>1335</v>
      </c>
      <c r="G827" s="3">
        <v>43.1</v>
      </c>
      <c r="H827" s="5">
        <f t="shared" si="43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</v>
      </c>
      <c r="B828" s="5">
        <f t="shared" si="41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0"/>
        <v>766.00000000000011</v>
      </c>
      <c r="G828" s="3">
        <v>37.6</v>
      </c>
      <c r="H828" s="5">
        <f t="shared" si="43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2">
        <v>2</v>
      </c>
      <c r="B829" s="5">
        <f t="shared" si="41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0"/>
        <v>941.99999999999989</v>
      </c>
      <c r="G829" s="3">
        <v>30.6</v>
      </c>
      <c r="H829" s="5">
        <f t="shared" si="43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2">
        <v>6</v>
      </c>
      <c r="B830" s="5">
        <f t="shared" si="41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0"/>
        <v>1335</v>
      </c>
      <c r="G830" s="3">
        <v>43.2</v>
      </c>
      <c r="H830" s="5">
        <f t="shared" si="43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2">
        <v>3</v>
      </c>
      <c r="B831" s="5">
        <f t="shared" si="41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0"/>
        <v>979</v>
      </c>
      <c r="G831" s="3">
        <v>29.4</v>
      </c>
      <c r="H831" s="5">
        <f t="shared" si="43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2">
        <v>7</v>
      </c>
      <c r="B832" s="5">
        <f t="shared" si="41"/>
        <v>1</v>
      </c>
      <c r="C832" s="19" t="s">
        <v>3</v>
      </c>
      <c r="D832" s="5" t="s">
        <v>1008</v>
      </c>
      <c r="E832" s="32">
        <v>1.545138888888889E-2</v>
      </c>
      <c r="F832" s="43">
        <f t="shared" ref="F832:F895" si="44">E832*86400</f>
        <v>1335</v>
      </c>
      <c r="G832" s="3">
        <v>43.1</v>
      </c>
      <c r="H832" s="5">
        <f t="shared" si="43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41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3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41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3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2">
        <v>5</v>
      </c>
      <c r="B835" s="5">
        <f t="shared" si="41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3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41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3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2">
        <v>6</v>
      </c>
      <c r="B837" s="5">
        <f t="shared" si="41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3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41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3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41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3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41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3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2">
        <v>7</v>
      </c>
      <c r="B841" s="5">
        <f t="shared" si="41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3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2">
        <v>2</v>
      </c>
      <c r="B842" s="5">
        <f t="shared" si="41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3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1</v>
      </c>
      <c r="B843" s="5">
        <f t="shared" si="41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3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5</v>
      </c>
      <c r="B844" s="5">
        <f t="shared" si="41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3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5</v>
      </c>
      <c r="B845" s="5">
        <f t="shared" si="41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3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ref="B846:B909" si="45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3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45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3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45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3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45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3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45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6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45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6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7</v>
      </c>
      <c r="B852" s="5">
        <f t="shared" si="45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6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2">
        <v>3</v>
      </c>
      <c r="B853" s="5">
        <f t="shared" si="45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6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45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6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45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6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45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6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45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6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si="45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6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4</v>
      </c>
      <c r="B859" s="5">
        <f t="shared" si="45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6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x14ac:dyDescent="0.2">
      <c r="A860" s="2">
        <v>5</v>
      </c>
      <c r="B860" s="5">
        <f t="shared" si="45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6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x14ac:dyDescent="0.2">
      <c r="A861" s="2">
        <v>6</v>
      </c>
      <c r="B861" s="5">
        <f t="shared" si="45"/>
        <v>1</v>
      </c>
      <c r="C861" s="19" t="s">
        <v>100</v>
      </c>
      <c r="D861" s="5" t="s">
        <v>1008</v>
      </c>
      <c r="E861" s="32">
        <v>1.5474537037037038E-2</v>
      </c>
      <c r="F861" s="43">
        <f t="shared" si="44"/>
        <v>1337.0000000000002</v>
      </c>
      <c r="G861" s="3">
        <v>43.1</v>
      </c>
      <c r="H861" s="5">
        <f t="shared" si="46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5"/>
        <v>0</v>
      </c>
      <c r="C862" s="19" t="s">
        <v>601</v>
      </c>
      <c r="D862" s="5" t="s">
        <v>1008</v>
      </c>
      <c r="E862" s="33">
        <v>1.5474537037037038E-2</v>
      </c>
      <c r="F862" s="43">
        <f t="shared" si="44"/>
        <v>1337.0000000000002</v>
      </c>
      <c r="G862" s="11">
        <v>0</v>
      </c>
      <c r="H862" s="5">
        <f t="shared" si="46"/>
        <v>0</v>
      </c>
      <c r="I862" s="11">
        <v>16</v>
      </c>
      <c r="J862" s="1">
        <v>41688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x14ac:dyDescent="0.2">
      <c r="A863" s="8">
        <v>0</v>
      </c>
      <c r="B863" s="5">
        <f t="shared" si="45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4"/>
        <v>1337.0000000000002</v>
      </c>
      <c r="G863" s="11">
        <v>0</v>
      </c>
      <c r="H863" s="5">
        <f t="shared" si="46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x14ac:dyDescent="0.2">
      <c r="A864" s="8">
        <v>0</v>
      </c>
      <c r="B864" s="5">
        <f t="shared" si="45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4"/>
        <v>1337.0000000000002</v>
      </c>
      <c r="G864" s="11">
        <v>0</v>
      </c>
      <c r="H864" s="5">
        <f t="shared" si="46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x14ac:dyDescent="0.2">
      <c r="A865" s="2">
        <v>27</v>
      </c>
      <c r="B865" s="5">
        <f t="shared" si="45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4"/>
        <v>2809</v>
      </c>
      <c r="G865" s="3">
        <v>20.5</v>
      </c>
      <c r="H865" s="5">
        <f t="shared" si="46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x14ac:dyDescent="0.2">
      <c r="A866" s="8">
        <v>0</v>
      </c>
      <c r="B866" s="5">
        <f t="shared" si="45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4"/>
        <v>1354.0000000000002</v>
      </c>
      <c r="G866" s="4">
        <v>0</v>
      </c>
      <c r="H866" s="5">
        <f t="shared" si="46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x14ac:dyDescent="0.2">
      <c r="A867" s="8">
        <v>0</v>
      </c>
      <c r="B867" s="5">
        <f t="shared" si="45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4"/>
        <v>1357.1000000000001</v>
      </c>
      <c r="G867" s="4">
        <v>0</v>
      </c>
      <c r="H867" s="5">
        <f t="shared" si="46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x14ac:dyDescent="0.2">
      <c r="A868" s="8">
        <v>0</v>
      </c>
      <c r="B868" s="5">
        <f t="shared" si="45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4"/>
        <v>1368.1</v>
      </c>
      <c r="G868" s="4">
        <v>0</v>
      </c>
      <c r="H868" s="5">
        <f t="shared" si="46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x14ac:dyDescent="0.2">
      <c r="A869" s="8">
        <v>0</v>
      </c>
      <c r="B869" s="5">
        <f t="shared" si="45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4"/>
        <v>1337.9999999999902</v>
      </c>
      <c r="G869" s="9">
        <v>0</v>
      </c>
      <c r="H869" s="5">
        <f t="shared" si="46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x14ac:dyDescent="0.2">
      <c r="A870" s="8">
        <v>0</v>
      </c>
      <c r="B870" s="5">
        <f t="shared" si="45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4"/>
        <v>1337.9999999999902</v>
      </c>
      <c r="G870" s="9">
        <v>0</v>
      </c>
      <c r="H870" s="5">
        <f t="shared" si="46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x14ac:dyDescent="0.2">
      <c r="A871" s="8">
        <v>0</v>
      </c>
      <c r="B871" s="5">
        <f t="shared" si="45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4"/>
        <v>1337.9999999999902</v>
      </c>
      <c r="G871" s="9">
        <v>0</v>
      </c>
      <c r="H871" s="5">
        <f t="shared" si="46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x14ac:dyDescent="0.2">
      <c r="A872" s="8">
        <v>0</v>
      </c>
      <c r="B872" s="5">
        <f t="shared" si="45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4"/>
        <v>1337.9999999999998</v>
      </c>
      <c r="G872" s="11">
        <v>0</v>
      </c>
      <c r="H872" s="5">
        <f t="shared" si="46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x14ac:dyDescent="0.2">
      <c r="A873" s="2">
        <v>7</v>
      </c>
      <c r="B873" s="5">
        <f t="shared" si="45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4"/>
        <v>1338</v>
      </c>
      <c r="G873" s="3">
        <v>43</v>
      </c>
      <c r="H873" s="5">
        <f t="shared" si="46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x14ac:dyDescent="0.2">
      <c r="A874" s="2">
        <v>2</v>
      </c>
      <c r="B874" s="5">
        <f t="shared" si="45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4"/>
        <v>1338</v>
      </c>
      <c r="G874" s="3">
        <v>43.1</v>
      </c>
      <c r="H874" s="5">
        <f t="shared" si="46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5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4"/>
        <v>1338</v>
      </c>
      <c r="G875" s="3">
        <v>43</v>
      </c>
      <c r="H875" s="5">
        <f t="shared" si="46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x14ac:dyDescent="0.2">
      <c r="A876" s="2">
        <v>11</v>
      </c>
      <c r="B876" s="5">
        <f t="shared" si="45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4"/>
        <v>1338</v>
      </c>
      <c r="G876" s="3">
        <v>43.1</v>
      </c>
      <c r="H876" s="5">
        <f t="shared" si="46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x14ac:dyDescent="0.2">
      <c r="A877" s="2">
        <v>3</v>
      </c>
      <c r="B877" s="5">
        <f t="shared" si="45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4"/>
        <v>1338</v>
      </c>
      <c r="G877" s="3">
        <v>43.1</v>
      </c>
      <c r="H877" s="5">
        <f t="shared" si="46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x14ac:dyDescent="0.2">
      <c r="A878" s="2">
        <v>3</v>
      </c>
      <c r="B878" s="5">
        <f t="shared" si="45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4"/>
        <v>1338</v>
      </c>
      <c r="G878" s="3">
        <v>43.1</v>
      </c>
      <c r="H878" s="5">
        <f t="shared" si="46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x14ac:dyDescent="0.2">
      <c r="A879" s="2">
        <v>11</v>
      </c>
      <c r="B879" s="5">
        <f t="shared" si="45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4"/>
        <v>2461</v>
      </c>
      <c r="G879" s="3">
        <v>36.4</v>
      </c>
      <c r="H879" s="5">
        <f t="shared" si="46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x14ac:dyDescent="0.2">
      <c r="A880" s="5">
        <v>5</v>
      </c>
      <c r="B880" s="5">
        <f t="shared" si="45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4"/>
        <v>1338</v>
      </c>
      <c r="G880" s="4">
        <v>43.049327354260086</v>
      </c>
      <c r="H880" s="5">
        <f t="shared" si="46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x14ac:dyDescent="0.2">
      <c r="A881" s="2">
        <v>1</v>
      </c>
      <c r="B881" s="5">
        <f t="shared" si="45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4"/>
        <v>1338</v>
      </c>
      <c r="G881" s="11">
        <v>43.049327354260086</v>
      </c>
      <c r="H881" s="5">
        <f t="shared" si="46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x14ac:dyDescent="0.2">
      <c r="A882" s="8">
        <v>0</v>
      </c>
      <c r="B882" s="5">
        <f t="shared" si="45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4"/>
        <v>1376.3</v>
      </c>
      <c r="G882" s="4">
        <v>0</v>
      </c>
      <c r="H882" s="5">
        <f t="shared" ref="H882:H913" si="47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x14ac:dyDescent="0.2">
      <c r="A883" s="2">
        <v>1</v>
      </c>
      <c r="B883" s="5">
        <f t="shared" si="45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4"/>
        <v>931.00000000000011</v>
      </c>
      <c r="G883" s="3">
        <v>30.9</v>
      </c>
      <c r="H883" s="5">
        <f t="shared" si="47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x14ac:dyDescent="0.2">
      <c r="A884" s="8">
        <v>0</v>
      </c>
      <c r="B884" s="5">
        <f t="shared" si="45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4"/>
        <v>1338.8999999999999</v>
      </c>
      <c r="G884" s="4">
        <v>0</v>
      </c>
      <c r="H884" s="5">
        <f t="shared" si="47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x14ac:dyDescent="0.2">
      <c r="A885" s="8">
        <v>0</v>
      </c>
      <c r="B885" s="5">
        <f t="shared" si="45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4"/>
        <v>1338.9999999999841</v>
      </c>
      <c r="G885" s="9">
        <v>0</v>
      </c>
      <c r="H885" s="5">
        <f t="shared" si="47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x14ac:dyDescent="0.2">
      <c r="A886" s="8">
        <v>0</v>
      </c>
      <c r="B886" s="5">
        <f t="shared" si="45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4"/>
        <v>1338.9999999999841</v>
      </c>
      <c r="G886" s="9">
        <v>0</v>
      </c>
      <c r="H886" s="5">
        <f t="shared" si="47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x14ac:dyDescent="0.2">
      <c r="A887" s="2">
        <v>10</v>
      </c>
      <c r="B887" s="5">
        <f t="shared" si="45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4"/>
        <v>1339</v>
      </c>
      <c r="G887" s="3">
        <v>43</v>
      </c>
      <c r="H887" s="5">
        <f t="shared" si="47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2">
        <v>4</v>
      </c>
      <c r="B888" s="5">
        <f t="shared" si="45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4"/>
        <v>1339</v>
      </c>
      <c r="G888" s="3">
        <v>43</v>
      </c>
      <c r="H888" s="5">
        <f t="shared" si="47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2">
        <v>4</v>
      </c>
      <c r="B889" s="5">
        <f t="shared" si="45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4"/>
        <v>1339</v>
      </c>
      <c r="G889" s="3">
        <v>43</v>
      </c>
      <c r="H889" s="5">
        <f t="shared" si="47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2">
        <v>6</v>
      </c>
      <c r="B890" s="5">
        <f t="shared" si="45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4"/>
        <v>1339</v>
      </c>
      <c r="G890" s="3">
        <v>43</v>
      </c>
      <c r="H890" s="5">
        <f t="shared" si="47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45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4"/>
        <v>1404.3</v>
      </c>
      <c r="G891" s="4">
        <v>0</v>
      </c>
      <c r="H891" s="5">
        <f t="shared" si="47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45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4"/>
        <v>1407.6</v>
      </c>
      <c r="G892" s="4">
        <v>0</v>
      </c>
      <c r="H892" s="5">
        <f t="shared" si="47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45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4"/>
        <v>1339.4</v>
      </c>
      <c r="G893" s="4">
        <v>0</v>
      </c>
      <c r="H893" s="5">
        <f t="shared" si="47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45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4"/>
        <v>1421.2999999999997</v>
      </c>
      <c r="G894" s="4">
        <v>0</v>
      </c>
      <c r="H894" s="5">
        <f t="shared" si="47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45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4"/>
        <v>1339.5</v>
      </c>
      <c r="G895" s="4">
        <v>0</v>
      </c>
      <c r="H895" s="5">
        <f t="shared" si="47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13">
        <v>5</v>
      </c>
      <c r="B896" s="5">
        <f t="shared" si="45"/>
        <v>1</v>
      </c>
      <c r="C896" s="19" t="s">
        <v>201</v>
      </c>
      <c r="D896" s="5" t="s">
        <v>1008</v>
      </c>
      <c r="E896" s="38">
        <v>1.5509E-2</v>
      </c>
      <c r="F896" s="43">
        <f t="shared" ref="F896:F959" si="48">E896*86400</f>
        <v>1339.9775999999999</v>
      </c>
      <c r="G896" s="14">
        <v>42.985793195348933</v>
      </c>
      <c r="H896" s="5">
        <f t="shared" si="47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45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7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45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7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45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7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2">
        <v>6</v>
      </c>
      <c r="B900" s="5">
        <f t="shared" si="45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7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2">
        <v>3</v>
      </c>
      <c r="B901" s="5">
        <f t="shared" si="45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7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2">
        <v>2</v>
      </c>
      <c r="B902" s="5">
        <f t="shared" si="45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7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45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7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45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7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2">
        <v>2</v>
      </c>
      <c r="B905" s="5">
        <f t="shared" si="45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7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2">
        <v>2</v>
      </c>
      <c r="B906" s="5">
        <f t="shared" si="45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7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45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7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45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7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45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7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2">
        <v>2</v>
      </c>
      <c r="B910" s="5">
        <f t="shared" ref="B910:B973" si="49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7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x14ac:dyDescent="0.2">
      <c r="A911" s="2">
        <v>3</v>
      </c>
      <c r="B911" s="5">
        <f t="shared" si="49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7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x14ac:dyDescent="0.2">
      <c r="A912" s="2">
        <v>4</v>
      </c>
      <c r="B912" s="5">
        <f t="shared" si="49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7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x14ac:dyDescent="0.2">
      <c r="A913" s="2">
        <v>5</v>
      </c>
      <c r="B913" s="5">
        <f t="shared" si="49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7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x14ac:dyDescent="0.2">
      <c r="A914" s="2">
        <v>6</v>
      </c>
      <c r="B914" s="5">
        <f t="shared" si="49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0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x14ac:dyDescent="0.2">
      <c r="A915" s="2">
        <v>7</v>
      </c>
      <c r="B915" s="5">
        <f t="shared" si="49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0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x14ac:dyDescent="0.2">
      <c r="A916" s="2">
        <v>8</v>
      </c>
      <c r="B916" s="5">
        <f t="shared" si="49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0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x14ac:dyDescent="0.2">
      <c r="A917" s="2">
        <v>9</v>
      </c>
      <c r="B917" s="5">
        <f t="shared" si="49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0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x14ac:dyDescent="0.2">
      <c r="A918" s="2">
        <v>10</v>
      </c>
      <c r="B918" s="5">
        <f t="shared" si="49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0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x14ac:dyDescent="0.2">
      <c r="A919" s="2">
        <v>11</v>
      </c>
      <c r="B919" s="5">
        <f t="shared" si="49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0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x14ac:dyDescent="0.2">
      <c r="A920" s="2">
        <v>12</v>
      </c>
      <c r="B920" s="5">
        <f t="shared" si="49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0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x14ac:dyDescent="0.2">
      <c r="A921" s="2">
        <v>13</v>
      </c>
      <c r="B921" s="5">
        <f t="shared" si="49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0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x14ac:dyDescent="0.2">
      <c r="A922" s="8">
        <v>0</v>
      </c>
      <c r="B922" s="5">
        <f t="shared" si="49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0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2">
        <v>15</v>
      </c>
      <c r="B923" s="5">
        <f t="shared" si="49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0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x14ac:dyDescent="0.2">
      <c r="A924" s="2">
        <v>16</v>
      </c>
      <c r="B924" s="5">
        <f t="shared" si="49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0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x14ac:dyDescent="0.2">
      <c r="A925" s="2">
        <v>17</v>
      </c>
      <c r="B925" s="5">
        <f t="shared" si="49"/>
        <v>1</v>
      </c>
      <c r="C925" s="19" t="s">
        <v>32</v>
      </c>
      <c r="D925" s="5" t="s">
        <v>1008</v>
      </c>
      <c r="E925" s="32">
        <v>6.0231481481481476E-2</v>
      </c>
      <c r="F925" s="43">
        <f t="shared" si="48"/>
        <v>5203.9999999999991</v>
      </c>
      <c r="G925" s="3">
        <v>27.7</v>
      </c>
      <c r="H925" s="5">
        <f t="shared" si="50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2">
        <v>18</v>
      </c>
      <c r="B926" s="5">
        <f t="shared" si="49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48"/>
        <v>5377</v>
      </c>
      <c r="G926" s="3">
        <v>26.8</v>
      </c>
      <c r="H926" s="5">
        <f t="shared" si="50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x14ac:dyDescent="0.2">
      <c r="A927" s="2">
        <v>19</v>
      </c>
      <c r="B927" s="5">
        <f t="shared" si="49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48"/>
        <v>6628.0000000000009</v>
      </c>
      <c r="G927" s="3">
        <v>21.7</v>
      </c>
      <c r="H927" s="5">
        <f t="shared" si="50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x14ac:dyDescent="0.2">
      <c r="A928" s="2">
        <v>20</v>
      </c>
      <c r="B928" s="5">
        <f t="shared" si="49"/>
        <v>1</v>
      </c>
      <c r="C928" s="19" t="s">
        <v>4</v>
      </c>
      <c r="D928" s="5" t="s">
        <v>1060</v>
      </c>
      <c r="E928" s="33">
        <v>0</v>
      </c>
      <c r="F928" s="43">
        <f t="shared" si="48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x14ac:dyDescent="0.2">
      <c r="A929" s="2">
        <v>1</v>
      </c>
      <c r="B929" s="5">
        <f t="shared" si="49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48"/>
        <v>3117</v>
      </c>
      <c r="G929" s="3">
        <v>46.2</v>
      </c>
      <c r="H929" s="5">
        <f t="shared" ref="H929:H992" si="51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x14ac:dyDescent="0.2">
      <c r="A930" s="2">
        <v>2</v>
      </c>
      <c r="B930" s="5">
        <f t="shared" si="49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48"/>
        <v>801.00000000000011</v>
      </c>
      <c r="G930" s="3">
        <v>36</v>
      </c>
      <c r="H930" s="5">
        <f t="shared" si="51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49"/>
        <v>0</v>
      </c>
      <c r="C931" s="19" t="s">
        <v>478</v>
      </c>
      <c r="D931" s="5" t="s">
        <v>1008</v>
      </c>
      <c r="E931" s="34">
        <v>1.5520833333333E-2</v>
      </c>
      <c r="F931" s="43">
        <f t="shared" si="48"/>
        <v>1340.9999999999711</v>
      </c>
      <c r="G931" s="9">
        <v>0</v>
      </c>
      <c r="H931" s="5">
        <f t="shared" si="51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49"/>
        <v>0</v>
      </c>
      <c r="C932" s="19" t="s">
        <v>201</v>
      </c>
      <c r="D932" s="5" t="s">
        <v>1008</v>
      </c>
      <c r="E932" s="34">
        <v>1.5393518518518E-2</v>
      </c>
      <c r="F932" s="43">
        <f t="shared" si="48"/>
        <v>1329.9999999999552</v>
      </c>
      <c r="G932" s="9">
        <v>0</v>
      </c>
      <c r="H932" s="5">
        <f t="shared" si="51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2">
        <v>5</v>
      </c>
      <c r="B933" s="5">
        <f t="shared" si="49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48"/>
        <v>1341</v>
      </c>
      <c r="G933" s="3">
        <v>43</v>
      </c>
      <c r="H933" s="5">
        <f t="shared" si="51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2">
        <v>4</v>
      </c>
      <c r="B934" s="5">
        <f t="shared" si="49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48"/>
        <v>884</v>
      </c>
      <c r="G934" s="3">
        <v>32.6</v>
      </c>
      <c r="H934" s="5">
        <f t="shared" si="51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2">
        <v>5</v>
      </c>
      <c r="B935" s="5">
        <f t="shared" si="49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48"/>
        <v>1341</v>
      </c>
      <c r="G935" s="3">
        <v>43</v>
      </c>
      <c r="H935" s="5">
        <f t="shared" si="51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2">
        <v>5</v>
      </c>
      <c r="B936" s="5">
        <f t="shared" si="49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48"/>
        <v>885</v>
      </c>
      <c r="G936" s="3">
        <v>32.6</v>
      </c>
      <c r="H936" s="5">
        <f t="shared" si="51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2">
        <v>8</v>
      </c>
      <c r="B937" s="5">
        <f t="shared" si="49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48"/>
        <v>1341</v>
      </c>
      <c r="G937" s="3">
        <v>43</v>
      </c>
      <c r="H937" s="5">
        <f t="shared" si="51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49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48"/>
        <v>1341.3</v>
      </c>
      <c r="G938" s="4">
        <v>0</v>
      </c>
      <c r="H938" s="5">
        <f t="shared" si="51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49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48"/>
        <v>1341.4</v>
      </c>
      <c r="G939" s="4">
        <v>0</v>
      </c>
      <c r="H939" s="5">
        <f t="shared" si="51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49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48"/>
        <v>1444.3</v>
      </c>
      <c r="G940" s="4">
        <v>0</v>
      </c>
      <c r="H940" s="5">
        <f t="shared" si="51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49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48"/>
        <v>1449.9</v>
      </c>
      <c r="G941" s="4">
        <v>0</v>
      </c>
      <c r="H941" s="5">
        <f t="shared" si="51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49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48"/>
        <v>1341.8000000000002</v>
      </c>
      <c r="G942" s="4">
        <v>0</v>
      </c>
      <c r="H942" s="5">
        <f t="shared" si="51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49"/>
        <v>0</v>
      </c>
      <c r="C943" s="19" t="s">
        <v>1</v>
      </c>
      <c r="D943" s="5" t="s">
        <v>1008</v>
      </c>
      <c r="E943" s="34">
        <v>1.5532407407407E-2</v>
      </c>
      <c r="F943" s="43">
        <f t="shared" si="48"/>
        <v>1341.9999999999648</v>
      </c>
      <c r="G943" s="9">
        <v>0</v>
      </c>
      <c r="H943" s="5">
        <f t="shared" si="51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49"/>
        <v>0</v>
      </c>
      <c r="C944" s="19" t="s">
        <v>540</v>
      </c>
      <c r="D944" s="5" t="s">
        <v>1008</v>
      </c>
      <c r="E944" s="34">
        <v>1.5532407407407E-2</v>
      </c>
      <c r="F944" s="43">
        <f t="shared" si="48"/>
        <v>1341.9999999999648</v>
      </c>
      <c r="G944" s="9">
        <v>0</v>
      </c>
      <c r="H944" s="5">
        <f t="shared" si="51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49"/>
        <v>0</v>
      </c>
      <c r="C945" s="19" t="s">
        <v>586</v>
      </c>
      <c r="D945" s="5" t="s">
        <v>1008</v>
      </c>
      <c r="E945" s="34">
        <v>1.5532407407407E-2</v>
      </c>
      <c r="F945" s="43">
        <f t="shared" si="48"/>
        <v>1341.9999999999648</v>
      </c>
      <c r="G945" s="9">
        <v>0</v>
      </c>
      <c r="H945" s="5">
        <f t="shared" si="51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2">
        <v>5</v>
      </c>
      <c r="B946" s="5">
        <f t="shared" si="49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48"/>
        <v>1342</v>
      </c>
      <c r="G946" s="3">
        <v>42.9</v>
      </c>
      <c r="H946" s="5">
        <f t="shared" si="51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2">
        <v>4</v>
      </c>
      <c r="B947" s="5">
        <f t="shared" si="49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48"/>
        <v>1342</v>
      </c>
      <c r="G947" s="3">
        <v>42.9</v>
      </c>
      <c r="H947" s="5">
        <f t="shared" si="51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2">
        <v>4</v>
      </c>
      <c r="B948" s="5">
        <f t="shared" si="49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48"/>
        <v>1342</v>
      </c>
      <c r="G948" s="3">
        <v>42.9</v>
      </c>
      <c r="H948" s="5">
        <f t="shared" si="51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2">
        <v>6</v>
      </c>
      <c r="B949" s="5">
        <f t="shared" si="49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48"/>
        <v>1342</v>
      </c>
      <c r="G949" s="3">
        <v>42.9</v>
      </c>
      <c r="H949" s="5">
        <f t="shared" si="51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5">
        <v>2</v>
      </c>
      <c r="B950" s="5">
        <f t="shared" si="49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48"/>
        <v>1342</v>
      </c>
      <c r="G950" s="4">
        <v>42.921013412816691</v>
      </c>
      <c r="H950" s="5">
        <f t="shared" si="51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49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48"/>
        <v>1342</v>
      </c>
      <c r="G951" s="11">
        <v>0</v>
      </c>
      <c r="H951" s="5">
        <f t="shared" si="51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49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48"/>
        <v>1342</v>
      </c>
      <c r="G952" s="11">
        <v>0</v>
      </c>
      <c r="H952" s="5">
        <f t="shared" si="51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49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48"/>
        <v>1342</v>
      </c>
      <c r="G953" s="11">
        <v>0</v>
      </c>
      <c r="H953" s="5">
        <f t="shared" si="51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49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48"/>
        <v>1342.0000000000027</v>
      </c>
      <c r="G954" s="4">
        <v>0</v>
      </c>
      <c r="H954" s="5">
        <f t="shared" si="51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49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48"/>
        <v>1450.3</v>
      </c>
      <c r="G955" s="4">
        <v>0</v>
      </c>
      <c r="H955" s="5">
        <f t="shared" si="51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49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48"/>
        <v>1342.2</v>
      </c>
      <c r="G956" s="4">
        <v>0</v>
      </c>
      <c r="H956" s="5">
        <f t="shared" si="51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49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48"/>
        <v>1342.3</v>
      </c>
      <c r="G957" s="4">
        <v>0</v>
      </c>
      <c r="H957" s="5">
        <f t="shared" si="51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49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48"/>
        <v>1342.8</v>
      </c>
      <c r="G958" s="4">
        <v>0</v>
      </c>
      <c r="H958" s="5">
        <f t="shared" si="51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2">
        <v>4</v>
      </c>
      <c r="B959" s="5">
        <f t="shared" si="49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48"/>
        <v>1342.9999999999998</v>
      </c>
      <c r="G959" s="3">
        <v>42.9</v>
      </c>
      <c r="H959" s="5">
        <f t="shared" si="51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2">
        <v>5</v>
      </c>
      <c r="B960" s="5">
        <f t="shared" si="49"/>
        <v>1</v>
      </c>
      <c r="C960" s="19" t="s">
        <v>4</v>
      </c>
      <c r="D960" s="5" t="s">
        <v>1008</v>
      </c>
      <c r="E960" s="32">
        <v>1.554398148148148E-2</v>
      </c>
      <c r="F960" s="43">
        <f t="shared" ref="F960:F1023" si="52">E960*86400</f>
        <v>1342.9999999999998</v>
      </c>
      <c r="G960" s="3">
        <v>42.9</v>
      </c>
      <c r="H960" s="5">
        <f t="shared" si="51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2">
        <v>12</v>
      </c>
      <c r="B961" s="5">
        <f t="shared" si="49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1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2">
        <v>11</v>
      </c>
      <c r="B962" s="5">
        <f t="shared" si="49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1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2">
        <v>7</v>
      </c>
      <c r="B963" s="5">
        <f t="shared" si="49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1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2">
        <v>3</v>
      </c>
      <c r="B964" s="5">
        <f t="shared" si="49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1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49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1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49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1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49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1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49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1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5">
        <v>8</v>
      </c>
      <c r="B969" s="5">
        <f t="shared" si="49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1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49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1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5">
        <v>6</v>
      </c>
      <c r="B971" s="5">
        <f t="shared" si="49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1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2">
        <v>3</v>
      </c>
      <c r="B972" s="5">
        <f t="shared" si="49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1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49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1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ref="B974:B1037" si="53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1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53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1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x14ac:dyDescent="0.2">
      <c r="A976" s="8">
        <v>0</v>
      </c>
      <c r="B976" s="5">
        <f t="shared" si="53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1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53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1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2">
        <v>7</v>
      </c>
      <c r="B978" s="5">
        <f t="shared" si="53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1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2">
        <v>2</v>
      </c>
      <c r="B979" s="5">
        <f t="shared" si="53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1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53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1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53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1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53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1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2">
        <v>1</v>
      </c>
      <c r="B983" s="5">
        <f t="shared" si="53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1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53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1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53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1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3</v>
      </c>
      <c r="B986" s="5">
        <f t="shared" si="53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1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53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1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53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1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53"/>
        <v>0</v>
      </c>
      <c r="C989" s="19" t="s">
        <v>446</v>
      </c>
      <c r="D989" s="5" t="s">
        <v>1008</v>
      </c>
      <c r="E989" s="33">
        <v>1.55625E-2</v>
      </c>
      <c r="F989" s="43">
        <f t="shared" si="52"/>
        <v>1344.6</v>
      </c>
      <c r="G989" s="4">
        <v>0</v>
      </c>
      <c r="H989" s="5">
        <f t="shared" si="51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53"/>
        <v>0</v>
      </c>
      <c r="C990" s="19" t="s">
        <v>252</v>
      </c>
      <c r="D990" s="5" t="s">
        <v>1008</v>
      </c>
      <c r="E990" s="33">
        <v>1.55625E-2</v>
      </c>
      <c r="F990" s="43">
        <f t="shared" si="52"/>
        <v>1344.6</v>
      </c>
      <c r="G990" s="4">
        <v>0</v>
      </c>
      <c r="H990" s="5">
        <f t="shared" si="51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53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2"/>
        <v>1529.9999999999711</v>
      </c>
      <c r="G991" s="9">
        <v>0</v>
      </c>
      <c r="H991" s="5">
        <f t="shared" si="51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53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2"/>
        <v>1344.9</v>
      </c>
      <c r="G992" s="4">
        <v>0</v>
      </c>
      <c r="H992" s="5">
        <f t="shared" si="51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13">
        <v>6</v>
      </c>
      <c r="B993" s="5">
        <f t="shared" si="53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2"/>
        <v>1344.9887999999999</v>
      </c>
      <c r="G993" s="14">
        <v>42.825635425365626</v>
      </c>
      <c r="H993" s="5">
        <f t="shared" ref="H993:H1056" si="54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2">
        <v>9</v>
      </c>
      <c r="B994" s="5">
        <f t="shared" si="53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2"/>
        <v>1345</v>
      </c>
      <c r="G994" s="3">
        <v>42.8</v>
      </c>
      <c r="H994" s="5">
        <f t="shared" si="54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6</v>
      </c>
      <c r="B995" s="5">
        <f t="shared" si="53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2"/>
        <v>1345</v>
      </c>
      <c r="G995" s="3">
        <v>42.8</v>
      </c>
      <c r="H995" s="5">
        <f t="shared" si="54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8">
        <v>0</v>
      </c>
      <c r="B996" s="5">
        <f t="shared" si="53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2"/>
        <v>1345</v>
      </c>
      <c r="G996" s="11">
        <v>0</v>
      </c>
      <c r="H996" s="5">
        <f t="shared" si="54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8">
        <v>0</v>
      </c>
      <c r="B997" s="5">
        <f t="shared" si="53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2"/>
        <v>1345</v>
      </c>
      <c r="G997" s="11">
        <v>0</v>
      </c>
      <c r="H997" s="5">
        <f t="shared" si="54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53"/>
        <v>0</v>
      </c>
      <c r="C998" s="19" t="s">
        <v>162</v>
      </c>
      <c r="D998" s="5" t="s">
        <v>1008</v>
      </c>
      <c r="E998" s="34">
        <v>1.556712962963E-2</v>
      </c>
      <c r="F998" s="43">
        <f t="shared" si="52"/>
        <v>1345.0000000000321</v>
      </c>
      <c r="G998" s="9">
        <v>0</v>
      </c>
      <c r="H998" s="5">
        <f t="shared" si="54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53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2"/>
        <v>1345.6</v>
      </c>
      <c r="G999" s="4">
        <v>0</v>
      </c>
      <c r="H999" s="5">
        <f t="shared" si="54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53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2"/>
        <v>1345.7</v>
      </c>
      <c r="G1000" s="4">
        <v>0</v>
      </c>
      <c r="H1000" s="5">
        <f t="shared" si="54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53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2"/>
        <v>1483.5000000000002</v>
      </c>
      <c r="G1001" s="4">
        <v>0</v>
      </c>
      <c r="H1001" s="5">
        <f t="shared" si="54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2">
        <v>6</v>
      </c>
      <c r="B1002" s="5">
        <f t="shared" si="53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2"/>
        <v>1346</v>
      </c>
      <c r="G1002" s="3">
        <v>42.8</v>
      </c>
      <c r="H1002" s="5">
        <f t="shared" si="54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8">
        <v>0</v>
      </c>
      <c r="B1003" s="5">
        <f t="shared" si="53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2"/>
        <v>1346</v>
      </c>
      <c r="G1003" s="11">
        <v>0</v>
      </c>
      <c r="H1003" s="5">
        <f t="shared" si="54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2">
        <v>3</v>
      </c>
      <c r="B1004" s="5">
        <f t="shared" si="53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2"/>
        <v>1346</v>
      </c>
      <c r="G1004" s="11">
        <v>42.793462109955421</v>
      </c>
      <c r="H1004" s="5">
        <f t="shared" si="54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8">
        <v>0</v>
      </c>
      <c r="B1005" s="5">
        <f t="shared" si="53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2"/>
        <v>1346.0000000000257</v>
      </c>
      <c r="G1005" s="9">
        <v>0</v>
      </c>
      <c r="H1005" s="5">
        <f t="shared" si="54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8">
        <v>0</v>
      </c>
      <c r="B1006" s="5">
        <f t="shared" si="53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2"/>
        <v>1346.0000000000257</v>
      </c>
      <c r="G1006" s="9">
        <v>0</v>
      </c>
      <c r="H1006" s="5">
        <f t="shared" si="54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53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2"/>
        <v>1346.0000000000257</v>
      </c>
      <c r="G1007" s="9">
        <v>0</v>
      </c>
      <c r="H1007" s="5">
        <f t="shared" si="54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53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2"/>
        <v>1346.0000000000257</v>
      </c>
      <c r="G1008" s="9">
        <v>0</v>
      </c>
      <c r="H1008" s="5">
        <f t="shared" si="54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53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2"/>
        <v>1346.0999999999997</v>
      </c>
      <c r="G1009" s="4">
        <v>0</v>
      </c>
      <c r="H1009" s="5">
        <f t="shared" si="54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si="53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2"/>
        <v>1489.5</v>
      </c>
      <c r="G1010" s="4">
        <v>0</v>
      </c>
      <c r="H1010" s="5">
        <f t="shared" si="54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8">
        <v>0</v>
      </c>
      <c r="B1011" s="5">
        <f t="shared" si="53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2"/>
        <v>1346.9</v>
      </c>
      <c r="G1011" s="4">
        <v>0</v>
      </c>
      <c r="H1011" s="5">
        <f t="shared" si="54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53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2"/>
        <v>1347</v>
      </c>
      <c r="G1012" s="4">
        <v>0</v>
      </c>
      <c r="H1012" s="5">
        <f t="shared" si="54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2">
        <v>4</v>
      </c>
      <c r="B1013" s="5">
        <f t="shared" si="53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2"/>
        <v>1347</v>
      </c>
      <c r="G1013" s="3">
        <v>42.761692650334069</v>
      </c>
      <c r="H1013" s="5">
        <f t="shared" si="54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2">
        <v>3</v>
      </c>
      <c r="B1014" s="5">
        <f t="shared" si="53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2"/>
        <v>1347</v>
      </c>
      <c r="G1014" s="11">
        <v>42.761692650334076</v>
      </c>
      <c r="H1014" s="5">
        <f t="shared" si="54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2">
        <v>4</v>
      </c>
      <c r="B1015" s="5">
        <f t="shared" si="53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2"/>
        <v>1347</v>
      </c>
      <c r="G1015" s="11">
        <v>42.761692650334076</v>
      </c>
      <c r="H1015" s="5">
        <f t="shared" si="54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8">
        <v>0</v>
      </c>
      <c r="B1016" s="5">
        <f t="shared" si="53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2"/>
        <v>1347.0000000000191</v>
      </c>
      <c r="G1016" s="9">
        <v>0</v>
      </c>
      <c r="H1016" s="5">
        <f t="shared" si="54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53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2"/>
        <v>1347.0000000000191</v>
      </c>
      <c r="G1017" s="9">
        <v>0</v>
      </c>
      <c r="H1017" s="5">
        <f t="shared" si="54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53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2"/>
        <v>1347.0000000000191</v>
      </c>
      <c r="G1018" s="9">
        <v>0</v>
      </c>
      <c r="H1018" s="5">
        <f t="shared" si="54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53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2"/>
        <v>1347.0000000000191</v>
      </c>
      <c r="G1019" s="9">
        <v>0</v>
      </c>
      <c r="H1019" s="5">
        <f t="shared" si="54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8">
        <v>0</v>
      </c>
      <c r="B1020" s="5">
        <f t="shared" si="53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2"/>
        <v>1347.2</v>
      </c>
      <c r="G1020" s="4">
        <v>0</v>
      </c>
      <c r="H1020" s="5">
        <f t="shared" si="54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53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2"/>
        <v>1490</v>
      </c>
      <c r="G1021" s="4">
        <v>0</v>
      </c>
      <c r="H1021" s="5">
        <f t="shared" si="54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2">
        <v>1</v>
      </c>
      <c r="B1022" s="5">
        <f t="shared" si="53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2"/>
        <v>1348</v>
      </c>
      <c r="G1022" s="3">
        <v>42.7</v>
      </c>
      <c r="H1022" s="5">
        <f t="shared" si="54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2">
        <v>12</v>
      </c>
      <c r="B1023" s="5">
        <f t="shared" si="53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2"/>
        <v>1348</v>
      </c>
      <c r="G1023" s="3">
        <v>42.7</v>
      </c>
      <c r="H1023" s="5">
        <f t="shared" si="54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2">
        <v>8</v>
      </c>
      <c r="B1024" s="5">
        <f t="shared" si="53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ref="F1024:F1087" si="55">E1024*86400</f>
        <v>1348</v>
      </c>
      <c r="G1024" s="3">
        <v>42.7</v>
      </c>
      <c r="H1024" s="5">
        <f t="shared" si="54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8">
        <v>0</v>
      </c>
      <c r="B1025" s="5">
        <f t="shared" si="53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4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8">
        <v>0</v>
      </c>
      <c r="B1026" s="5">
        <f t="shared" si="53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4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53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4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53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4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53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4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2">
        <v>1</v>
      </c>
      <c r="B1030" s="5">
        <f t="shared" si="53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4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53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4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53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4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53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4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2">
        <v>3</v>
      </c>
      <c r="B1034" s="5">
        <f t="shared" si="53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4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8">
        <v>0</v>
      </c>
      <c r="B1035" s="5">
        <f t="shared" si="53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4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4</v>
      </c>
      <c r="B1036" s="5">
        <f t="shared" si="53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4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8">
        <v>0</v>
      </c>
      <c r="B1037" s="5">
        <f t="shared" si="53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4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8">
        <v>0</v>
      </c>
      <c r="B1038" s="5">
        <f t="shared" ref="B1038:B1101" si="56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4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6</v>
      </c>
      <c r="B1039" s="5">
        <f t="shared" si="56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4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6</v>
      </c>
      <c r="B1040" s="5">
        <f t="shared" si="56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4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4</v>
      </c>
      <c r="B1041" s="5">
        <f t="shared" si="56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4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8">
        <v>0</v>
      </c>
      <c r="B1042" s="5">
        <f t="shared" si="56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4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8">
        <v>0</v>
      </c>
      <c r="B1043" s="5">
        <f t="shared" si="56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4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8">
        <v>0</v>
      </c>
      <c r="B1044" s="5">
        <f t="shared" si="56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4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f t="shared" si="56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4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si="56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4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56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4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56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4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1</v>
      </c>
      <c r="B1049" s="5">
        <f t="shared" si="56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4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56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4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56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4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56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4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56"/>
        <v>0</v>
      </c>
      <c r="C1053" s="19" t="s">
        <v>728</v>
      </c>
      <c r="D1053" s="5" t="s">
        <v>1008</v>
      </c>
      <c r="E1053" s="34">
        <v>1.5625E-2</v>
      </c>
      <c r="F1053" s="43">
        <f t="shared" si="55"/>
        <v>1350</v>
      </c>
      <c r="G1053" s="9">
        <v>0</v>
      </c>
      <c r="H1053" s="5">
        <f t="shared" si="54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56"/>
        <v>0</v>
      </c>
      <c r="C1054" s="19" t="s">
        <v>570</v>
      </c>
      <c r="D1054" s="5" t="s">
        <v>1008</v>
      </c>
      <c r="E1054" s="34">
        <v>1.5625E-2</v>
      </c>
      <c r="F1054" s="43">
        <f t="shared" si="55"/>
        <v>1350</v>
      </c>
      <c r="G1054" s="9">
        <v>0</v>
      </c>
      <c r="H1054" s="5">
        <f t="shared" si="54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56"/>
        <v>0</v>
      </c>
      <c r="C1055" s="19" t="s">
        <v>478</v>
      </c>
      <c r="D1055" s="5" t="s">
        <v>1008</v>
      </c>
      <c r="E1055" s="34">
        <v>1.5625E-2</v>
      </c>
      <c r="F1055" s="43">
        <f t="shared" si="55"/>
        <v>1350</v>
      </c>
      <c r="G1055" s="9">
        <v>0</v>
      </c>
      <c r="H1055" s="5">
        <f t="shared" si="54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56"/>
        <v>0</v>
      </c>
      <c r="C1056" s="19" t="s">
        <v>478</v>
      </c>
      <c r="D1056" s="5" t="s">
        <v>1008</v>
      </c>
      <c r="E1056" s="34">
        <v>1.5625E-2</v>
      </c>
      <c r="F1056" s="43">
        <f t="shared" si="55"/>
        <v>1350</v>
      </c>
      <c r="G1056" s="9">
        <v>0</v>
      </c>
      <c r="H1056" s="5">
        <f t="shared" si="54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56"/>
        <v>0</v>
      </c>
      <c r="C1057" s="19" t="s">
        <v>480</v>
      </c>
      <c r="D1057" s="5" t="s">
        <v>1008</v>
      </c>
      <c r="E1057" s="34">
        <v>1.5625E-2</v>
      </c>
      <c r="F1057" s="43">
        <f t="shared" si="55"/>
        <v>1350</v>
      </c>
      <c r="G1057" s="9">
        <v>0</v>
      </c>
      <c r="H1057" s="5">
        <f t="shared" ref="H1057:H1120" si="57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56"/>
        <v>0</v>
      </c>
      <c r="C1058" s="19" t="s">
        <v>679</v>
      </c>
      <c r="D1058" s="5" t="s">
        <v>1008</v>
      </c>
      <c r="E1058" s="34">
        <v>1.5625E-2</v>
      </c>
      <c r="F1058" s="43">
        <f t="shared" si="55"/>
        <v>1350</v>
      </c>
      <c r="G1058" s="9">
        <v>0</v>
      </c>
      <c r="H1058" s="5">
        <f t="shared" si="57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56"/>
        <v>0</v>
      </c>
      <c r="C1059" s="19" t="s">
        <v>540</v>
      </c>
      <c r="D1059" s="5" t="s">
        <v>1008</v>
      </c>
      <c r="E1059" s="34">
        <v>1.5625E-2</v>
      </c>
      <c r="F1059" s="43">
        <f t="shared" si="55"/>
        <v>1350</v>
      </c>
      <c r="G1059" s="9">
        <v>0</v>
      </c>
      <c r="H1059" s="5">
        <f t="shared" si="57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2">
        <v>1</v>
      </c>
      <c r="B1060" s="5">
        <f t="shared" si="56"/>
        <v>1</v>
      </c>
      <c r="C1060" s="19" t="s">
        <v>478</v>
      </c>
      <c r="D1060" s="5" t="s">
        <v>1008</v>
      </c>
      <c r="E1060" s="36">
        <v>1.5625E-2</v>
      </c>
      <c r="F1060" s="43">
        <f t="shared" si="55"/>
        <v>1350</v>
      </c>
      <c r="G1060" s="11">
        <v>42.666666666666664</v>
      </c>
      <c r="H1060" s="5">
        <f t="shared" si="57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56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5"/>
        <v>1517.3000000000002</v>
      </c>
      <c r="G1061" s="4">
        <v>0</v>
      </c>
      <c r="H1061" s="5">
        <f t="shared" si="57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2">
        <v>7</v>
      </c>
      <c r="B1062" s="5">
        <f t="shared" si="56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5"/>
        <v>1350.5</v>
      </c>
      <c r="G1062" s="3">
        <v>0</v>
      </c>
      <c r="H1062" s="5">
        <f t="shared" si="57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56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5"/>
        <v>1350.8</v>
      </c>
      <c r="G1063" s="4">
        <v>0</v>
      </c>
      <c r="H1063" s="5">
        <f t="shared" si="57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56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5"/>
        <v>1350.8000000000002</v>
      </c>
      <c r="G1064" s="4">
        <v>0</v>
      </c>
      <c r="H1064" s="5">
        <f t="shared" si="57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56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5"/>
        <v>1350.9</v>
      </c>
      <c r="G1065" s="4">
        <v>0</v>
      </c>
      <c r="H1065" s="5">
        <f t="shared" si="57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56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5"/>
        <v>1350.9999999999936</v>
      </c>
      <c r="G1066" s="9">
        <v>0</v>
      </c>
      <c r="H1066" s="5">
        <f t="shared" si="57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8">
        <v>0</v>
      </c>
      <c r="B1067" s="5">
        <f t="shared" si="56"/>
        <v>0</v>
      </c>
      <c r="C1067" s="19" t="s">
        <v>601</v>
      </c>
      <c r="D1067" s="5" t="s">
        <v>1008</v>
      </c>
      <c r="E1067" s="34">
        <v>1.5636574074074001E-2</v>
      </c>
      <c r="F1067" s="43">
        <f t="shared" si="55"/>
        <v>1350.9999999999936</v>
      </c>
      <c r="G1067" s="9">
        <v>0</v>
      </c>
      <c r="H1067" s="5">
        <f t="shared" si="57"/>
        <v>0</v>
      </c>
      <c r="I1067" s="9">
        <v>16</v>
      </c>
      <c r="J1067" s="10">
        <v>41331</v>
      </c>
      <c r="K1067" s="8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x14ac:dyDescent="0.2">
      <c r="A1068" s="8">
        <v>0</v>
      </c>
      <c r="B1068" s="5">
        <f t="shared" si="56"/>
        <v>0</v>
      </c>
      <c r="C1068" s="19" t="s">
        <v>601</v>
      </c>
      <c r="D1068" s="5" t="s">
        <v>1008</v>
      </c>
      <c r="E1068" s="34">
        <v>1.5636574074074001E-2</v>
      </c>
      <c r="F1068" s="43">
        <f t="shared" si="55"/>
        <v>1350.9999999999936</v>
      </c>
      <c r="G1068" s="9">
        <v>0</v>
      </c>
      <c r="H1068" s="5">
        <f t="shared" si="57"/>
        <v>0</v>
      </c>
      <c r="I1068" s="9">
        <v>16</v>
      </c>
      <c r="J1068" s="10">
        <v>41324</v>
      </c>
      <c r="K1068" s="8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2">
        <v>4</v>
      </c>
      <c r="B1069" s="5">
        <f t="shared" si="56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5"/>
        <v>1351</v>
      </c>
      <c r="G1069" s="3">
        <v>42.6</v>
      </c>
      <c r="H1069" s="5">
        <f t="shared" si="57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2">
        <v>4</v>
      </c>
      <c r="B1070" s="5">
        <f t="shared" si="56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5"/>
        <v>1351</v>
      </c>
      <c r="G1070" s="3">
        <v>42.6</v>
      </c>
      <c r="H1070" s="5">
        <f t="shared" si="57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2">
        <v>6</v>
      </c>
      <c r="B1071" s="5">
        <f t="shared" si="56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5"/>
        <v>1351</v>
      </c>
      <c r="G1071" s="3">
        <v>42.6</v>
      </c>
      <c r="H1071" s="5">
        <f t="shared" si="57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56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5"/>
        <v>1351</v>
      </c>
      <c r="G1072" s="11">
        <v>0</v>
      </c>
      <c r="H1072" s="5">
        <f t="shared" si="57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56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5"/>
        <v>1351</v>
      </c>
      <c r="G1073" s="11">
        <v>0</v>
      </c>
      <c r="H1073" s="5">
        <f t="shared" si="57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56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5"/>
        <v>1351</v>
      </c>
      <c r="G1074" s="11">
        <v>0</v>
      </c>
      <c r="H1074" s="5">
        <f t="shared" si="57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56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5"/>
        <v>1351</v>
      </c>
      <c r="G1075" s="11">
        <v>0</v>
      </c>
      <c r="H1075" s="5">
        <f t="shared" si="57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56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5"/>
        <v>1532.6</v>
      </c>
      <c r="G1076" s="4">
        <v>0</v>
      </c>
      <c r="H1076" s="5">
        <f t="shared" si="57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56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5"/>
        <v>1351.3000000000002</v>
      </c>
      <c r="G1077" s="4">
        <v>0</v>
      </c>
      <c r="H1077" s="5">
        <f t="shared" si="57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6"/>
        <v>0</v>
      </c>
      <c r="C1078" s="19" t="s">
        <v>601</v>
      </c>
      <c r="D1078" s="5" t="s">
        <v>1008</v>
      </c>
      <c r="E1078" s="33">
        <v>1.5641203703703702E-2</v>
      </c>
      <c r="F1078" s="43">
        <f t="shared" si="55"/>
        <v>1351.3999999999999</v>
      </c>
      <c r="G1078" s="4">
        <v>0</v>
      </c>
      <c r="H1078" s="5">
        <f t="shared" si="57"/>
        <v>0</v>
      </c>
      <c r="I1078" s="4">
        <v>16</v>
      </c>
      <c r="J1078" s="1">
        <v>42682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56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5"/>
        <v>1351.5</v>
      </c>
      <c r="G1079" s="4">
        <v>0</v>
      </c>
      <c r="H1079" s="5">
        <f t="shared" si="57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56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5"/>
        <v>1534.3</v>
      </c>
      <c r="G1080" s="4">
        <v>0</v>
      </c>
      <c r="H1080" s="5">
        <f t="shared" si="57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1</v>
      </c>
      <c r="B1081" s="5">
        <f t="shared" si="56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5"/>
        <v>885</v>
      </c>
      <c r="G1081" s="3">
        <v>32.5</v>
      </c>
      <c r="H1081" s="5">
        <f t="shared" si="57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56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5"/>
        <v>1351.7</v>
      </c>
      <c r="G1082" s="4">
        <v>0</v>
      </c>
      <c r="H1082" s="5">
        <f t="shared" si="57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2</v>
      </c>
      <c r="B1083" s="5">
        <f t="shared" si="56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5"/>
        <v>1008</v>
      </c>
      <c r="G1083" s="3">
        <v>28.6</v>
      </c>
      <c r="H1083" s="5">
        <f t="shared" si="57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56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5"/>
        <v>1351.9</v>
      </c>
      <c r="G1084" s="4">
        <v>0</v>
      </c>
      <c r="H1084" s="5">
        <f t="shared" si="57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2">
        <v>3</v>
      </c>
      <c r="B1085" s="5">
        <f t="shared" si="56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5"/>
        <v>1104</v>
      </c>
      <c r="G1085" s="3">
        <v>26.1</v>
      </c>
      <c r="H1085" s="5">
        <f t="shared" si="57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56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5"/>
        <v>1351.9999999999873</v>
      </c>
      <c r="G1086" s="9">
        <v>0</v>
      </c>
      <c r="H1086" s="5">
        <f t="shared" si="57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2">
        <v>4</v>
      </c>
      <c r="B1087" s="5">
        <f t="shared" si="56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5"/>
        <v>1168</v>
      </c>
      <c r="G1087" s="3">
        <v>24.7</v>
      </c>
      <c r="H1087" s="5">
        <f t="shared" si="57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56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ref="F1088:F1151" si="58">E1088*86400</f>
        <v>1351.9999999999873</v>
      </c>
      <c r="G1088" s="9">
        <v>0</v>
      </c>
      <c r="H1088" s="5">
        <f t="shared" si="57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56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7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2">
        <v>6</v>
      </c>
      <c r="B1090" s="5">
        <f t="shared" si="56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7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2">
        <v>5</v>
      </c>
      <c r="B1091" s="5">
        <f t="shared" si="56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7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2">
        <v>4</v>
      </c>
      <c r="B1092" s="5">
        <f t="shared" si="56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7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2">
        <v>5</v>
      </c>
      <c r="B1093" s="5">
        <f t="shared" si="56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7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2">
        <v>7</v>
      </c>
      <c r="B1094" s="5">
        <f t="shared" si="56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7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56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7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56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7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56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7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56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7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56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7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56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7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56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7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ref="B1102:B1165" si="59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7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59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7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59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7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2">
        <v>4</v>
      </c>
      <c r="B1105" s="5">
        <f t="shared" si="59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7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2">
        <v>7</v>
      </c>
      <c r="B1106" s="5">
        <f t="shared" si="59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7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">
        <v>5</v>
      </c>
      <c r="B1107" s="5">
        <f t="shared" si="59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7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2">
        <v>1</v>
      </c>
      <c r="B1108" s="5">
        <f t="shared" si="59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7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59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7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si="59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7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59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7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59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7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59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7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59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7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59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7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59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7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x14ac:dyDescent="0.2">
      <c r="A1117" s="2">
        <v>5</v>
      </c>
      <c r="B1117" s="5">
        <f t="shared" si="59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si="58"/>
        <v>1354.0000000000002</v>
      </c>
      <c r="G1117" s="3">
        <v>42.5</v>
      </c>
      <c r="H1117" s="5">
        <f t="shared" si="57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5</v>
      </c>
      <c r="B1118" s="5">
        <f t="shared" si="59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58"/>
        <v>1354.0000000000002</v>
      </c>
      <c r="G1118" s="3">
        <v>42.5</v>
      </c>
      <c r="H1118" s="5">
        <f t="shared" si="57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4</v>
      </c>
      <c r="B1119" s="5">
        <f t="shared" si="59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58"/>
        <v>1354.0000000000002</v>
      </c>
      <c r="G1119" s="3">
        <v>42.5</v>
      </c>
      <c r="H1119" s="5">
        <f t="shared" si="57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x14ac:dyDescent="0.2">
      <c r="A1120" s="2">
        <v>8</v>
      </c>
      <c r="B1120" s="5">
        <f t="shared" si="59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58"/>
        <v>1354.0000000000002</v>
      </c>
      <c r="G1120" s="3">
        <v>42.5</v>
      </c>
      <c r="H1120" s="5">
        <f t="shared" si="57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4</v>
      </c>
      <c r="B1121" s="5">
        <f t="shared" si="59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58"/>
        <v>1354.0000000000002</v>
      </c>
      <c r="G1121" s="3">
        <v>42.5</v>
      </c>
      <c r="H1121" s="5">
        <f t="shared" ref="H1121:H1184" si="60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2">
        <v>5</v>
      </c>
      <c r="B1122" s="5">
        <f t="shared" si="59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58"/>
        <v>1354.0000000000002</v>
      </c>
      <c r="G1122" s="3">
        <v>42.6</v>
      </c>
      <c r="H1122" s="5">
        <f t="shared" si="60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59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58"/>
        <v>2746.9999999999995</v>
      </c>
      <c r="G1123" s="4">
        <v>0</v>
      </c>
      <c r="H1123" s="5">
        <f t="shared" si="60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x14ac:dyDescent="0.2">
      <c r="A1124" s="8">
        <v>0</v>
      </c>
      <c r="B1124" s="5">
        <f t="shared" si="59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58"/>
        <v>1555.8999999999999</v>
      </c>
      <c r="G1124" s="4">
        <v>0</v>
      </c>
      <c r="H1124" s="5">
        <f t="shared" si="60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2">
        <v>1</v>
      </c>
      <c r="B1125" s="5">
        <f t="shared" si="59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58"/>
        <v>896.99999999999989</v>
      </c>
      <c r="G1125" s="3">
        <v>32.1</v>
      </c>
      <c r="H1125" s="5">
        <f t="shared" si="60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2">
        <v>2</v>
      </c>
      <c r="B1126" s="5">
        <f t="shared" si="59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58"/>
        <v>918.00000000000011</v>
      </c>
      <c r="G1126" s="3">
        <v>31.4</v>
      </c>
      <c r="H1126" s="5">
        <f t="shared" si="60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59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58"/>
        <v>1354.0000000000002</v>
      </c>
      <c r="G1127" s="11">
        <v>0</v>
      </c>
      <c r="H1127" s="5">
        <f t="shared" si="60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2">
        <v>3</v>
      </c>
      <c r="B1128" s="5">
        <f t="shared" si="59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58"/>
        <v>992.00000000000011</v>
      </c>
      <c r="G1128" s="3">
        <v>29</v>
      </c>
      <c r="H1128" s="5">
        <f t="shared" si="60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59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58"/>
        <v>1354.0000000000002</v>
      </c>
      <c r="G1129" s="11">
        <v>0</v>
      </c>
      <c r="H1129" s="5">
        <f t="shared" si="60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2">
        <v>4</v>
      </c>
      <c r="B1130" s="5">
        <f t="shared" si="59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58"/>
        <v>1118</v>
      </c>
      <c r="G1130" s="3">
        <v>25.8</v>
      </c>
      <c r="H1130" s="5">
        <f t="shared" si="60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59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58"/>
        <v>1354.0000000000002</v>
      </c>
      <c r="G1131" s="11">
        <v>0</v>
      </c>
      <c r="H1131" s="5">
        <f t="shared" si="60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2">
        <v>6</v>
      </c>
      <c r="B1132" s="5">
        <f t="shared" si="59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58"/>
        <v>1354.0000000000002</v>
      </c>
      <c r="G1132" s="3">
        <v>42.540620384047259</v>
      </c>
      <c r="H1132" s="5">
        <f t="shared" si="60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2">
        <v>2</v>
      </c>
      <c r="B1133" s="5">
        <f t="shared" si="59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58"/>
        <v>1354.0000000000002</v>
      </c>
      <c r="G1133" s="11">
        <v>42.540620384047266</v>
      </c>
      <c r="H1133" s="5">
        <f t="shared" si="60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59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58"/>
        <v>1354.3</v>
      </c>
      <c r="G1134" s="4">
        <v>0</v>
      </c>
      <c r="H1134" s="5">
        <f t="shared" si="60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59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58"/>
        <v>1562.5</v>
      </c>
      <c r="G1135" s="4">
        <v>0</v>
      </c>
      <c r="H1135" s="5">
        <f t="shared" si="60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2">
        <v>5</v>
      </c>
      <c r="B1136" s="5">
        <f t="shared" si="59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58"/>
        <v>1355</v>
      </c>
      <c r="G1136" s="3">
        <v>42.5</v>
      </c>
      <c r="H1136" s="5">
        <f t="shared" si="60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x14ac:dyDescent="0.2">
      <c r="A1137" s="2">
        <v>3</v>
      </c>
      <c r="B1137" s="5">
        <f t="shared" si="59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58"/>
        <v>1355</v>
      </c>
      <c r="G1137" s="3">
        <v>42.5</v>
      </c>
      <c r="H1137" s="5">
        <f t="shared" si="60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</v>
      </c>
      <c r="B1138" s="5">
        <f t="shared" si="59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58"/>
        <v>1355</v>
      </c>
      <c r="G1138" s="3">
        <v>42.5</v>
      </c>
      <c r="H1138" s="5">
        <f t="shared" si="60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2">
        <v>5</v>
      </c>
      <c r="B1139" s="5">
        <f t="shared" si="59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58"/>
        <v>1355</v>
      </c>
      <c r="G1139" s="3">
        <v>42.5</v>
      </c>
      <c r="H1139" s="5">
        <f t="shared" si="60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x14ac:dyDescent="0.2">
      <c r="A1140" s="2">
        <v>7</v>
      </c>
      <c r="B1140" s="5">
        <f t="shared" si="59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58"/>
        <v>1355</v>
      </c>
      <c r="G1140" s="3">
        <v>42.5</v>
      </c>
      <c r="H1140" s="5">
        <f t="shared" si="60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59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58"/>
        <v>800.00000000000011</v>
      </c>
      <c r="G1141" s="4">
        <v>0</v>
      </c>
      <c r="H1141" s="5">
        <f t="shared" si="60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59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58"/>
        <v>1355</v>
      </c>
      <c r="G1142" s="4">
        <v>0</v>
      </c>
      <c r="H1142" s="5">
        <f t="shared" si="60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59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58"/>
        <v>1355</v>
      </c>
      <c r="G1143" s="11">
        <v>0</v>
      </c>
      <c r="H1143" s="5">
        <f t="shared" si="60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59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58"/>
        <v>1355</v>
      </c>
      <c r="G1144" s="11">
        <v>0</v>
      </c>
      <c r="H1144" s="5">
        <f t="shared" si="60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59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58"/>
        <v>1355</v>
      </c>
      <c r="G1145" s="11">
        <v>0</v>
      </c>
      <c r="H1145" s="5">
        <f t="shared" si="60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5">
        <v>9</v>
      </c>
      <c r="B1146" s="5">
        <f t="shared" si="59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58"/>
        <v>1355</v>
      </c>
      <c r="G1146" s="4">
        <v>42.509225092250915</v>
      </c>
      <c r="H1146" s="5">
        <f t="shared" si="60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2">
        <v>1</v>
      </c>
      <c r="B1147" s="5">
        <f t="shared" si="59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58"/>
        <v>1355</v>
      </c>
      <c r="G1147" s="11">
        <v>42.509225092250915</v>
      </c>
      <c r="H1147" s="5">
        <f t="shared" si="60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59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58"/>
        <v>971.00000000000011</v>
      </c>
      <c r="G1148" s="4">
        <v>0</v>
      </c>
      <c r="H1148" s="5">
        <f t="shared" si="60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59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58"/>
        <v>1355.3000000000002</v>
      </c>
      <c r="G1149" s="4">
        <v>0</v>
      </c>
      <c r="H1149" s="5">
        <f t="shared" si="60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59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58"/>
        <v>1565.2</v>
      </c>
      <c r="G1150" s="4">
        <v>0</v>
      </c>
      <c r="H1150" s="5">
        <f t="shared" si="60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59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58"/>
        <v>1355.3000000000002</v>
      </c>
      <c r="G1151" s="4">
        <v>0</v>
      </c>
      <c r="H1151" s="5">
        <f t="shared" si="60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8">
        <v>0</v>
      </c>
      <c r="B1152" s="5">
        <f t="shared" si="59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ref="F1152:F1215" si="61">E1152*86400</f>
        <v>1051</v>
      </c>
      <c r="G1152" s="4">
        <v>0</v>
      </c>
      <c r="H1152" s="5">
        <f t="shared" si="60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8">
        <v>0</v>
      </c>
      <c r="B1153" s="5">
        <f t="shared" si="59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0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59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0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59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0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2">
        <v>5</v>
      </c>
      <c r="B1156" s="5">
        <f t="shared" si="59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0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2">
        <v>8</v>
      </c>
      <c r="B1157" s="5">
        <f t="shared" si="59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0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59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0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59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0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59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0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59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0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59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0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59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0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59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0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59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0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ref="B1166:B1229" si="62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0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2">
        <v>7</v>
      </c>
      <c r="B1167" s="5">
        <f t="shared" si="62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0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2">
        <v>13</v>
      </c>
      <c r="B1168" s="5">
        <f t="shared" si="62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0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2">
        <v>8</v>
      </c>
      <c r="B1169" s="5">
        <f t="shared" si="62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0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x14ac:dyDescent="0.2">
      <c r="A1170" s="2">
        <v>8</v>
      </c>
      <c r="B1170" s="5">
        <f t="shared" si="62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0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62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0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2">
        <v>7</v>
      </c>
      <c r="B1172" s="5">
        <f t="shared" si="62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0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62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0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x14ac:dyDescent="0.2">
      <c r="A1174" s="2">
        <v>4</v>
      </c>
      <c r="B1174" s="5">
        <f t="shared" si="62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0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2">
        <v>2</v>
      </c>
      <c r="B1175" s="5">
        <f t="shared" si="62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0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62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0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62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0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62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0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62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0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62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0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62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si="61"/>
        <v>1668.5</v>
      </c>
      <c r="G1181" s="4">
        <v>0</v>
      </c>
      <c r="H1181" s="5">
        <f t="shared" si="60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2">
        <v>6</v>
      </c>
      <c r="B1182" s="5">
        <f t="shared" si="62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1"/>
        <v>1358</v>
      </c>
      <c r="G1182" s="3">
        <v>42.4</v>
      </c>
      <c r="H1182" s="5">
        <f t="shared" si="60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2">
        <v>6</v>
      </c>
      <c r="B1183" s="5">
        <f t="shared" si="62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1"/>
        <v>1358</v>
      </c>
      <c r="G1183" s="3">
        <v>42.4</v>
      </c>
      <c r="H1183" s="5">
        <f t="shared" si="60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2">
        <v>13</v>
      </c>
      <c r="B1184" s="5">
        <f t="shared" si="62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1"/>
        <v>1358</v>
      </c>
      <c r="G1184" s="3">
        <v>42.4</v>
      </c>
      <c r="H1184" s="5">
        <f t="shared" si="60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62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1"/>
        <v>1358</v>
      </c>
      <c r="G1185" s="11">
        <v>0</v>
      </c>
      <c r="H1185" s="5">
        <f t="shared" ref="H1185:H1248" si="63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2">
        <v>1</v>
      </c>
      <c r="B1186" s="5">
        <f t="shared" si="62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1"/>
        <v>884</v>
      </c>
      <c r="G1186" s="3">
        <v>32.6</v>
      </c>
      <c r="H1186" s="5">
        <f t="shared" si="63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62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1"/>
        <v>1358</v>
      </c>
      <c r="G1187" s="11">
        <v>0</v>
      </c>
      <c r="H1187" s="5">
        <f t="shared" si="63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62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1"/>
        <v>1358.2999999999997</v>
      </c>
      <c r="G1188" s="4">
        <v>0</v>
      </c>
      <c r="H1188" s="5">
        <f t="shared" si="63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2">
        <v>3</v>
      </c>
      <c r="B1189" s="5">
        <f t="shared" si="62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1"/>
        <v>916.00000000000011</v>
      </c>
      <c r="G1189" s="3">
        <v>31.4</v>
      </c>
      <c r="H1189" s="5">
        <f t="shared" si="63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62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1"/>
        <v>1678.9</v>
      </c>
      <c r="G1190" s="4">
        <v>0</v>
      </c>
      <c r="H1190" s="5">
        <f t="shared" si="63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2">
        <v>4</v>
      </c>
      <c r="B1191" s="5">
        <f t="shared" si="62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1"/>
        <v>1110</v>
      </c>
      <c r="G1191" s="3">
        <v>26</v>
      </c>
      <c r="H1191" s="5">
        <f t="shared" si="63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62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1"/>
        <v>1358.8999999999999</v>
      </c>
      <c r="G1192" s="4">
        <v>0</v>
      </c>
      <c r="H1192" s="5">
        <f t="shared" si="63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2">
        <v>5</v>
      </c>
      <c r="B1193" s="5">
        <f t="shared" si="62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1"/>
        <v>1137.9999999999998</v>
      </c>
      <c r="G1193" s="3">
        <v>25.3</v>
      </c>
      <c r="H1193" s="5">
        <f t="shared" si="63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2">
        <v>10</v>
      </c>
      <c r="B1194" s="5">
        <f t="shared" si="62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1"/>
        <v>1359</v>
      </c>
      <c r="G1194" s="3">
        <v>42.4</v>
      </c>
      <c r="H1194" s="5">
        <f t="shared" si="63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2">
        <v>6</v>
      </c>
      <c r="B1195" s="5">
        <f t="shared" si="62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1"/>
        <v>1032</v>
      </c>
      <c r="G1195" s="3">
        <v>27.9</v>
      </c>
      <c r="H1195" s="5">
        <f t="shared" si="63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2">
        <v>7</v>
      </c>
      <c r="B1196" s="5">
        <f t="shared" si="62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1"/>
        <v>1359</v>
      </c>
      <c r="G1196" s="3">
        <v>42.4</v>
      </c>
      <c r="H1196" s="5">
        <f t="shared" si="63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6</v>
      </c>
      <c r="B1197" s="5">
        <f t="shared" si="62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1"/>
        <v>1359</v>
      </c>
      <c r="G1197" s="3">
        <v>42.4</v>
      </c>
      <c r="H1197" s="5">
        <f t="shared" si="63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62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1"/>
        <v>1359.0000000000286</v>
      </c>
      <c r="G1198" s="9">
        <v>0</v>
      </c>
      <c r="H1198" s="5">
        <f t="shared" si="63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62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1"/>
        <v>1359.0000000000286</v>
      </c>
      <c r="G1199" s="9">
        <v>0</v>
      </c>
      <c r="H1199" s="5">
        <f t="shared" si="63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62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1"/>
        <v>1359.0000000000286</v>
      </c>
      <c r="G1200" s="9">
        <v>0</v>
      </c>
      <c r="H1200" s="5">
        <f t="shared" si="63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62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1"/>
        <v>1359.1</v>
      </c>
      <c r="G1201" s="4">
        <v>0</v>
      </c>
      <c r="H1201" s="5">
        <f t="shared" si="63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2">
        <v>9</v>
      </c>
      <c r="B1202" s="5">
        <f t="shared" si="62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1"/>
        <v>1360.0000000000002</v>
      </c>
      <c r="G1202" s="3">
        <v>42.4</v>
      </c>
      <c r="H1202" s="5">
        <f t="shared" si="63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2">
        <v>9</v>
      </c>
      <c r="B1203" s="5">
        <f t="shared" si="62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1"/>
        <v>1360.0000000000002</v>
      </c>
      <c r="G1203" s="3">
        <v>42.3</v>
      </c>
      <c r="H1203" s="5">
        <f t="shared" si="63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2">
        <v>3</v>
      </c>
      <c r="B1204" s="5">
        <f t="shared" si="62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1"/>
        <v>1360.0000000000002</v>
      </c>
      <c r="G1204" s="3">
        <v>42.3</v>
      </c>
      <c r="H1204" s="5">
        <f t="shared" si="63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2">
        <v>5</v>
      </c>
      <c r="B1205" s="5">
        <f t="shared" si="62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1"/>
        <v>1360.0000000000002</v>
      </c>
      <c r="G1205" s="3">
        <v>42.4</v>
      </c>
      <c r="H1205" s="5">
        <f t="shared" si="63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2">
        <v>8</v>
      </c>
      <c r="B1206" s="5">
        <f t="shared" si="62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1"/>
        <v>1360.0000000000002</v>
      </c>
      <c r="G1206" s="3">
        <v>42.3</v>
      </c>
      <c r="H1206" s="5">
        <f t="shared" si="63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62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1"/>
        <v>1360.0000000000223</v>
      </c>
      <c r="G1207" s="9">
        <v>0</v>
      </c>
      <c r="H1207" s="5">
        <f t="shared" si="63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62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1"/>
        <v>1360.2</v>
      </c>
      <c r="G1208" s="4">
        <v>0</v>
      </c>
      <c r="H1208" s="5">
        <f t="shared" si="63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62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1"/>
        <v>1360.3</v>
      </c>
      <c r="G1209" s="4">
        <v>0</v>
      </c>
      <c r="H1209" s="5">
        <f t="shared" si="63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62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1"/>
        <v>3494.5</v>
      </c>
      <c r="G1210" s="4">
        <v>0</v>
      </c>
      <c r="H1210" s="5">
        <f t="shared" si="63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x14ac:dyDescent="0.2">
      <c r="A1211" s="8">
        <v>0</v>
      </c>
      <c r="B1211" s="5">
        <f t="shared" si="62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1"/>
        <v>1360.4</v>
      </c>
      <c r="G1211" s="4">
        <v>0</v>
      </c>
      <c r="H1211" s="5">
        <f t="shared" si="63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62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1"/>
        <v>1687.8</v>
      </c>
      <c r="G1212" s="4">
        <v>0</v>
      </c>
      <c r="H1212" s="5">
        <f t="shared" si="63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62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1"/>
        <v>1688.6</v>
      </c>
      <c r="G1213" s="4">
        <v>0</v>
      </c>
      <c r="H1213" s="5">
        <f t="shared" si="63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62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1"/>
        <v>1360.7000000000003</v>
      </c>
      <c r="G1214" s="4">
        <v>0</v>
      </c>
      <c r="H1214" s="5">
        <f t="shared" si="63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62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1"/>
        <v>1360.7000000000003</v>
      </c>
      <c r="G1215" s="4">
        <v>0</v>
      </c>
      <c r="H1215" s="5">
        <f t="shared" si="63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62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ref="F1216:F1279" si="64">E1216*86400</f>
        <v>1690</v>
      </c>
      <c r="G1216" s="4">
        <v>0</v>
      </c>
      <c r="H1216" s="5">
        <f t="shared" si="63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2">
        <v>6</v>
      </c>
      <c r="B1217" s="5">
        <f t="shared" si="62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3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2">
        <v>6</v>
      </c>
      <c r="B1218" s="5">
        <f t="shared" si="62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3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2">
        <v>2</v>
      </c>
      <c r="B1219" s="5">
        <f t="shared" si="62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3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2">
        <v>9</v>
      </c>
      <c r="B1220" s="5">
        <f t="shared" si="62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3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2">
        <v>6</v>
      </c>
      <c r="B1221" s="5">
        <f t="shared" si="62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3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2">
        <v>3</v>
      </c>
      <c r="B1222" s="5">
        <f t="shared" si="62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3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62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3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2">
        <v>6</v>
      </c>
      <c r="B1224" s="5">
        <f t="shared" si="62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3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62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3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62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3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1</v>
      </c>
      <c r="B1227" s="5">
        <f t="shared" si="62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3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2</v>
      </c>
      <c r="B1228" s="5">
        <f t="shared" si="62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3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62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3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3</v>
      </c>
      <c r="B1230" s="5">
        <f t="shared" ref="B1230:B1293" si="65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3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65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3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2">
        <v>4</v>
      </c>
      <c r="B1232" s="5">
        <f t="shared" si="65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3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65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3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5</v>
      </c>
      <c r="B1234" s="5">
        <f t="shared" si="65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3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65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3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4</v>
      </c>
      <c r="B1236" s="5">
        <f t="shared" si="65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3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5</v>
      </c>
      <c r="B1237" s="5">
        <f t="shared" si="65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3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5</v>
      </c>
      <c r="B1238" s="5">
        <f t="shared" si="65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3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14</v>
      </c>
      <c r="B1239" s="5">
        <f t="shared" si="65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3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65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3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65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3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65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3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5">
        <v>7</v>
      </c>
      <c r="B1243" s="5">
        <f t="shared" si="65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3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65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3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65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si="64"/>
        <v>1748.7</v>
      </c>
      <c r="G1245" s="4">
        <v>0</v>
      </c>
      <c r="H1245" s="5">
        <f t="shared" si="63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">
        <v>7</v>
      </c>
      <c r="B1246" s="5">
        <f t="shared" si="65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4"/>
        <v>1362.9999999999998</v>
      </c>
      <c r="G1246" s="3">
        <v>42.3</v>
      </c>
      <c r="H1246" s="5">
        <f t="shared" si="63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x14ac:dyDescent="0.2">
      <c r="A1247" s="2">
        <v>8</v>
      </c>
      <c r="B1247" s="5">
        <f t="shared" si="65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4"/>
        <v>1362.9999999999998</v>
      </c>
      <c r="G1247" s="3">
        <v>42.3</v>
      </c>
      <c r="H1247" s="5">
        <f t="shared" si="63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2">
        <v>6</v>
      </c>
      <c r="B1248" s="5">
        <f t="shared" si="65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4"/>
        <v>1362.9999999999998</v>
      </c>
      <c r="G1248" s="3">
        <v>42.3</v>
      </c>
      <c r="H1248" s="5">
        <f t="shared" si="63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2">
        <v>8</v>
      </c>
      <c r="B1249" s="5">
        <f t="shared" si="65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4"/>
        <v>1362.9999999999998</v>
      </c>
      <c r="G1249" s="3">
        <v>42.3</v>
      </c>
      <c r="H1249" s="5">
        <f t="shared" ref="H1249:H1312" si="66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65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4"/>
        <v>1362.9999999999998</v>
      </c>
      <c r="G1250" s="11">
        <v>0</v>
      </c>
      <c r="H1250" s="5">
        <f t="shared" si="66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65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4"/>
        <v>1362.9999999999998</v>
      </c>
      <c r="G1251" s="11">
        <v>0</v>
      </c>
      <c r="H1251" s="5">
        <f t="shared" si="66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65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4"/>
        <v>1362.9999999999998</v>
      </c>
      <c r="G1252" s="11">
        <v>0</v>
      </c>
      <c r="H1252" s="5">
        <f t="shared" si="66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5">
        <v>10</v>
      </c>
      <c r="B1253" s="5">
        <f t="shared" si="65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4"/>
        <v>1362.9999999999998</v>
      </c>
      <c r="G1253" s="4">
        <v>42.259721203228182</v>
      </c>
      <c r="H1253" s="5">
        <f t="shared" si="66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65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4"/>
        <v>1750</v>
      </c>
      <c r="G1254" s="4">
        <v>0</v>
      </c>
      <c r="H1254" s="5">
        <f t="shared" si="66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65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4"/>
        <v>1752.1000000000001</v>
      </c>
      <c r="G1255" s="4">
        <v>0</v>
      </c>
      <c r="H1255" s="5">
        <f t="shared" si="66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65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4"/>
        <v>1363.8000000000002</v>
      </c>
      <c r="G1256" s="4">
        <v>0</v>
      </c>
      <c r="H1256" s="5">
        <f t="shared" si="66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65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4"/>
        <v>1363.9999999999966</v>
      </c>
      <c r="G1257" s="9">
        <v>0</v>
      </c>
      <c r="H1257" s="5">
        <f t="shared" si="66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65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4"/>
        <v>1363.9999999999966</v>
      </c>
      <c r="G1258" s="9">
        <v>0</v>
      </c>
      <c r="H1258" s="5">
        <f t="shared" si="66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f t="shared" si="65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4"/>
        <v>1363.9999999999966</v>
      </c>
      <c r="G1259" s="9">
        <v>0</v>
      </c>
      <c r="H1259" s="5">
        <f t="shared" si="66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7</v>
      </c>
      <c r="B1260" s="5">
        <f t="shared" si="65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4"/>
        <v>1364</v>
      </c>
      <c r="G1260" s="3">
        <v>42.2</v>
      </c>
      <c r="H1260" s="5">
        <f t="shared" si="66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2">
        <v>5</v>
      </c>
      <c r="B1261" s="5">
        <f t="shared" si="65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4"/>
        <v>1364</v>
      </c>
      <c r="G1261" s="3">
        <v>42.2</v>
      </c>
      <c r="H1261" s="5">
        <f t="shared" si="66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2">
        <v>6</v>
      </c>
      <c r="B1262" s="5">
        <f t="shared" si="65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4"/>
        <v>1364</v>
      </c>
      <c r="G1262" s="3">
        <v>42.2</v>
      </c>
      <c r="H1262" s="5">
        <f t="shared" si="66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2">
        <v>11</v>
      </c>
      <c r="B1263" s="5">
        <f t="shared" si="65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4"/>
        <v>1364</v>
      </c>
      <c r="G1263" s="3">
        <v>42.2</v>
      </c>
      <c r="H1263" s="5">
        <f t="shared" si="66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2">
        <v>9</v>
      </c>
      <c r="B1264" s="5">
        <f t="shared" si="65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4"/>
        <v>1364</v>
      </c>
      <c r="G1264" s="3">
        <v>42.2</v>
      </c>
      <c r="H1264" s="5">
        <f t="shared" si="66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9</v>
      </c>
      <c r="B1265" s="5">
        <f t="shared" si="65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4"/>
        <v>1364</v>
      </c>
      <c r="G1265" s="3">
        <v>42.2</v>
      </c>
      <c r="H1265" s="5">
        <f t="shared" si="66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4</v>
      </c>
      <c r="B1266" s="5">
        <f t="shared" si="65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4"/>
        <v>1364</v>
      </c>
      <c r="G1266" s="3">
        <v>42.2</v>
      </c>
      <c r="H1266" s="5">
        <f t="shared" si="66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3</v>
      </c>
      <c r="B1267" s="5">
        <f t="shared" si="65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4"/>
        <v>1364</v>
      </c>
      <c r="G1267" s="3">
        <v>42.2</v>
      </c>
      <c r="H1267" s="5">
        <f t="shared" si="66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2">
        <v>4</v>
      </c>
      <c r="B1268" s="5">
        <f t="shared" si="65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4"/>
        <v>1364</v>
      </c>
      <c r="G1268" s="3">
        <v>42.2</v>
      </c>
      <c r="H1268" s="5">
        <f t="shared" si="66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65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4"/>
        <v>1364</v>
      </c>
      <c r="G1269" s="11">
        <v>0</v>
      </c>
      <c r="H1269" s="5">
        <f t="shared" si="66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2">
        <v>10</v>
      </c>
      <c r="B1270" s="5">
        <f t="shared" si="65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4"/>
        <v>1364</v>
      </c>
      <c r="G1270" s="3">
        <v>42.2</v>
      </c>
      <c r="H1270" s="5">
        <f t="shared" si="66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65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4"/>
        <v>1364</v>
      </c>
      <c r="G1271" s="4">
        <v>0</v>
      </c>
      <c r="H1271" s="5">
        <f t="shared" si="66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65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4"/>
        <v>1364.2</v>
      </c>
      <c r="G1272" s="4">
        <v>0</v>
      </c>
      <c r="H1272" s="5">
        <f t="shared" si="66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65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4"/>
        <v>1364.2</v>
      </c>
      <c r="G1273" s="4">
        <v>0</v>
      </c>
      <c r="H1273" s="5">
        <f t="shared" si="66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65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4"/>
        <v>1768.1999999999998</v>
      </c>
      <c r="G1274" s="4">
        <v>0</v>
      </c>
      <c r="H1274" s="5">
        <f t="shared" si="66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65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4"/>
        <v>1793.4</v>
      </c>
      <c r="G1275" s="4">
        <v>0</v>
      </c>
      <c r="H1275" s="5">
        <f t="shared" si="66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2">
        <v>1</v>
      </c>
      <c r="B1276" s="5">
        <f t="shared" si="65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4"/>
        <v>779</v>
      </c>
      <c r="G1276" s="3">
        <v>37</v>
      </c>
      <c r="H1276" s="5">
        <f t="shared" si="66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65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4"/>
        <v>1364.8000000000002</v>
      </c>
      <c r="G1277" s="4">
        <v>0</v>
      </c>
      <c r="H1277" s="5">
        <f t="shared" si="66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65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4"/>
        <v>1814.9</v>
      </c>
      <c r="G1278" s="4">
        <v>0</v>
      </c>
      <c r="H1278" s="5">
        <f t="shared" si="66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65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4"/>
        <v>1364.9</v>
      </c>
      <c r="G1279" s="4">
        <v>0</v>
      </c>
      <c r="H1279" s="5">
        <f t="shared" si="66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7</v>
      </c>
      <c r="B1280" s="5">
        <f t="shared" si="65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ref="F1280:F1343" si="67">E1280*86400</f>
        <v>1365</v>
      </c>
      <c r="G1280" s="3">
        <v>42.2</v>
      </c>
      <c r="H1280" s="5">
        <f t="shared" si="66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2">
        <v>7</v>
      </c>
      <c r="B1281" s="5">
        <f t="shared" si="65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6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4</v>
      </c>
      <c r="B1282" s="5">
        <f t="shared" si="65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6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12</v>
      </c>
      <c r="B1283" s="5">
        <f t="shared" si="65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6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7</v>
      </c>
      <c r="B1284" s="5">
        <f t="shared" si="65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6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5</v>
      </c>
      <c r="B1285" s="5">
        <f t="shared" si="65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6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9</v>
      </c>
      <c r="B1286" s="5">
        <f t="shared" si="65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6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">
        <v>9</v>
      </c>
      <c r="B1287" s="5">
        <f t="shared" si="65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6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65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6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65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6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65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6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65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6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5">
        <v>11</v>
      </c>
      <c r="B1292" s="5">
        <f t="shared" si="65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6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si="65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6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ref="B1294:B1315" si="68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6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68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6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68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6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2">
        <v>7</v>
      </c>
      <c r="B1297" s="5">
        <f t="shared" si="68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6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2">
        <v>3</v>
      </c>
      <c r="B1298" s="5">
        <f t="shared" si="68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6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2">
        <v>5</v>
      </c>
      <c r="B1299" s="5">
        <f t="shared" si="68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6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2">
        <v>5</v>
      </c>
      <c r="B1300" s="5">
        <f t="shared" si="68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6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2">
        <v>6</v>
      </c>
      <c r="B1301" s="5">
        <f t="shared" si="68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6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2">
        <v>8</v>
      </c>
      <c r="B1302" s="5">
        <f t="shared" si="68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6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2">
        <v>9</v>
      </c>
      <c r="B1303" s="5">
        <f t="shared" si="68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6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2">
        <v>10</v>
      </c>
      <c r="B1304" s="5">
        <f t="shared" si="68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6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68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6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2">
        <v>2</v>
      </c>
      <c r="B1306" s="5">
        <f t="shared" si="68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6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68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6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68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6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2">
        <v>7</v>
      </c>
      <c r="B1309" s="5">
        <f t="shared" si="68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si="67"/>
        <v>1366</v>
      </c>
      <c r="G1309" s="3">
        <v>42.166910688140561</v>
      </c>
      <c r="H1309" s="5">
        <f t="shared" si="66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2">
        <v>6</v>
      </c>
      <c r="B1310" s="5">
        <f t="shared" si="68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67"/>
        <v>1366</v>
      </c>
      <c r="G1310" s="3">
        <v>42.2</v>
      </c>
      <c r="H1310" s="5">
        <f t="shared" si="66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2">
        <v>6</v>
      </c>
      <c r="B1311" s="5">
        <f t="shared" si="68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67"/>
        <v>1366</v>
      </c>
      <c r="G1311" s="3">
        <v>42.2</v>
      </c>
      <c r="H1311" s="5">
        <f t="shared" si="66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68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67"/>
        <v>1366.1000000000004</v>
      </c>
      <c r="G1312" s="4">
        <v>0</v>
      </c>
      <c r="H1312" s="5">
        <f t="shared" si="66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68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67"/>
        <v>1366.1000000000004</v>
      </c>
      <c r="G1313" s="4">
        <v>0</v>
      </c>
      <c r="H1313" s="5">
        <f t="shared" ref="H1313:H1315" si="69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68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67"/>
        <v>1930.2</v>
      </c>
      <c r="G1314" s="4">
        <v>0</v>
      </c>
      <c r="H1314" s="5">
        <f t="shared" si="69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68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67"/>
        <v>2176.1</v>
      </c>
      <c r="G1315" s="4">
        <v>0</v>
      </c>
      <c r="H1315" s="5">
        <f t="shared" si="69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67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ref="B1317:B1380" si="70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67"/>
        <v>1366.6</v>
      </c>
      <c r="G1317" s="4">
        <v>0</v>
      </c>
      <c r="H1317" s="5">
        <f t="shared" ref="H1317:H1380" si="71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70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67"/>
        <v>1299.8000000000002</v>
      </c>
      <c r="G1318" s="4">
        <v>0</v>
      </c>
      <c r="H1318" s="5">
        <f t="shared" si="71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70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67"/>
        <v>1306.9000000000001</v>
      </c>
      <c r="G1319" s="4">
        <v>0</v>
      </c>
      <c r="H1319" s="5">
        <f t="shared" si="71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70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67"/>
        <v>1308.5999999999999</v>
      </c>
      <c r="G1320" s="4">
        <v>0</v>
      </c>
      <c r="H1320" s="5">
        <f t="shared" si="71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70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67"/>
        <v>1366.9999999999777</v>
      </c>
      <c r="G1321" s="9">
        <v>0</v>
      </c>
      <c r="H1321" s="5">
        <f t="shared" si="71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70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67"/>
        <v>1366.9999999999777</v>
      </c>
      <c r="G1322" s="9">
        <v>0</v>
      </c>
      <c r="H1322" s="5">
        <f t="shared" si="71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70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67"/>
        <v>1366.9999999999777</v>
      </c>
      <c r="G1323" s="9">
        <v>0</v>
      </c>
      <c r="H1323" s="5">
        <f t="shared" si="71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70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67"/>
        <v>1366.9999999999777</v>
      </c>
      <c r="G1324" s="9">
        <v>0</v>
      </c>
      <c r="H1324" s="5">
        <f t="shared" si="71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si="70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67"/>
        <v>1366.9999999999998</v>
      </c>
      <c r="G1325" s="11">
        <v>0</v>
      </c>
      <c r="H1325" s="5">
        <f t="shared" si="71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2">
        <v>8</v>
      </c>
      <c r="B1326" s="5">
        <f t="shared" si="70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67"/>
        <v>1367.0000000000002</v>
      </c>
      <c r="G1326" s="3">
        <v>42.1</v>
      </c>
      <c r="H1326" s="5">
        <f t="shared" si="71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2">
        <v>6</v>
      </c>
      <c r="B1327" s="5">
        <f t="shared" si="70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67"/>
        <v>1367.0000000000002</v>
      </c>
      <c r="G1327" s="3">
        <v>42.1</v>
      </c>
      <c r="H1327" s="5">
        <f t="shared" si="71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2">
        <v>7</v>
      </c>
      <c r="B1328" s="5">
        <f t="shared" si="70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67"/>
        <v>1367.0000000000002</v>
      </c>
      <c r="G1328" s="3">
        <v>42.1</v>
      </c>
      <c r="H1328" s="5">
        <f t="shared" si="71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2">
        <v>5</v>
      </c>
      <c r="B1329" s="5">
        <f t="shared" si="70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67"/>
        <v>1367.0000000000002</v>
      </c>
      <c r="G1329" s="3">
        <v>42.1</v>
      </c>
      <c r="H1329" s="5">
        <f t="shared" si="71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2">
        <v>15</v>
      </c>
      <c r="B1330" s="5">
        <f t="shared" si="70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67"/>
        <v>1367.0000000000002</v>
      </c>
      <c r="G1330" s="3">
        <v>42.1</v>
      </c>
      <c r="H1330" s="5">
        <f t="shared" si="71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2">
        <v>7</v>
      </c>
      <c r="B1331" s="5">
        <f t="shared" si="70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67"/>
        <v>1367.0000000000002</v>
      </c>
      <c r="G1331" s="3">
        <v>42.1</v>
      </c>
      <c r="H1331" s="5">
        <f t="shared" si="71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70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67"/>
        <v>1331</v>
      </c>
      <c r="G1332" s="4">
        <v>0</v>
      </c>
      <c r="H1332" s="5">
        <f t="shared" si="71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70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67"/>
        <v>1367.0000000000002</v>
      </c>
      <c r="G1333" s="11">
        <v>0</v>
      </c>
      <c r="H1333" s="5">
        <f t="shared" si="71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2">
        <v>7</v>
      </c>
      <c r="B1334" s="5">
        <f t="shared" si="70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67"/>
        <v>1367.0000000000002</v>
      </c>
      <c r="G1334" s="3">
        <v>42.1</v>
      </c>
      <c r="H1334" s="5">
        <f t="shared" si="71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70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67"/>
        <v>1367.1</v>
      </c>
      <c r="G1335" s="4">
        <v>0</v>
      </c>
      <c r="H1335" s="5">
        <f t="shared" si="71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70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67"/>
        <v>1367.3</v>
      </c>
      <c r="G1336" s="4">
        <v>0</v>
      </c>
      <c r="H1336" s="5">
        <f t="shared" si="71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70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67"/>
        <v>1367.3999999999999</v>
      </c>
      <c r="G1337" s="4">
        <v>0</v>
      </c>
      <c r="H1337" s="5">
        <f t="shared" si="71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70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67"/>
        <v>1334.1</v>
      </c>
      <c r="G1338" s="4">
        <v>0</v>
      </c>
      <c r="H1338" s="5">
        <f t="shared" si="71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70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67"/>
        <v>1367.7</v>
      </c>
      <c r="G1339" s="4">
        <v>0</v>
      </c>
      <c r="H1339" s="5">
        <f t="shared" si="71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70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67"/>
        <v>1367.9999999999714</v>
      </c>
      <c r="G1340" s="9">
        <v>0</v>
      </c>
      <c r="H1340" s="5">
        <f t="shared" si="71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70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67"/>
        <v>1367.9999999999714</v>
      </c>
      <c r="G1341" s="9">
        <v>0</v>
      </c>
      <c r="H1341" s="5">
        <f t="shared" si="71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2">
        <v>8</v>
      </c>
      <c r="B1342" s="5">
        <f t="shared" si="70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67"/>
        <v>1368.0000000000002</v>
      </c>
      <c r="G1342" s="3">
        <v>42.1</v>
      </c>
      <c r="H1342" s="5">
        <f t="shared" si="71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2">
        <v>7</v>
      </c>
      <c r="B1343" s="5">
        <f t="shared" si="70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67"/>
        <v>1368.0000000000002</v>
      </c>
      <c r="G1343" s="3">
        <v>42.1</v>
      </c>
      <c r="H1343" s="5">
        <f t="shared" si="71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2">
        <v>5</v>
      </c>
      <c r="B1344" s="5">
        <f t="shared" si="70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ref="F1344:F1407" si="72">E1344*86400</f>
        <v>1368.0000000000002</v>
      </c>
      <c r="G1344" s="3">
        <v>42.1</v>
      </c>
      <c r="H1344" s="5">
        <f t="shared" si="71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2">
        <v>7</v>
      </c>
      <c r="B1345" s="5">
        <f t="shared" si="70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2"/>
        <v>1368.0000000000002</v>
      </c>
      <c r="G1345" s="3">
        <v>42.1</v>
      </c>
      <c r="H1345" s="5">
        <f t="shared" si="71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5">
        <v>3</v>
      </c>
      <c r="B1346" s="5">
        <f t="shared" si="70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2"/>
        <v>1368.0000000000002</v>
      </c>
      <c r="G1346" s="4">
        <v>42.105263157894733</v>
      </c>
      <c r="H1346" s="5">
        <f t="shared" si="71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70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2"/>
        <v>1347.2</v>
      </c>
      <c r="G1347" s="4">
        <v>0</v>
      </c>
      <c r="H1347" s="5">
        <f t="shared" si="71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70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2"/>
        <v>1354.8</v>
      </c>
      <c r="G1348" s="4">
        <v>0</v>
      </c>
      <c r="H1348" s="5">
        <f t="shared" si="71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70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2"/>
        <v>1368.3</v>
      </c>
      <c r="G1349" s="4">
        <v>0</v>
      </c>
      <c r="H1349" s="5">
        <f t="shared" si="71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70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2"/>
        <v>1368.6999999999998</v>
      </c>
      <c r="G1350" s="4">
        <v>0</v>
      </c>
      <c r="H1350" s="5">
        <f t="shared" si="71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70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2"/>
        <v>1366.8</v>
      </c>
      <c r="G1351" s="4">
        <v>0</v>
      </c>
      <c r="H1351" s="5">
        <f t="shared" si="71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70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2"/>
        <v>1368.8</v>
      </c>
      <c r="G1352" s="4">
        <v>0</v>
      </c>
      <c r="H1352" s="5">
        <f t="shared" si="71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70"/>
        <v>0</v>
      </c>
      <c r="C1353" s="19" t="s">
        <v>130</v>
      </c>
      <c r="D1353" s="5" t="s">
        <v>1008</v>
      </c>
      <c r="E1353" s="33">
        <v>1.584375E-2</v>
      </c>
      <c r="F1353" s="43">
        <f t="shared" si="72"/>
        <v>1368.9</v>
      </c>
      <c r="G1353" s="4">
        <v>0</v>
      </c>
      <c r="H1353" s="5">
        <f t="shared" si="71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2">
        <v>7</v>
      </c>
      <c r="B1354" s="5">
        <f t="shared" si="70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2"/>
        <v>1369</v>
      </c>
      <c r="G1354" s="3">
        <v>42.1</v>
      </c>
      <c r="H1354" s="5">
        <f t="shared" si="71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2">
        <v>9</v>
      </c>
      <c r="B1355" s="5">
        <f t="shared" si="70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2"/>
        <v>1369</v>
      </c>
      <c r="G1355" s="3">
        <v>42.1</v>
      </c>
      <c r="H1355" s="5">
        <f t="shared" si="71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2">
        <v>8</v>
      </c>
      <c r="B1356" s="5">
        <f t="shared" si="70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2"/>
        <v>1369</v>
      </c>
      <c r="G1356" s="3">
        <v>42.1</v>
      </c>
      <c r="H1356" s="5">
        <f t="shared" si="71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70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2"/>
        <v>1372.5</v>
      </c>
      <c r="G1357" s="4">
        <v>0</v>
      </c>
      <c r="H1357" s="5">
        <f t="shared" si="71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70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2"/>
        <v>1369</v>
      </c>
      <c r="G1358" s="4">
        <v>0</v>
      </c>
      <c r="H1358" s="5">
        <f t="shared" si="71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70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2"/>
        <v>1369</v>
      </c>
      <c r="G1359" s="11">
        <v>0</v>
      </c>
      <c r="H1359" s="5">
        <f t="shared" si="71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70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2"/>
        <v>3876</v>
      </c>
      <c r="G1360" s="4">
        <v>0</v>
      </c>
      <c r="H1360" s="5">
        <f t="shared" si="71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x14ac:dyDescent="0.2">
      <c r="A1361" s="8">
        <v>0</v>
      </c>
      <c r="B1361" s="5">
        <f t="shared" si="70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2"/>
        <v>1369</v>
      </c>
      <c r="G1361" s="11">
        <v>0</v>
      </c>
      <c r="H1361" s="5">
        <f t="shared" si="71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8</v>
      </c>
      <c r="B1362" s="5">
        <f t="shared" si="70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2"/>
        <v>1369</v>
      </c>
      <c r="G1362" s="3">
        <v>42.1</v>
      </c>
      <c r="H1362" s="5">
        <f t="shared" si="71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1</v>
      </c>
      <c r="B1363" s="5">
        <f t="shared" si="70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2"/>
        <v>1237.0000000000002</v>
      </c>
      <c r="G1363" s="3">
        <v>23.3</v>
      </c>
      <c r="H1363" s="5">
        <f t="shared" si="71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70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2"/>
        <v>1369.1000000000001</v>
      </c>
      <c r="G1364" s="4">
        <v>0</v>
      </c>
      <c r="H1364" s="5">
        <f t="shared" si="71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70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2"/>
        <v>1369.2000000000003</v>
      </c>
      <c r="G1365" s="4">
        <v>0</v>
      </c>
      <c r="H1365" s="5">
        <f t="shared" si="71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70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2"/>
        <v>1380.0000000000002</v>
      </c>
      <c r="G1366" s="4">
        <v>0</v>
      </c>
      <c r="H1366" s="5">
        <f t="shared" si="71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70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2"/>
        <v>1369.8999999999999</v>
      </c>
      <c r="G1367" s="4">
        <v>0</v>
      </c>
      <c r="H1367" s="5">
        <f t="shared" si="71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70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2"/>
        <v>1392.2</v>
      </c>
      <c r="G1368" s="4">
        <v>0</v>
      </c>
      <c r="H1368" s="5">
        <f t="shared" si="71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70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2"/>
        <v>1393.1999999999998</v>
      </c>
      <c r="G1369" s="4">
        <v>0</v>
      </c>
      <c r="H1369" s="5">
        <f t="shared" si="71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2</v>
      </c>
      <c r="B1370" s="5">
        <f t="shared" si="70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2"/>
        <v>1370</v>
      </c>
      <c r="G1370" s="3">
        <v>42</v>
      </c>
      <c r="H1370" s="5">
        <f t="shared" si="71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13</v>
      </c>
      <c r="B1371" s="5">
        <f t="shared" si="70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2"/>
        <v>1370</v>
      </c>
      <c r="G1371" s="3">
        <v>42</v>
      </c>
      <c r="H1371" s="5">
        <f t="shared" si="71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5</v>
      </c>
      <c r="B1372" s="5">
        <f t="shared" si="70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2"/>
        <v>1370</v>
      </c>
      <c r="G1372" s="3">
        <v>42</v>
      </c>
      <c r="H1372" s="5">
        <f t="shared" si="71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2">
        <v>5</v>
      </c>
      <c r="B1373" s="5">
        <f t="shared" si="70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si="72"/>
        <v>1370</v>
      </c>
      <c r="G1373" s="3">
        <v>42</v>
      </c>
      <c r="H1373" s="5">
        <f t="shared" si="71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70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2"/>
        <v>1394.1</v>
      </c>
      <c r="G1374" s="4">
        <v>0</v>
      </c>
      <c r="H1374" s="5">
        <f t="shared" si="71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70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2"/>
        <v>1370</v>
      </c>
      <c r="G1375" s="11">
        <v>0</v>
      </c>
      <c r="H1375" s="5">
        <f t="shared" si="71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70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2"/>
        <v>1370</v>
      </c>
      <c r="G1376" s="11">
        <v>0</v>
      </c>
      <c r="H1376" s="5">
        <f t="shared" si="71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70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2"/>
        <v>1370</v>
      </c>
      <c r="G1377" s="11">
        <v>0</v>
      </c>
      <c r="H1377" s="5">
        <f t="shared" si="71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2">
        <v>11</v>
      </c>
      <c r="B1378" s="5">
        <f t="shared" si="70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2"/>
        <v>1370</v>
      </c>
      <c r="G1378" s="3">
        <v>42</v>
      </c>
      <c r="H1378" s="5">
        <f t="shared" si="71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5">
        <v>8</v>
      </c>
      <c r="B1379" s="5">
        <f t="shared" si="70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2"/>
        <v>1370</v>
      </c>
      <c r="G1379" s="4">
        <v>42.043795620437955</v>
      </c>
      <c r="H1379" s="5">
        <f t="shared" si="71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70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2"/>
        <v>1370.0000000000448</v>
      </c>
      <c r="G1380" s="9">
        <v>0</v>
      </c>
      <c r="H1380" s="5">
        <f t="shared" si="71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ref="B1381:B1444" si="73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2"/>
        <v>1370.0000000000448</v>
      </c>
      <c r="G1381" s="9">
        <v>0</v>
      </c>
      <c r="H1381" s="5">
        <f t="shared" ref="H1381:H1444" si="74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73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2"/>
        <v>1370.0000000000448</v>
      </c>
      <c r="G1382" s="9">
        <v>0</v>
      </c>
      <c r="H1382" s="5">
        <f t="shared" si="74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73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2"/>
        <v>1370.1000000000001</v>
      </c>
      <c r="G1383" s="4">
        <v>0</v>
      </c>
      <c r="H1383" s="5">
        <f t="shared" si="74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73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2"/>
        <v>1370.2</v>
      </c>
      <c r="G1384" s="4">
        <v>0</v>
      </c>
      <c r="H1384" s="5">
        <f t="shared" si="74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73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2"/>
        <v>1370.3</v>
      </c>
      <c r="G1385" s="4">
        <v>0</v>
      </c>
      <c r="H1385" s="5">
        <f t="shared" si="74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73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2"/>
        <v>1370.4999999999998</v>
      </c>
      <c r="G1386" s="4">
        <v>0</v>
      </c>
      <c r="H1386" s="5">
        <f t="shared" si="74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73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2"/>
        <v>1370.8999999999999</v>
      </c>
      <c r="G1387" s="4">
        <v>0</v>
      </c>
      <c r="H1387" s="5">
        <f t="shared" si="74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73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2"/>
        <v>1370.8999999999999</v>
      </c>
      <c r="G1388" s="4">
        <v>0</v>
      </c>
      <c r="H1388" s="5">
        <f t="shared" si="74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2">
        <v>6</v>
      </c>
      <c r="B1389" s="5">
        <f t="shared" si="73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2"/>
        <v>1371</v>
      </c>
      <c r="G1389" s="3">
        <v>42</v>
      </c>
      <c r="H1389" s="5">
        <f t="shared" si="74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9</v>
      </c>
      <c r="B1390" s="5">
        <f t="shared" si="73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2"/>
        <v>1371</v>
      </c>
      <c r="G1390" s="3">
        <v>42</v>
      </c>
      <c r="H1390" s="5">
        <f t="shared" si="74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73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2"/>
        <v>1371</v>
      </c>
      <c r="G1391" s="4">
        <v>0</v>
      </c>
      <c r="H1391" s="5">
        <f t="shared" si="74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73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2"/>
        <v>1371</v>
      </c>
      <c r="G1392" s="11">
        <v>0</v>
      </c>
      <c r="H1392" s="5">
        <f t="shared" si="74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73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2"/>
        <v>1371</v>
      </c>
      <c r="G1393" s="11">
        <v>42.013129102844637</v>
      </c>
      <c r="H1393" s="5">
        <f t="shared" si="74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73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2"/>
        <v>1371.0000000000384</v>
      </c>
      <c r="G1394" s="9">
        <v>0</v>
      </c>
      <c r="H1394" s="5">
        <f t="shared" si="74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73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2"/>
        <v>1371.0000000000384</v>
      </c>
      <c r="G1395" s="9">
        <v>0</v>
      </c>
      <c r="H1395" s="5">
        <f t="shared" si="74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73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2"/>
        <v>1371.5</v>
      </c>
      <c r="G1396" s="4">
        <v>0</v>
      </c>
      <c r="H1396" s="5">
        <f t="shared" si="74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73"/>
        <v>0</v>
      </c>
      <c r="C1397" s="19" t="s">
        <v>222</v>
      </c>
      <c r="D1397" s="5" t="s">
        <v>1008</v>
      </c>
      <c r="E1397" s="33">
        <v>1.5875E-2</v>
      </c>
      <c r="F1397" s="43">
        <f t="shared" si="72"/>
        <v>1371.6</v>
      </c>
      <c r="G1397" s="4">
        <v>0</v>
      </c>
      <c r="H1397" s="5">
        <f t="shared" si="74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73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2"/>
        <v>1371.7</v>
      </c>
      <c r="G1398" s="4">
        <v>0</v>
      </c>
      <c r="H1398" s="5">
        <f t="shared" si="74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14</v>
      </c>
      <c r="B1399" s="5">
        <f t="shared" si="73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2"/>
        <v>1372</v>
      </c>
      <c r="G1399" s="3">
        <v>42</v>
      </c>
      <c r="H1399" s="5">
        <f t="shared" si="74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2">
        <v>7</v>
      </c>
      <c r="B1400" s="5">
        <f t="shared" si="73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2"/>
        <v>1372</v>
      </c>
      <c r="G1400" s="3">
        <v>42</v>
      </c>
      <c r="H1400" s="5">
        <f t="shared" si="74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12</v>
      </c>
      <c r="B1401" s="5">
        <f t="shared" si="73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2"/>
        <v>1372</v>
      </c>
      <c r="G1401" s="3">
        <v>42</v>
      </c>
      <c r="H1401" s="5">
        <f t="shared" si="74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6</v>
      </c>
      <c r="B1402" s="5">
        <f t="shared" si="73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2"/>
        <v>1372</v>
      </c>
      <c r="G1402" s="3">
        <v>42</v>
      </c>
      <c r="H1402" s="5">
        <f t="shared" si="74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10</v>
      </c>
      <c r="B1403" s="5">
        <f t="shared" si="73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2"/>
        <v>1372</v>
      </c>
      <c r="G1403" s="3">
        <v>42</v>
      </c>
      <c r="H1403" s="5">
        <f t="shared" si="74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73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2"/>
        <v>1400</v>
      </c>
      <c r="G1404" s="4">
        <v>0</v>
      </c>
      <c r="H1404" s="5">
        <f t="shared" si="74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5">
        <v>4</v>
      </c>
      <c r="B1405" s="5">
        <f t="shared" si="73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2"/>
        <v>1372</v>
      </c>
      <c r="G1405" s="4">
        <v>41.982507288629733</v>
      </c>
      <c r="H1405" s="5">
        <f t="shared" si="74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5">
        <v>12</v>
      </c>
      <c r="B1406" s="5">
        <f t="shared" si="73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2"/>
        <v>1372</v>
      </c>
      <c r="G1406" s="4">
        <v>41.982507288629733</v>
      </c>
      <c r="H1406" s="5">
        <f t="shared" si="74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73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2"/>
        <v>1372.0000000000321</v>
      </c>
      <c r="G1407" s="9">
        <v>0</v>
      </c>
      <c r="H1407" s="5">
        <f t="shared" si="74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8">
        <v>0</v>
      </c>
      <c r="B1408" s="5">
        <f t="shared" si="73"/>
        <v>0</v>
      </c>
      <c r="C1408" s="19" t="s">
        <v>351</v>
      </c>
      <c r="D1408" s="5" t="s">
        <v>1008</v>
      </c>
      <c r="E1408" s="34">
        <v>1.587962962963E-2</v>
      </c>
      <c r="F1408" s="43">
        <f t="shared" ref="F1408:F1471" si="75">E1408*86400</f>
        <v>1372.0000000000321</v>
      </c>
      <c r="G1408" s="9">
        <v>0</v>
      </c>
      <c r="H1408" s="5">
        <f t="shared" si="74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8">
        <v>0</v>
      </c>
      <c r="B1409" s="5">
        <f t="shared" si="73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5"/>
        <v>1408.2</v>
      </c>
      <c r="G1409" s="4">
        <v>0</v>
      </c>
      <c r="H1409" s="5">
        <f t="shared" si="74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73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5"/>
        <v>1372.2</v>
      </c>
      <c r="G1410" s="4">
        <v>0</v>
      </c>
      <c r="H1410" s="5">
        <f t="shared" si="74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73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5"/>
        <v>1417.1999999999998</v>
      </c>
      <c r="G1411" s="4">
        <v>0</v>
      </c>
      <c r="H1411" s="5">
        <f t="shared" si="74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73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5"/>
        <v>1417.7000000000003</v>
      </c>
      <c r="G1412" s="4">
        <v>0</v>
      </c>
      <c r="H1412" s="5">
        <f t="shared" si="74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73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5"/>
        <v>1421.2999999999997</v>
      </c>
      <c r="G1413" s="4">
        <v>0</v>
      </c>
      <c r="H1413" s="5">
        <f t="shared" si="74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8">
        <v>0</v>
      </c>
      <c r="B1414" s="5">
        <f t="shared" si="73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5"/>
        <v>1372.9</v>
      </c>
      <c r="G1414" s="4">
        <v>0</v>
      </c>
      <c r="H1414" s="5">
        <f t="shared" si="74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8</v>
      </c>
      <c r="B1415" s="5">
        <f t="shared" si="73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5"/>
        <v>1373</v>
      </c>
      <c r="G1415" s="3">
        <v>42</v>
      </c>
      <c r="H1415" s="5">
        <f t="shared" si="74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8</v>
      </c>
      <c r="B1416" s="5">
        <f t="shared" si="73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5"/>
        <v>1373</v>
      </c>
      <c r="G1416" s="3">
        <v>41.9</v>
      </c>
      <c r="H1416" s="5">
        <f t="shared" si="74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x14ac:dyDescent="0.2">
      <c r="A1417" s="8">
        <v>0</v>
      </c>
      <c r="B1417" s="5">
        <f t="shared" si="73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5"/>
        <v>1373</v>
      </c>
      <c r="G1417" s="4">
        <v>0</v>
      </c>
      <c r="H1417" s="5">
        <f t="shared" si="74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8">
        <v>0</v>
      </c>
      <c r="B1418" s="5">
        <f t="shared" si="73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5"/>
        <v>1373.0000000000002</v>
      </c>
      <c r="G1418" s="11">
        <v>0</v>
      </c>
      <c r="H1418" s="5">
        <f t="shared" si="74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x14ac:dyDescent="0.2">
      <c r="A1419" s="8">
        <v>0</v>
      </c>
      <c r="B1419" s="5">
        <f t="shared" si="73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5"/>
        <v>1402.9999999999998</v>
      </c>
      <c r="G1419" s="4">
        <v>0</v>
      </c>
      <c r="H1419" s="5">
        <f t="shared" si="74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73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5"/>
        <v>1373.0000000000257</v>
      </c>
      <c r="G1420" s="9">
        <v>0</v>
      </c>
      <c r="H1420" s="5">
        <f t="shared" si="74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si="73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5"/>
        <v>1373.0000000000257</v>
      </c>
      <c r="G1421" s="9">
        <v>0</v>
      </c>
      <c r="H1421" s="5">
        <f t="shared" si="74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73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5"/>
        <v>1373.0000000000257</v>
      </c>
      <c r="G1422" s="9">
        <v>0</v>
      </c>
      <c r="H1422" s="5">
        <f t="shared" si="74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73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5"/>
        <v>1373.2</v>
      </c>
      <c r="G1423" s="4">
        <v>0</v>
      </c>
      <c r="H1423" s="5">
        <f t="shared" si="74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73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5"/>
        <v>1423.4</v>
      </c>
      <c r="G1424" s="4">
        <v>0</v>
      </c>
      <c r="H1424" s="5">
        <f t="shared" si="74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73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5"/>
        <v>1373.2</v>
      </c>
      <c r="G1425" s="4">
        <v>0</v>
      </c>
      <c r="H1425" s="5">
        <f t="shared" si="74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73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5"/>
        <v>1373.3</v>
      </c>
      <c r="G1426" s="4">
        <v>0</v>
      </c>
      <c r="H1426" s="5">
        <f t="shared" si="74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73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5"/>
        <v>1426.3999999999999</v>
      </c>
      <c r="G1427" s="4">
        <v>0</v>
      </c>
      <c r="H1427" s="5">
        <f t="shared" si="74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2">
        <v>6</v>
      </c>
      <c r="B1428" s="5">
        <f t="shared" si="73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5"/>
        <v>1373.9999999999998</v>
      </c>
      <c r="G1428" s="3">
        <v>41.9</v>
      </c>
      <c r="H1428" s="5">
        <f t="shared" si="74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x14ac:dyDescent="0.2">
      <c r="A1429" s="2">
        <v>8</v>
      </c>
      <c r="B1429" s="5">
        <f t="shared" si="73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5"/>
        <v>1373.9999999999998</v>
      </c>
      <c r="G1429" s="3">
        <v>41.9</v>
      </c>
      <c r="H1429" s="5">
        <f t="shared" si="74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x14ac:dyDescent="0.2">
      <c r="A1430" s="2">
        <v>8</v>
      </c>
      <c r="B1430" s="5">
        <f t="shared" si="73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5"/>
        <v>1373.9999999999998</v>
      </c>
      <c r="G1430" s="3">
        <v>41.9</v>
      </c>
      <c r="H1430" s="5">
        <f t="shared" si="74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x14ac:dyDescent="0.2">
      <c r="A1431" s="2">
        <v>8</v>
      </c>
      <c r="B1431" s="5">
        <f t="shared" si="73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5"/>
        <v>1373.9999999999998</v>
      </c>
      <c r="G1431" s="3">
        <v>41.9</v>
      </c>
      <c r="H1431" s="5">
        <f t="shared" si="74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x14ac:dyDescent="0.2">
      <c r="A1432" s="2">
        <v>7</v>
      </c>
      <c r="B1432" s="5">
        <f t="shared" si="73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5"/>
        <v>1373.9999999999998</v>
      </c>
      <c r="G1432" s="3">
        <v>41.9</v>
      </c>
      <c r="H1432" s="5">
        <f t="shared" si="74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2">
        <v>7</v>
      </c>
      <c r="B1433" s="5">
        <f t="shared" si="73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5"/>
        <v>1373.9999999999998</v>
      </c>
      <c r="G1433" s="3">
        <v>41.9</v>
      </c>
      <c r="H1433" s="5">
        <f t="shared" si="74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x14ac:dyDescent="0.2">
      <c r="A1434" s="2">
        <v>4</v>
      </c>
      <c r="B1434" s="5">
        <f t="shared" si="73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5"/>
        <v>1373.9999999999998</v>
      </c>
      <c r="G1434" s="3">
        <v>41.9</v>
      </c>
      <c r="H1434" s="5">
        <f t="shared" si="74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2">
        <v>9</v>
      </c>
      <c r="B1435" s="5">
        <f t="shared" si="73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5"/>
        <v>1373.9999999999998</v>
      </c>
      <c r="G1435" s="3">
        <v>41.9</v>
      </c>
      <c r="H1435" s="5">
        <f t="shared" si="74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73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5"/>
        <v>1373.9999999999998</v>
      </c>
      <c r="G1436" s="4">
        <v>0</v>
      </c>
      <c r="H1436" s="5">
        <f t="shared" si="74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3"/>
        <v>0</v>
      </c>
      <c r="C1437" s="19" t="s">
        <v>601</v>
      </c>
      <c r="D1437" s="5" t="s">
        <v>1008</v>
      </c>
      <c r="E1437" s="33">
        <v>1.6550925925925924E-2</v>
      </c>
      <c r="F1437" s="43">
        <f t="shared" si="75"/>
        <v>1429.9999999999998</v>
      </c>
      <c r="G1437" s="4">
        <v>0</v>
      </c>
      <c r="H1437" s="5">
        <f t="shared" si="74"/>
        <v>0</v>
      </c>
      <c r="I1437" s="4">
        <v>16</v>
      </c>
      <c r="J1437" s="1">
        <v>42031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73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5"/>
        <v>1373.9999999999998</v>
      </c>
      <c r="G1438" s="11">
        <v>0</v>
      </c>
      <c r="H1438" s="5">
        <f t="shared" si="74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si="73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5"/>
        <v>1373.9999999999998</v>
      </c>
      <c r="G1439" s="11">
        <v>0</v>
      </c>
      <c r="H1439" s="5">
        <f t="shared" si="74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73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5"/>
        <v>1373.9999999999998</v>
      </c>
      <c r="G1440" s="11">
        <v>0</v>
      </c>
      <c r="H1440" s="5">
        <f t="shared" si="74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73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5"/>
        <v>2376.1</v>
      </c>
      <c r="G1441" s="4">
        <v>0</v>
      </c>
      <c r="H1441" s="5">
        <f t="shared" si="74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3"/>
        <v>0</v>
      </c>
      <c r="C1442" s="19" t="s">
        <v>601</v>
      </c>
      <c r="D1442" s="5" t="s">
        <v>1008</v>
      </c>
      <c r="E1442" s="33">
        <v>1.590277777777778E-2</v>
      </c>
      <c r="F1442" s="43">
        <f t="shared" si="75"/>
        <v>1374.0000000000002</v>
      </c>
      <c r="G1442" s="4">
        <v>0</v>
      </c>
      <c r="H1442" s="5">
        <f t="shared" si="74"/>
        <v>0</v>
      </c>
      <c r="I1442" s="4">
        <v>16</v>
      </c>
      <c r="J1442" s="1">
        <v>42661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73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5"/>
        <v>1374.0000000000193</v>
      </c>
      <c r="G1443" s="9">
        <v>0</v>
      </c>
      <c r="H1443" s="5">
        <f t="shared" si="74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73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5"/>
        <v>1374.2</v>
      </c>
      <c r="G1444" s="4">
        <v>0</v>
      </c>
      <c r="H1444" s="5">
        <f t="shared" si="74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ref="B1445:B1508" si="76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5"/>
        <v>1374.3</v>
      </c>
      <c r="G1445" s="4">
        <v>0</v>
      </c>
      <c r="H1445" s="5">
        <f t="shared" ref="H1445:H1508" si="77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76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5"/>
        <v>1374.6000000000001</v>
      </c>
      <c r="G1446" s="4">
        <v>0</v>
      </c>
      <c r="H1446" s="5">
        <f t="shared" si="77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76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5"/>
        <v>1430.8</v>
      </c>
      <c r="G1447" s="4">
        <v>0</v>
      </c>
      <c r="H1447" s="5">
        <f t="shared" si="77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76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5"/>
        <v>1431.8</v>
      </c>
      <c r="G1448" s="4">
        <v>0</v>
      </c>
      <c r="H1448" s="5">
        <f t="shared" si="77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13">
        <v>7</v>
      </c>
      <c r="B1449" s="5">
        <f t="shared" si="76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5"/>
        <v>1374.9696000000001</v>
      </c>
      <c r="G1449" s="14">
        <v>41.891835281303671</v>
      </c>
      <c r="H1449" s="5">
        <f t="shared" si="77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2">
        <v>8</v>
      </c>
      <c r="B1450" s="5">
        <f t="shared" si="76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5"/>
        <v>1375</v>
      </c>
      <c r="G1450" s="3">
        <v>41.9</v>
      </c>
      <c r="H1450" s="5">
        <f t="shared" si="77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2">
        <v>10</v>
      </c>
      <c r="B1451" s="5">
        <f t="shared" si="76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5"/>
        <v>1375</v>
      </c>
      <c r="G1451" s="3">
        <v>41.9</v>
      </c>
      <c r="H1451" s="5">
        <f t="shared" si="77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2">
        <v>16</v>
      </c>
      <c r="B1452" s="5">
        <f t="shared" si="76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5"/>
        <v>1375</v>
      </c>
      <c r="G1452" s="3">
        <v>41.9</v>
      </c>
      <c r="H1452" s="5">
        <f t="shared" si="77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2">
        <v>11</v>
      </c>
      <c r="B1453" s="5">
        <f t="shared" si="76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5"/>
        <v>1375</v>
      </c>
      <c r="G1453" s="3">
        <v>41.9</v>
      </c>
      <c r="H1453" s="5">
        <f t="shared" si="77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76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5"/>
        <v>1375.0000000000127</v>
      </c>
      <c r="G1454" s="9">
        <v>0</v>
      </c>
      <c r="H1454" s="5">
        <f t="shared" si="77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76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5"/>
        <v>1375.0000000000127</v>
      </c>
      <c r="G1455" s="9">
        <v>0</v>
      </c>
      <c r="H1455" s="5">
        <f t="shared" si="77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76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5"/>
        <v>1375.3</v>
      </c>
      <c r="G1456" s="4">
        <v>0</v>
      </c>
      <c r="H1456" s="5">
        <f t="shared" si="77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76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5"/>
        <v>1432.7</v>
      </c>
      <c r="G1457" s="4">
        <v>0</v>
      </c>
      <c r="H1457" s="5">
        <f t="shared" si="77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76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5"/>
        <v>1375.5</v>
      </c>
      <c r="G1458" s="4">
        <v>0</v>
      </c>
      <c r="H1458" s="5">
        <f t="shared" si="77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76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5"/>
        <v>1375.6000000000001</v>
      </c>
      <c r="G1459" s="4">
        <v>0</v>
      </c>
      <c r="H1459" s="5">
        <f t="shared" si="77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76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5"/>
        <v>1375.8999999999996</v>
      </c>
      <c r="G1460" s="4">
        <v>0</v>
      </c>
      <c r="H1460" s="5">
        <f t="shared" si="77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76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5"/>
        <v>1375.8999999999996</v>
      </c>
      <c r="G1461" s="4">
        <v>0</v>
      </c>
      <c r="H1461" s="5">
        <f t="shared" si="77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76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5"/>
        <v>1440.3</v>
      </c>
      <c r="G1462" s="4">
        <v>0</v>
      </c>
      <c r="H1462" s="5">
        <f t="shared" si="77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2">
        <v>8</v>
      </c>
      <c r="B1463" s="5">
        <f t="shared" si="76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5"/>
        <v>1376</v>
      </c>
      <c r="G1463" s="3">
        <v>41.9</v>
      </c>
      <c r="H1463" s="5">
        <f t="shared" si="77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2">
        <v>4</v>
      </c>
      <c r="B1464" s="5">
        <f t="shared" si="76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5"/>
        <v>1376</v>
      </c>
      <c r="G1464" s="3">
        <v>41.9</v>
      </c>
      <c r="H1464" s="5">
        <f t="shared" si="77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2">
        <v>12</v>
      </c>
      <c r="B1465" s="5">
        <f t="shared" si="76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5"/>
        <v>1376</v>
      </c>
      <c r="G1465" s="3">
        <v>41.9</v>
      </c>
      <c r="H1465" s="5">
        <f t="shared" si="77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2">
        <v>10</v>
      </c>
      <c r="B1466" s="5">
        <f t="shared" si="76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5"/>
        <v>1376</v>
      </c>
      <c r="G1466" s="3">
        <v>41.9</v>
      </c>
      <c r="H1466" s="5">
        <f t="shared" si="77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76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5"/>
        <v>1376</v>
      </c>
      <c r="G1467" s="4">
        <v>0</v>
      </c>
      <c r="H1467" s="5">
        <f t="shared" si="77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76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5"/>
        <v>1376</v>
      </c>
      <c r="G1468" s="11">
        <v>0</v>
      </c>
      <c r="H1468" s="5">
        <f t="shared" si="77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76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5"/>
        <v>1376</v>
      </c>
      <c r="G1469" s="11">
        <v>0</v>
      </c>
      <c r="H1469" s="5">
        <f t="shared" si="77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76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5"/>
        <v>1376</v>
      </c>
      <c r="G1470" s="11">
        <v>0</v>
      </c>
      <c r="H1470" s="5">
        <f t="shared" si="77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2">
        <v>8</v>
      </c>
      <c r="B1471" s="5">
        <f t="shared" si="76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5"/>
        <v>1376</v>
      </c>
      <c r="G1471" s="3">
        <v>41.860465116279066</v>
      </c>
      <c r="H1471" s="5">
        <f t="shared" si="77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2">
        <v>7</v>
      </c>
      <c r="B1472" s="5">
        <f t="shared" si="76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ref="F1472:F1535" si="78">E1472*86400</f>
        <v>1376</v>
      </c>
      <c r="G1472" s="3">
        <v>41.8</v>
      </c>
      <c r="H1472" s="5">
        <f t="shared" si="77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2">
        <v>13</v>
      </c>
      <c r="B1473" s="5">
        <f t="shared" si="76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8"/>
        <v>1376</v>
      </c>
      <c r="G1473" s="3">
        <v>41.9</v>
      </c>
      <c r="H1473" s="5">
        <f t="shared" si="77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2">
        <v>4</v>
      </c>
      <c r="B1474" s="5">
        <f t="shared" si="76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8"/>
        <v>1376</v>
      </c>
      <c r="G1474" s="11">
        <v>41.860465116279073</v>
      </c>
      <c r="H1474" s="5">
        <f t="shared" si="77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76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8"/>
        <v>1376.0000000000064</v>
      </c>
      <c r="G1475" s="9">
        <v>0</v>
      </c>
      <c r="H1475" s="5">
        <f t="shared" si="77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76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8"/>
        <v>1444.4</v>
      </c>
      <c r="G1476" s="4">
        <v>0</v>
      </c>
      <c r="H1476" s="5">
        <f t="shared" si="77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76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8"/>
        <v>1444.9999999999998</v>
      </c>
      <c r="G1477" s="4">
        <v>0</v>
      </c>
      <c r="H1477" s="5">
        <f t="shared" si="77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76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8"/>
        <v>1376.6000000000001</v>
      </c>
      <c r="G1478" s="4">
        <v>0</v>
      </c>
      <c r="H1478" s="5">
        <f t="shared" si="77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2">
        <v>3</v>
      </c>
      <c r="B1479" s="5">
        <f t="shared" si="76"/>
        <v>1</v>
      </c>
      <c r="C1479" s="19" t="s">
        <v>10</v>
      </c>
      <c r="D1479" s="5" t="s">
        <v>1008</v>
      </c>
      <c r="E1479" s="32">
        <v>1.59375E-2</v>
      </c>
      <c r="F1479" s="43">
        <f t="shared" si="78"/>
        <v>1377</v>
      </c>
      <c r="G1479" s="3">
        <v>41.8</v>
      </c>
      <c r="H1479" s="5">
        <f t="shared" si="77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2">
        <v>5</v>
      </c>
      <c r="B1480" s="5">
        <f t="shared" si="76"/>
        <v>1</v>
      </c>
      <c r="C1480" s="19" t="s">
        <v>100</v>
      </c>
      <c r="D1480" s="5" t="s">
        <v>1008</v>
      </c>
      <c r="E1480" s="32">
        <v>1.59375E-2</v>
      </c>
      <c r="F1480" s="43">
        <f t="shared" si="78"/>
        <v>1377</v>
      </c>
      <c r="G1480" s="3">
        <v>41.8</v>
      </c>
      <c r="H1480" s="5">
        <f t="shared" si="77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2">
        <v>10</v>
      </c>
      <c r="B1481" s="5">
        <f t="shared" si="76"/>
        <v>1</v>
      </c>
      <c r="C1481" s="19" t="s">
        <v>130</v>
      </c>
      <c r="D1481" s="5" t="s">
        <v>1008</v>
      </c>
      <c r="E1481" s="32">
        <v>1.59375E-2</v>
      </c>
      <c r="F1481" s="43">
        <f t="shared" si="78"/>
        <v>1377</v>
      </c>
      <c r="G1481" s="3">
        <v>41.8</v>
      </c>
      <c r="H1481" s="5">
        <f t="shared" si="77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2">
        <v>10</v>
      </c>
      <c r="B1482" s="5">
        <f t="shared" si="76"/>
        <v>1</v>
      </c>
      <c r="C1482" s="19" t="s">
        <v>251</v>
      </c>
      <c r="D1482" s="5" t="s">
        <v>1008</v>
      </c>
      <c r="E1482" s="32">
        <v>1.59375E-2</v>
      </c>
      <c r="F1482" s="43">
        <f t="shared" si="78"/>
        <v>1377</v>
      </c>
      <c r="G1482" s="3">
        <v>41.8</v>
      </c>
      <c r="H1482" s="5">
        <f t="shared" si="77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2">
        <v>2</v>
      </c>
      <c r="B1483" s="5">
        <f t="shared" si="76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8"/>
        <v>1706</v>
      </c>
      <c r="G1483" s="3">
        <v>16.899999999999999</v>
      </c>
      <c r="H1483" s="5">
        <f t="shared" si="77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2">
        <v>3</v>
      </c>
      <c r="B1484" s="5">
        <f t="shared" si="76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8"/>
        <v>1176.0000000000002</v>
      </c>
      <c r="G1484" s="3">
        <v>24.5</v>
      </c>
      <c r="H1484" s="5">
        <f t="shared" si="77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76"/>
        <v>0</v>
      </c>
      <c r="C1485" s="19" t="s">
        <v>10</v>
      </c>
      <c r="D1485" s="5" t="s">
        <v>1008</v>
      </c>
      <c r="E1485" s="33">
        <v>1.59375E-2</v>
      </c>
      <c r="F1485" s="43">
        <f t="shared" si="78"/>
        <v>1377</v>
      </c>
      <c r="G1485" s="11">
        <v>0</v>
      </c>
      <c r="H1485" s="5">
        <f t="shared" si="77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2">
        <v>4</v>
      </c>
      <c r="B1486" s="5">
        <f t="shared" si="76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8"/>
        <v>803</v>
      </c>
      <c r="G1486" s="3">
        <v>35.9</v>
      </c>
      <c r="H1486" s="5">
        <f t="shared" si="77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76"/>
        <v>0</v>
      </c>
      <c r="C1487" s="19" t="s">
        <v>10</v>
      </c>
      <c r="D1487" s="5" t="s">
        <v>1008</v>
      </c>
      <c r="E1487" s="33">
        <v>1.59375E-2</v>
      </c>
      <c r="F1487" s="43">
        <f t="shared" si="78"/>
        <v>1377</v>
      </c>
      <c r="G1487" s="11">
        <v>0</v>
      </c>
      <c r="H1487" s="5">
        <f t="shared" si="77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76"/>
        <v>0</v>
      </c>
      <c r="C1488" s="19" t="s">
        <v>479</v>
      </c>
      <c r="D1488" s="5" t="s">
        <v>1008</v>
      </c>
      <c r="E1488" s="33">
        <v>1.59375E-2</v>
      </c>
      <c r="F1488" s="43">
        <f t="shared" si="78"/>
        <v>1377</v>
      </c>
      <c r="G1488" s="11">
        <v>0</v>
      </c>
      <c r="H1488" s="5">
        <f t="shared" si="77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76"/>
        <v>0</v>
      </c>
      <c r="C1489" s="19" t="s">
        <v>351</v>
      </c>
      <c r="D1489" s="5" t="s">
        <v>1008</v>
      </c>
      <c r="E1489" s="34">
        <v>1.59375E-2</v>
      </c>
      <c r="F1489" s="43">
        <f t="shared" si="78"/>
        <v>1377</v>
      </c>
      <c r="G1489" s="9">
        <v>0</v>
      </c>
      <c r="H1489" s="5">
        <f t="shared" si="77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76"/>
        <v>0</v>
      </c>
      <c r="C1490" s="19" t="s">
        <v>351</v>
      </c>
      <c r="D1490" s="5" t="s">
        <v>1008</v>
      </c>
      <c r="E1490" s="34">
        <v>1.59375E-2</v>
      </c>
      <c r="F1490" s="43">
        <f t="shared" si="78"/>
        <v>1377</v>
      </c>
      <c r="G1490" s="9">
        <v>0</v>
      </c>
      <c r="H1490" s="5">
        <f t="shared" si="77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76"/>
        <v>0</v>
      </c>
      <c r="C1491" s="19" t="s">
        <v>7</v>
      </c>
      <c r="D1491" s="5" t="s">
        <v>1008</v>
      </c>
      <c r="E1491" s="34">
        <v>1.59375E-2</v>
      </c>
      <c r="F1491" s="43">
        <f t="shared" si="78"/>
        <v>1377</v>
      </c>
      <c r="G1491" s="9">
        <v>0</v>
      </c>
      <c r="H1491" s="5">
        <f t="shared" si="77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76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8"/>
        <v>1377.1000000000001</v>
      </c>
      <c r="G1492" s="4">
        <v>0</v>
      </c>
      <c r="H1492" s="5">
        <f t="shared" si="77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76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8"/>
        <v>1377.1000000000001</v>
      </c>
      <c r="G1493" s="4">
        <v>0</v>
      </c>
      <c r="H1493" s="5">
        <f t="shared" si="77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76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8"/>
        <v>1377.7</v>
      </c>
      <c r="G1494" s="4">
        <v>0</v>
      </c>
      <c r="H1494" s="5">
        <f t="shared" si="77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76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8"/>
        <v>1377.8999999999999</v>
      </c>
      <c r="G1495" s="4">
        <v>0</v>
      </c>
      <c r="H1495" s="5">
        <f t="shared" si="77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76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8"/>
        <v>1377.9999999999936</v>
      </c>
      <c r="G1496" s="9">
        <v>0</v>
      </c>
      <c r="H1496" s="5">
        <f t="shared" si="77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2">
        <v>15</v>
      </c>
      <c r="B1497" s="5">
        <f t="shared" si="76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8"/>
        <v>1378</v>
      </c>
      <c r="G1497" s="3">
        <v>41.8</v>
      </c>
      <c r="H1497" s="5">
        <f t="shared" si="77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2">
        <v>6</v>
      </c>
      <c r="B1498" s="5">
        <f t="shared" si="76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8"/>
        <v>1378</v>
      </c>
      <c r="G1498" s="3">
        <v>41.8</v>
      </c>
      <c r="H1498" s="5">
        <f t="shared" si="77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76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8"/>
        <v>1449</v>
      </c>
      <c r="G1499" s="4">
        <v>0</v>
      </c>
      <c r="H1499" s="5">
        <f t="shared" si="77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76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8"/>
        <v>1449.3</v>
      </c>
      <c r="G1500" s="4">
        <v>0</v>
      </c>
      <c r="H1500" s="5">
        <f t="shared" si="77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76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si="78"/>
        <v>1378</v>
      </c>
      <c r="G1501" s="11">
        <v>0</v>
      </c>
      <c r="H1501" s="5">
        <f t="shared" si="77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76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78"/>
        <v>1378.5</v>
      </c>
      <c r="G1502" s="4">
        <v>0</v>
      </c>
      <c r="H1502" s="5">
        <f t="shared" si="77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si="76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78"/>
        <v>1378.7</v>
      </c>
      <c r="G1503" s="4">
        <v>0</v>
      </c>
      <c r="H1503" s="5">
        <f t="shared" si="77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76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78"/>
        <v>1378.9999999999873</v>
      </c>
      <c r="G1504" s="9">
        <v>0</v>
      </c>
      <c r="H1504" s="5">
        <f t="shared" si="77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76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78"/>
        <v>1378.9999999999873</v>
      </c>
      <c r="G1505" s="9">
        <v>0</v>
      </c>
      <c r="H1505" s="5">
        <f t="shared" si="77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76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78"/>
        <v>1451.6</v>
      </c>
      <c r="G1506" s="4">
        <v>0</v>
      </c>
      <c r="H1506" s="5">
        <f t="shared" si="77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6</v>
      </c>
      <c r="B1507" s="5">
        <f t="shared" si="76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78"/>
        <v>1379.0000000000002</v>
      </c>
      <c r="G1507" s="3">
        <v>41.8</v>
      </c>
      <c r="H1507" s="5">
        <f t="shared" si="77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2">
        <v>8</v>
      </c>
      <c r="B1508" s="5">
        <f t="shared" si="76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78"/>
        <v>1379.0000000000002</v>
      </c>
      <c r="G1508" s="3">
        <v>41.8</v>
      </c>
      <c r="H1508" s="5">
        <f t="shared" si="77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8</v>
      </c>
      <c r="B1509" s="5">
        <f t="shared" ref="B1509:B1572" si="79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78"/>
        <v>1379.0000000000002</v>
      </c>
      <c r="G1509" s="3">
        <v>41.8</v>
      </c>
      <c r="H1509" s="5">
        <f t="shared" ref="H1509:H1572" si="80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79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78"/>
        <v>1379.0000000000002</v>
      </c>
      <c r="G1510" s="4">
        <v>0</v>
      </c>
      <c r="H1510" s="5">
        <f t="shared" si="80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79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78"/>
        <v>1379.0000000000002</v>
      </c>
      <c r="G1511" s="11">
        <v>0</v>
      </c>
      <c r="H1511" s="5">
        <f t="shared" si="80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79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78"/>
        <v>1379.0000000000002</v>
      </c>
      <c r="G1512" s="11">
        <v>0</v>
      </c>
      <c r="H1512" s="5">
        <f t="shared" si="80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9</v>
      </c>
      <c r="B1513" s="5">
        <f t="shared" si="79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78"/>
        <v>1379.0000000000002</v>
      </c>
      <c r="G1513" s="3">
        <v>41.8</v>
      </c>
      <c r="H1513" s="5">
        <f t="shared" si="80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79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78"/>
        <v>1452.8999999999999</v>
      </c>
      <c r="G1514" s="4">
        <v>0</v>
      </c>
      <c r="H1514" s="5">
        <f t="shared" si="80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79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78"/>
        <v>1457.1</v>
      </c>
      <c r="G1515" s="4">
        <v>0</v>
      </c>
      <c r="H1515" s="5">
        <f t="shared" si="80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79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78"/>
        <v>1379.9</v>
      </c>
      <c r="G1516" s="4">
        <v>0</v>
      </c>
      <c r="H1516" s="5">
        <f t="shared" si="80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79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78"/>
        <v>1379.9999999999807</v>
      </c>
      <c r="G1517" s="9">
        <v>0</v>
      </c>
      <c r="H1517" s="5">
        <f t="shared" si="80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79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78"/>
        <v>1379.9999999999807</v>
      </c>
      <c r="G1518" s="9">
        <v>0</v>
      </c>
      <c r="H1518" s="5">
        <f t="shared" si="80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79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78"/>
        <v>1380</v>
      </c>
      <c r="G1519" s="11">
        <v>0</v>
      </c>
      <c r="H1519" s="5">
        <f t="shared" si="80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9</v>
      </c>
      <c r="B1520" s="5">
        <f t="shared" si="79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78"/>
        <v>1380.0000000000002</v>
      </c>
      <c r="G1520" s="3">
        <v>41.7</v>
      </c>
      <c r="H1520" s="5">
        <f t="shared" si="80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x14ac:dyDescent="0.2">
      <c r="A1521" s="2">
        <v>7</v>
      </c>
      <c r="B1521" s="5">
        <f t="shared" si="79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78"/>
        <v>1380.0000000000002</v>
      </c>
      <c r="G1521" s="3">
        <v>41.7</v>
      </c>
      <c r="H1521" s="5">
        <f t="shared" si="80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2">
        <v>13</v>
      </c>
      <c r="B1522" s="5">
        <f t="shared" si="79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78"/>
        <v>1380.0000000000002</v>
      </c>
      <c r="G1522" s="3">
        <v>41.7</v>
      </c>
      <c r="H1522" s="5">
        <f t="shared" si="80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si="79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78"/>
        <v>1380.0000000000002</v>
      </c>
      <c r="G1523" s="4">
        <v>0</v>
      </c>
      <c r="H1523" s="5">
        <f t="shared" si="80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79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78"/>
        <v>1462.7</v>
      </c>
      <c r="G1524" s="4">
        <v>0</v>
      </c>
      <c r="H1524" s="5">
        <f t="shared" si="80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79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78"/>
        <v>1380.0000000000002</v>
      </c>
      <c r="G1525" s="11">
        <v>0</v>
      </c>
      <c r="H1525" s="5">
        <f t="shared" si="80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79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78"/>
        <v>1380.0000000000002</v>
      </c>
      <c r="G1526" s="11">
        <v>0</v>
      </c>
      <c r="H1526" s="5">
        <f t="shared" si="80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79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78"/>
        <v>1380.0000000000002</v>
      </c>
      <c r="G1527" s="11">
        <v>0</v>
      </c>
      <c r="H1527" s="5">
        <f t="shared" si="80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5">
        <v>9</v>
      </c>
      <c r="B1528" s="5">
        <f t="shared" si="79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78"/>
        <v>1380.0000000000002</v>
      </c>
      <c r="G1528" s="4">
        <v>41.739130434782602</v>
      </c>
      <c r="H1528" s="5">
        <f t="shared" si="80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79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78"/>
        <v>1380.4</v>
      </c>
      <c r="G1529" s="4">
        <v>0</v>
      </c>
      <c r="H1529" s="5">
        <f t="shared" si="80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79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78"/>
        <v>1544.9999999999616</v>
      </c>
      <c r="G1530" s="9">
        <v>0</v>
      </c>
      <c r="H1530" s="5">
        <f t="shared" si="80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79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78"/>
        <v>1477.0000000000002</v>
      </c>
      <c r="G1531" s="4">
        <v>0</v>
      </c>
      <c r="H1531" s="5">
        <f t="shared" si="80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79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78"/>
        <v>1380.7</v>
      </c>
      <c r="G1532" s="4">
        <v>0</v>
      </c>
      <c r="H1532" s="5">
        <f t="shared" si="80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79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78"/>
        <v>1380.8</v>
      </c>
      <c r="G1533" s="4">
        <v>0</v>
      </c>
      <c r="H1533" s="5">
        <f t="shared" si="80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79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78"/>
        <v>1380.8</v>
      </c>
      <c r="G1534" s="4">
        <v>0</v>
      </c>
      <c r="H1534" s="5">
        <f t="shared" si="80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79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78"/>
        <v>1380.9999999999743</v>
      </c>
      <c r="G1535" s="9">
        <v>0</v>
      </c>
      <c r="H1535" s="5">
        <f t="shared" si="80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79"/>
        <v>0</v>
      </c>
      <c r="C1536" s="19" t="s">
        <v>479</v>
      </c>
      <c r="D1536" s="5" t="s">
        <v>1008</v>
      </c>
      <c r="E1536" s="34">
        <v>1.5983796296296E-2</v>
      </c>
      <c r="F1536" s="43">
        <f t="shared" ref="F1536:F1599" si="81">E1536*86400</f>
        <v>1380.9999999999743</v>
      </c>
      <c r="G1536" s="9">
        <v>0</v>
      </c>
      <c r="H1536" s="5">
        <f t="shared" si="80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79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1"/>
        <v>1477.4999999999998</v>
      </c>
      <c r="G1537" s="4">
        <v>0</v>
      </c>
      <c r="H1537" s="5">
        <f t="shared" si="80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</v>
      </c>
      <c r="B1538" s="5">
        <f t="shared" si="79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1"/>
        <v>1380.9999999999998</v>
      </c>
      <c r="G1538" s="3">
        <v>41.7</v>
      </c>
      <c r="H1538" s="5">
        <f t="shared" si="80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2">
        <v>9</v>
      </c>
      <c r="B1539" s="5">
        <f t="shared" si="79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1"/>
        <v>1380.9999999999998</v>
      </c>
      <c r="G1539" s="3">
        <v>41.7</v>
      </c>
      <c r="H1539" s="5">
        <f t="shared" si="80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9</v>
      </c>
      <c r="B1540" s="5">
        <f t="shared" si="79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1"/>
        <v>1380.9999999999998</v>
      </c>
      <c r="G1540" s="3">
        <v>41.7</v>
      </c>
      <c r="H1540" s="5">
        <f t="shared" si="80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9</v>
      </c>
      <c r="B1541" s="5">
        <f t="shared" si="79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1"/>
        <v>1380.9999999999998</v>
      </c>
      <c r="G1541" s="3">
        <v>41.7</v>
      </c>
      <c r="H1541" s="5">
        <f t="shared" si="80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79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1"/>
        <v>1380.9999999999998</v>
      </c>
      <c r="G1542" s="4">
        <v>0</v>
      </c>
      <c r="H1542" s="5">
        <f t="shared" si="80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2">
        <v>9</v>
      </c>
      <c r="B1543" s="5">
        <f t="shared" si="79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1"/>
        <v>1380.9999999999998</v>
      </c>
      <c r="G1543" s="3">
        <v>41.708906589427954</v>
      </c>
      <c r="H1543" s="5">
        <f t="shared" si="80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79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1"/>
        <v>1381.1000000000001</v>
      </c>
      <c r="G1544" s="4">
        <v>0</v>
      </c>
      <c r="H1544" s="5">
        <f t="shared" si="80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79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1"/>
        <v>1484.3</v>
      </c>
      <c r="G1545" s="4">
        <v>0</v>
      </c>
      <c r="H1545" s="5">
        <f t="shared" si="80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79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1"/>
        <v>1381.1000000000001</v>
      </c>
      <c r="G1546" s="4">
        <v>0</v>
      </c>
      <c r="H1546" s="5">
        <f t="shared" si="80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79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1"/>
        <v>1485.4</v>
      </c>
      <c r="G1547" s="4">
        <v>0</v>
      </c>
      <c r="H1547" s="5">
        <f t="shared" si="80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79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1"/>
        <v>1381.2</v>
      </c>
      <c r="G1548" s="4">
        <v>0</v>
      </c>
      <c r="H1548" s="5">
        <f t="shared" si="80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79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1"/>
        <v>1381.4</v>
      </c>
      <c r="G1549" s="4">
        <v>0</v>
      </c>
      <c r="H1549" s="5">
        <f t="shared" si="80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79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1"/>
        <v>1487.1999999999998</v>
      </c>
      <c r="G1550" s="4">
        <v>0</v>
      </c>
      <c r="H1550" s="5">
        <f t="shared" si="80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79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1"/>
        <v>1381.8</v>
      </c>
      <c r="G1551" s="4">
        <v>0</v>
      </c>
      <c r="H1551" s="5">
        <f t="shared" si="80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2">
        <v>3</v>
      </c>
      <c r="B1552" s="5">
        <f t="shared" si="79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1"/>
        <v>1210</v>
      </c>
      <c r="G1552" s="3">
        <v>23.8</v>
      </c>
      <c r="H1552" s="5">
        <f t="shared" si="80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79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1"/>
        <v>1493.2000000000003</v>
      </c>
      <c r="G1553" s="4">
        <v>0</v>
      </c>
      <c r="H1553" s="5">
        <f t="shared" si="80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79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1"/>
        <v>1381.9999999999679</v>
      </c>
      <c r="G1554" s="9">
        <v>0</v>
      </c>
      <c r="H1554" s="5">
        <f t="shared" si="80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2">
        <v>4</v>
      </c>
      <c r="B1555" s="5">
        <f t="shared" si="79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1"/>
        <v>1590</v>
      </c>
      <c r="G1555" s="3">
        <v>18.100000000000001</v>
      </c>
      <c r="H1555" s="5">
        <f t="shared" si="80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79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1"/>
        <v>1381.9999999999679</v>
      </c>
      <c r="G1556" s="9">
        <v>0</v>
      </c>
      <c r="H1556" s="5">
        <f t="shared" si="80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79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1"/>
        <v>1381.9999999999679</v>
      </c>
      <c r="G1557" s="9">
        <v>0</v>
      </c>
      <c r="H1557" s="5">
        <f t="shared" si="80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2">
        <v>7</v>
      </c>
      <c r="B1558" s="5">
        <f t="shared" si="79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1"/>
        <v>1382</v>
      </c>
      <c r="G1558" s="3">
        <v>41.7</v>
      </c>
      <c r="H1558" s="5">
        <f t="shared" si="80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2">
        <v>6</v>
      </c>
      <c r="B1559" s="5">
        <f t="shared" si="79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1"/>
        <v>1382</v>
      </c>
      <c r="G1559" s="3">
        <v>41.7</v>
      </c>
      <c r="H1559" s="5">
        <f t="shared" si="80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2">
        <v>2</v>
      </c>
      <c r="B1560" s="5">
        <f t="shared" si="79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1"/>
        <v>1382</v>
      </c>
      <c r="G1560" s="3">
        <v>41.7</v>
      </c>
      <c r="H1560" s="5">
        <f t="shared" si="80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2">
        <v>7</v>
      </c>
      <c r="B1561" s="5">
        <f t="shared" si="79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1"/>
        <v>1382</v>
      </c>
      <c r="G1561" s="3">
        <v>41.7</v>
      </c>
      <c r="H1561" s="5">
        <f t="shared" si="80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2">
        <v>8</v>
      </c>
      <c r="B1562" s="5">
        <f t="shared" si="79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1"/>
        <v>1382</v>
      </c>
      <c r="G1562" s="3">
        <v>41.7</v>
      </c>
      <c r="H1562" s="5">
        <f t="shared" si="80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2">
        <v>11</v>
      </c>
      <c r="B1563" s="5">
        <f t="shared" si="79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1"/>
        <v>1382</v>
      </c>
      <c r="G1563" s="3">
        <v>41.7</v>
      </c>
      <c r="H1563" s="5">
        <f t="shared" si="80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79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1"/>
        <v>1499.7000000000003</v>
      </c>
      <c r="G1564" s="4">
        <v>0</v>
      </c>
      <c r="H1564" s="5">
        <f t="shared" si="80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79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si="81"/>
        <v>1382</v>
      </c>
      <c r="G1565" s="11">
        <v>0</v>
      </c>
      <c r="H1565" s="5">
        <f t="shared" si="80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10</v>
      </c>
      <c r="B1566" s="5">
        <f t="shared" si="79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1"/>
        <v>1382</v>
      </c>
      <c r="G1566" s="3">
        <v>41.678726483357444</v>
      </c>
      <c r="H1566" s="5">
        <f t="shared" si="80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5</v>
      </c>
      <c r="B1567" s="5">
        <f t="shared" si="79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1"/>
        <v>1382</v>
      </c>
      <c r="G1567" s="3">
        <v>41.7</v>
      </c>
      <c r="H1567" s="5">
        <f t="shared" si="80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79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1"/>
        <v>1502.6</v>
      </c>
      <c r="G1568" s="4">
        <v>0</v>
      </c>
      <c r="H1568" s="5">
        <f t="shared" si="80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5</v>
      </c>
      <c r="B1569" s="5">
        <f t="shared" si="79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1"/>
        <v>1382</v>
      </c>
      <c r="G1569" s="11">
        <v>41.678726483357458</v>
      </c>
      <c r="H1569" s="5">
        <f t="shared" si="80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79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1"/>
        <v>1382.1000000000001</v>
      </c>
      <c r="G1570" s="4">
        <v>0</v>
      </c>
      <c r="H1570" s="5">
        <f t="shared" si="80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79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1"/>
        <v>1382.1999999999998</v>
      </c>
      <c r="G1571" s="4">
        <v>0</v>
      </c>
      <c r="H1571" s="5">
        <f t="shared" si="80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79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1"/>
        <v>1382.9</v>
      </c>
      <c r="G1572" s="4">
        <v>0</v>
      </c>
      <c r="H1572" s="5">
        <f t="shared" si="80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ref="B1573:B1624" si="82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1"/>
        <v>1382.9999999999618</v>
      </c>
      <c r="G1573" s="9">
        <v>0</v>
      </c>
      <c r="H1573" s="5">
        <f t="shared" ref="H1573:H1624" si="83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82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1"/>
        <v>1382.9999999999618</v>
      </c>
      <c r="G1574" s="9">
        <v>0</v>
      </c>
      <c r="H1574" s="5">
        <f t="shared" si="83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82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1"/>
        <v>1382.9999999999618</v>
      </c>
      <c r="G1575" s="9">
        <v>0</v>
      </c>
      <c r="H1575" s="5">
        <f t="shared" si="83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82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1"/>
        <v>1382.9999999999618</v>
      </c>
      <c r="G1576" s="9">
        <v>0</v>
      </c>
      <c r="H1576" s="5">
        <f t="shared" si="83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8</v>
      </c>
      <c r="B1577" s="5">
        <f t="shared" si="82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1"/>
        <v>1383</v>
      </c>
      <c r="G1577" s="3">
        <v>41.7</v>
      </c>
      <c r="H1577" s="5">
        <f t="shared" si="83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2">
        <v>5</v>
      </c>
      <c r="B1578" s="5">
        <f t="shared" si="82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1"/>
        <v>1383</v>
      </c>
      <c r="G1578" s="3">
        <v>41.6</v>
      </c>
      <c r="H1578" s="5">
        <f t="shared" si="83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2">
        <v>14</v>
      </c>
      <c r="B1579" s="5">
        <f t="shared" si="82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1"/>
        <v>1383</v>
      </c>
      <c r="G1579" s="3">
        <v>41.7</v>
      </c>
      <c r="H1579" s="5">
        <f t="shared" si="83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2">
        <v>9</v>
      </c>
      <c r="B1580" s="5">
        <f t="shared" si="82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1"/>
        <v>1383</v>
      </c>
      <c r="G1580" s="3">
        <v>41.6</v>
      </c>
      <c r="H1580" s="5">
        <f t="shared" si="83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2">
        <v>9</v>
      </c>
      <c r="B1581" s="5">
        <f t="shared" si="82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1"/>
        <v>1383</v>
      </c>
      <c r="G1581" s="3">
        <v>41.7</v>
      </c>
      <c r="H1581" s="5">
        <f t="shared" si="83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2">
        <v>14</v>
      </c>
      <c r="B1582" s="5">
        <f t="shared" si="82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1"/>
        <v>1383</v>
      </c>
      <c r="G1582" s="3">
        <v>41.7</v>
      </c>
      <c r="H1582" s="5">
        <f t="shared" si="83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2">
        <v>7</v>
      </c>
      <c r="B1583" s="5">
        <f t="shared" si="82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1"/>
        <v>1383</v>
      </c>
      <c r="G1583" s="3">
        <v>41.6</v>
      </c>
      <c r="H1583" s="5">
        <f t="shared" si="83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2">
        <v>6</v>
      </c>
      <c r="B1584" s="5">
        <f t="shared" si="82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1"/>
        <v>1383</v>
      </c>
      <c r="G1584" s="3">
        <v>41.6</v>
      </c>
      <c r="H1584" s="5">
        <f t="shared" si="83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82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1"/>
        <v>1503.4</v>
      </c>
      <c r="G1585" s="4">
        <v>0</v>
      </c>
      <c r="H1585" s="5">
        <f t="shared" si="83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82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1"/>
        <v>1383</v>
      </c>
      <c r="G1586" s="11">
        <v>0</v>
      </c>
      <c r="H1586" s="5">
        <f t="shared" si="83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si="82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1"/>
        <v>1383.2000000000003</v>
      </c>
      <c r="G1587" s="4">
        <v>0</v>
      </c>
      <c r="H1587" s="5">
        <f t="shared" si="83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82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1"/>
        <v>1505.2</v>
      </c>
      <c r="G1588" s="4">
        <v>0</v>
      </c>
      <c r="H1588" s="5">
        <f t="shared" si="83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82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1"/>
        <v>1511.7</v>
      </c>
      <c r="G1589" s="4">
        <v>0</v>
      </c>
      <c r="H1589" s="5">
        <f t="shared" si="83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82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1"/>
        <v>1383.999999999955</v>
      </c>
      <c r="G1590" s="9">
        <v>0</v>
      </c>
      <c r="H1590" s="5">
        <f t="shared" si="83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2">
        <v>4</v>
      </c>
      <c r="B1591" s="5">
        <f t="shared" si="82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1"/>
        <v>1384</v>
      </c>
      <c r="G1591" s="3">
        <v>41.6</v>
      </c>
      <c r="H1591" s="5">
        <f t="shared" si="83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2">
        <v>10</v>
      </c>
      <c r="B1592" s="5">
        <f t="shared" si="82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1"/>
        <v>1384</v>
      </c>
      <c r="G1592" s="3">
        <v>41.6</v>
      </c>
      <c r="H1592" s="5">
        <f t="shared" si="83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2">
        <v>10</v>
      </c>
      <c r="B1593" s="5">
        <f t="shared" si="82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1"/>
        <v>1384</v>
      </c>
      <c r="G1593" s="3">
        <v>41.6</v>
      </c>
      <c r="H1593" s="5">
        <f t="shared" si="83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2">
        <v>7</v>
      </c>
      <c r="B1594" s="5">
        <f t="shared" si="82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1"/>
        <v>1384</v>
      </c>
      <c r="G1594" s="3">
        <v>41.6</v>
      </c>
      <c r="H1594" s="5">
        <f t="shared" si="83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11</v>
      </c>
      <c r="B1595" s="5">
        <f t="shared" si="82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1"/>
        <v>1384</v>
      </c>
      <c r="G1595" s="3">
        <v>41.6</v>
      </c>
      <c r="H1595" s="5">
        <f t="shared" si="83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82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1"/>
        <v>1384</v>
      </c>
      <c r="G1596" s="11">
        <v>0</v>
      </c>
      <c r="H1596" s="5">
        <f t="shared" si="83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2">
        <v>6</v>
      </c>
      <c r="B1597" s="5">
        <f t="shared" si="82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1"/>
        <v>1384</v>
      </c>
      <c r="G1597" s="3">
        <v>41.6</v>
      </c>
      <c r="H1597" s="5">
        <f t="shared" si="83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2">
        <v>16</v>
      </c>
      <c r="B1598" s="5">
        <f t="shared" si="82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1"/>
        <v>1384</v>
      </c>
      <c r="G1598" s="3">
        <v>41.6</v>
      </c>
      <c r="H1598" s="5">
        <f t="shared" si="83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82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1"/>
        <v>1384.0000000000002</v>
      </c>
      <c r="G1599" s="11">
        <v>0</v>
      </c>
      <c r="H1599" s="5">
        <f t="shared" si="83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82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ref="F1600:F1624" si="84">E1600*86400</f>
        <v>1512.9999999999998</v>
      </c>
      <c r="G1600" s="4">
        <v>0</v>
      </c>
      <c r="H1600" s="5">
        <f t="shared" si="83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82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4"/>
        <v>1520.1000000000001</v>
      </c>
      <c r="G1601" s="4">
        <v>0</v>
      </c>
      <c r="H1601" s="5">
        <f t="shared" si="83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82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4"/>
        <v>1384.6000000000001</v>
      </c>
      <c r="G1602" s="4">
        <v>0</v>
      </c>
      <c r="H1602" s="5">
        <f t="shared" si="83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82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4"/>
        <v>1524.1</v>
      </c>
      <c r="G1603" s="4">
        <v>0</v>
      </c>
      <c r="H1603" s="5">
        <f t="shared" si="83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82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4"/>
        <v>1384.6000000000001</v>
      </c>
      <c r="G1604" s="4">
        <v>0</v>
      </c>
      <c r="H1604" s="5">
        <f t="shared" si="83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82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4"/>
        <v>1529.3999999999999</v>
      </c>
      <c r="G1605" s="4">
        <v>0</v>
      </c>
      <c r="H1605" s="5">
        <f t="shared" si="83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82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4"/>
        <v>1539.3</v>
      </c>
      <c r="G1606" s="4">
        <v>0</v>
      </c>
      <c r="H1606" s="5">
        <f t="shared" si="83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2">
        <v>1</v>
      </c>
      <c r="B1607" s="5">
        <f t="shared" si="82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4"/>
        <v>829</v>
      </c>
      <c r="G1607" s="3">
        <v>34.700000000000003</v>
      </c>
      <c r="H1607" s="5">
        <f t="shared" si="83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2">
        <v>1</v>
      </c>
      <c r="B1608" s="5">
        <f t="shared" si="82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4"/>
        <v>2041.0000000000002</v>
      </c>
      <c r="G1608" s="4">
        <v>0</v>
      </c>
      <c r="H1608" s="5">
        <f t="shared" si="83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x14ac:dyDescent="0.2">
      <c r="A1609" s="2">
        <v>9</v>
      </c>
      <c r="B1609" s="5">
        <f t="shared" si="82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4"/>
        <v>1385</v>
      </c>
      <c r="G1609" s="3">
        <v>41.6</v>
      </c>
      <c r="H1609" s="5">
        <f t="shared" si="83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2">
        <v>3</v>
      </c>
      <c r="B1610" s="5">
        <f t="shared" si="82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4"/>
        <v>2173</v>
      </c>
      <c r="G1610" s="4">
        <v>0</v>
      </c>
      <c r="H1610" s="5">
        <f t="shared" si="83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x14ac:dyDescent="0.2">
      <c r="A1611" s="2">
        <v>4</v>
      </c>
      <c r="B1611" s="5">
        <f t="shared" si="82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4"/>
        <v>2273.9999999999995</v>
      </c>
      <c r="G1611" s="4">
        <v>0</v>
      </c>
      <c r="H1611" s="5">
        <f t="shared" si="83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x14ac:dyDescent="0.2">
      <c r="A1612" s="2">
        <v>5</v>
      </c>
      <c r="B1612" s="5">
        <f t="shared" si="82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4"/>
        <v>2337</v>
      </c>
      <c r="G1612" s="4">
        <v>0</v>
      </c>
      <c r="H1612" s="5">
        <f t="shared" si="83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x14ac:dyDescent="0.2">
      <c r="A1613" s="8">
        <v>0</v>
      </c>
      <c r="B1613" s="5">
        <f t="shared" si="82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4"/>
        <v>1542</v>
      </c>
      <c r="G1613" s="4">
        <v>0</v>
      </c>
      <c r="H1613" s="5">
        <f t="shared" si="83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2">
        <v>7</v>
      </c>
      <c r="B1614" s="5">
        <f t="shared" si="82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4"/>
        <v>2357</v>
      </c>
      <c r="G1614" s="4">
        <v>0</v>
      </c>
      <c r="H1614" s="5">
        <f t="shared" si="83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x14ac:dyDescent="0.2">
      <c r="A1615" s="2">
        <v>8</v>
      </c>
      <c r="B1615" s="5">
        <f t="shared" si="82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4"/>
        <v>2380</v>
      </c>
      <c r="G1615" s="4">
        <v>0</v>
      </c>
      <c r="H1615" s="5">
        <f t="shared" si="83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x14ac:dyDescent="0.2">
      <c r="A1616" s="2">
        <v>9</v>
      </c>
      <c r="B1616" s="5">
        <f t="shared" si="82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4"/>
        <v>2390.0000000000005</v>
      </c>
      <c r="G1616" s="4">
        <v>0</v>
      </c>
      <c r="H1616" s="5">
        <f t="shared" si="83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x14ac:dyDescent="0.2">
      <c r="A1617" s="2">
        <v>10</v>
      </c>
      <c r="B1617" s="5">
        <f t="shared" si="82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4"/>
        <v>2418</v>
      </c>
      <c r="G1617" s="4">
        <v>0</v>
      </c>
      <c r="H1617" s="5">
        <f t="shared" si="83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x14ac:dyDescent="0.2">
      <c r="A1618" s="2">
        <v>11</v>
      </c>
      <c r="B1618" s="5">
        <f t="shared" si="82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4"/>
        <v>2473</v>
      </c>
      <c r="G1618" s="4">
        <v>0</v>
      </c>
      <c r="H1618" s="5">
        <f t="shared" si="83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x14ac:dyDescent="0.2">
      <c r="A1619" s="2">
        <v>12</v>
      </c>
      <c r="B1619" s="5">
        <f t="shared" si="82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4"/>
        <v>2482</v>
      </c>
      <c r="G1619" s="4">
        <v>0</v>
      </c>
      <c r="H1619" s="5">
        <f t="shared" si="83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x14ac:dyDescent="0.2">
      <c r="A1620" s="2">
        <v>13</v>
      </c>
      <c r="B1620" s="5">
        <f t="shared" si="82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4"/>
        <v>2518</v>
      </c>
      <c r="G1620" s="4">
        <v>0</v>
      </c>
      <c r="H1620" s="5">
        <f t="shared" si="83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x14ac:dyDescent="0.2">
      <c r="A1621" s="2">
        <v>14</v>
      </c>
      <c r="B1621" s="5">
        <f t="shared" si="82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4"/>
        <v>2538</v>
      </c>
      <c r="G1621" s="4">
        <v>0</v>
      </c>
      <c r="H1621" s="5">
        <f t="shared" si="83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x14ac:dyDescent="0.2">
      <c r="A1622" s="2">
        <v>15</v>
      </c>
      <c r="B1622" s="5">
        <f t="shared" si="82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4"/>
        <v>2540</v>
      </c>
      <c r="G1622" s="4">
        <v>0</v>
      </c>
      <c r="H1622" s="5">
        <f t="shared" si="83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x14ac:dyDescent="0.2">
      <c r="A1623" s="2">
        <v>16</v>
      </c>
      <c r="B1623" s="5">
        <f t="shared" si="82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4"/>
        <v>2554.0000000000005</v>
      </c>
      <c r="G1623" s="4">
        <v>0</v>
      </c>
      <c r="H1623" s="5">
        <f t="shared" si="83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x14ac:dyDescent="0.2">
      <c r="A1624" s="2">
        <v>17</v>
      </c>
      <c r="B1624" s="5">
        <f t="shared" si="82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4"/>
        <v>2570</v>
      </c>
      <c r="G1624" s="4">
        <v>0</v>
      </c>
      <c r="H1624" s="5">
        <f t="shared" si="83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x14ac:dyDescent="0.2">
      <c r="A1625" s="5">
        <v>31</v>
      </c>
      <c r="B1625" s="5">
        <f t="shared" ref="B1625:B1688" si="85">IF(A1625&gt;0, 1, 0)</f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ref="F1625:F1688" si="86">E1625*86400</f>
        <v>1592</v>
      </c>
      <c r="G1625" s="4">
        <v>36.180904522613062</v>
      </c>
      <c r="H1625" s="5">
        <f t="shared" ref="H1625:H1688" si="87">IF(G1625&gt;0, 1, 0)</f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2">
        <v>19</v>
      </c>
      <c r="B1626" s="5">
        <f t="shared" si="85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6"/>
        <v>2624</v>
      </c>
      <c r="G1626" s="4">
        <v>0</v>
      </c>
      <c r="H1626" s="5">
        <f t="shared" si="87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x14ac:dyDescent="0.2">
      <c r="A1627" s="2">
        <v>20</v>
      </c>
      <c r="B1627" s="5">
        <f t="shared" si="85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6"/>
        <v>2641</v>
      </c>
      <c r="G1627" s="4">
        <v>0</v>
      </c>
      <c r="H1627" s="5">
        <f t="shared" si="87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x14ac:dyDescent="0.2">
      <c r="A1628" s="2">
        <v>21</v>
      </c>
      <c r="B1628" s="5">
        <f t="shared" si="85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6"/>
        <v>2645.0000000000005</v>
      </c>
      <c r="G1628" s="4">
        <v>0</v>
      </c>
      <c r="H1628" s="5">
        <f t="shared" si="87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x14ac:dyDescent="0.2">
      <c r="A1629" s="2">
        <v>22</v>
      </c>
      <c r="B1629" s="5">
        <f t="shared" si="85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si="86"/>
        <v>2646</v>
      </c>
      <c r="G1629" s="4">
        <v>0</v>
      </c>
      <c r="H1629" s="5">
        <f t="shared" si="87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x14ac:dyDescent="0.2">
      <c r="A1630" s="2">
        <v>23</v>
      </c>
      <c r="B1630" s="5">
        <f t="shared" si="85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7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x14ac:dyDescent="0.2">
      <c r="A1631" s="2">
        <v>24</v>
      </c>
      <c r="B1631" s="5">
        <f t="shared" si="85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7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x14ac:dyDescent="0.2">
      <c r="A1632" s="2">
        <v>25</v>
      </c>
      <c r="B1632" s="5">
        <f t="shared" si="85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7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x14ac:dyDescent="0.2">
      <c r="A1633" s="2">
        <v>26</v>
      </c>
      <c r="B1633" s="5">
        <f t="shared" si="85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7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x14ac:dyDescent="0.2">
      <c r="A1634" s="2">
        <v>28</v>
      </c>
      <c r="B1634" s="5">
        <f t="shared" si="85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7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x14ac:dyDescent="0.2">
      <c r="A1635" s="2">
        <v>29</v>
      </c>
      <c r="B1635" s="5">
        <f t="shared" si="85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7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x14ac:dyDescent="0.2">
      <c r="A1636" s="2">
        <v>30</v>
      </c>
      <c r="B1636" s="5">
        <f t="shared" si="85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7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x14ac:dyDescent="0.2">
      <c r="A1637" s="2">
        <v>31</v>
      </c>
      <c r="B1637" s="5">
        <f t="shared" si="85"/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si="87"/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x14ac:dyDescent="0.2">
      <c r="A1638" s="2">
        <v>32</v>
      </c>
      <c r="B1638" s="5">
        <f t="shared" si="85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7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x14ac:dyDescent="0.2">
      <c r="A1639" s="2">
        <v>33</v>
      </c>
      <c r="B1639" s="5">
        <f t="shared" si="85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7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x14ac:dyDescent="0.2">
      <c r="A1640" s="2">
        <v>34</v>
      </c>
      <c r="B1640" s="5">
        <f t="shared" si="85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7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x14ac:dyDescent="0.2">
      <c r="A1641" s="2">
        <v>35</v>
      </c>
      <c r="B1641" s="5">
        <f t="shared" si="85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7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x14ac:dyDescent="0.2">
      <c r="A1642" s="2">
        <v>36</v>
      </c>
      <c r="B1642" s="5">
        <f t="shared" si="85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7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x14ac:dyDescent="0.2">
      <c r="A1643" s="2">
        <v>37</v>
      </c>
      <c r="B1643" s="5">
        <f t="shared" si="85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7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x14ac:dyDescent="0.2">
      <c r="A1644" s="2">
        <v>38</v>
      </c>
      <c r="B1644" s="5">
        <f t="shared" si="85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7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x14ac:dyDescent="0.2">
      <c r="A1645" s="2">
        <v>39</v>
      </c>
      <c r="B1645" s="5">
        <f t="shared" si="85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7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x14ac:dyDescent="0.2">
      <c r="A1646" s="2">
        <v>40</v>
      </c>
      <c r="B1646" s="5">
        <f t="shared" si="85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7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x14ac:dyDescent="0.2">
      <c r="A1647" s="8">
        <v>0</v>
      </c>
      <c r="B1647" s="5">
        <f t="shared" si="85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7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2">
        <v>42</v>
      </c>
      <c r="B1648" s="5">
        <f t="shared" si="85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7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x14ac:dyDescent="0.2">
      <c r="A1649" s="2">
        <v>43</v>
      </c>
      <c r="B1649" s="5">
        <f t="shared" si="85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7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x14ac:dyDescent="0.2">
      <c r="A1650" s="2">
        <v>44</v>
      </c>
      <c r="B1650" s="5">
        <f t="shared" si="85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7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x14ac:dyDescent="0.2">
      <c r="A1651" s="2">
        <v>45</v>
      </c>
      <c r="B1651" s="5">
        <f t="shared" si="85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7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x14ac:dyDescent="0.2">
      <c r="A1652" s="2">
        <v>46</v>
      </c>
      <c r="B1652" s="5">
        <f t="shared" si="85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7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x14ac:dyDescent="0.2">
      <c r="A1653" s="2">
        <v>47</v>
      </c>
      <c r="B1653" s="5">
        <f t="shared" si="85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7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x14ac:dyDescent="0.2">
      <c r="A1654" s="2">
        <v>27</v>
      </c>
      <c r="B1654" s="5">
        <f t="shared" si="85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7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x14ac:dyDescent="0.2">
      <c r="A1655" s="2">
        <v>48</v>
      </c>
      <c r="B1655" s="5">
        <f t="shared" si="85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7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x14ac:dyDescent="0.2">
      <c r="A1656" s="2">
        <v>49</v>
      </c>
      <c r="B1656" s="5">
        <f t="shared" si="85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7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x14ac:dyDescent="0.2">
      <c r="A1657" s="2">
        <v>50</v>
      </c>
      <c r="B1657" s="5">
        <f t="shared" si="85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7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x14ac:dyDescent="0.2">
      <c r="A1658" s="2">
        <v>51</v>
      </c>
      <c r="B1658" s="5">
        <f t="shared" si="85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7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x14ac:dyDescent="0.2">
      <c r="A1659" s="2">
        <v>17</v>
      </c>
      <c r="B1659" s="5">
        <f t="shared" si="85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7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</v>
      </c>
      <c r="B1660" s="5">
        <f t="shared" si="85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7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3</v>
      </c>
      <c r="B1661" s="5">
        <f t="shared" si="85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7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14</v>
      </c>
      <c r="B1662" s="5">
        <f t="shared" si="85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7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4</v>
      </c>
      <c r="B1663" s="5">
        <f t="shared" si="85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7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85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7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5</v>
      </c>
      <c r="B1665" s="5">
        <f t="shared" si="85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7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85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7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6</v>
      </c>
      <c r="B1667" s="5">
        <f t="shared" si="85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7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8</v>
      </c>
      <c r="B1668" s="5">
        <f t="shared" si="85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7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85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7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85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7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85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7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85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7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85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7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85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7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85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7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85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7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85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7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2">
        <v>7</v>
      </c>
      <c r="B1678" s="5">
        <f t="shared" si="85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7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6</v>
      </c>
      <c r="B1679" s="5">
        <f t="shared" si="85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7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10</v>
      </c>
      <c r="B1680" s="5">
        <f t="shared" si="85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7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8</v>
      </c>
      <c r="B1681" s="5">
        <f t="shared" si="85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7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15</v>
      </c>
      <c r="B1682" s="5">
        <f t="shared" si="85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7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12</v>
      </c>
      <c r="B1683" s="5">
        <f t="shared" si="85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7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6</v>
      </c>
      <c r="B1684" s="5">
        <f t="shared" si="85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7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2">
        <v>11</v>
      </c>
      <c r="B1685" s="5">
        <f t="shared" si="85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7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85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7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85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7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85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7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ref="B1689:B1752" si="88">IF(A1689&gt;0, 1, 0)</f>
        <v>0</v>
      </c>
      <c r="C1689" s="19" t="s">
        <v>4</v>
      </c>
      <c r="D1689" s="5" t="s">
        <v>1008</v>
      </c>
      <c r="E1689" s="33">
        <v>1.6042824074074074E-2</v>
      </c>
      <c r="F1689" s="43">
        <f t="shared" ref="F1689:F1752" si="89">E1689*86400</f>
        <v>1386.1</v>
      </c>
      <c r="G1689" s="4">
        <v>0</v>
      </c>
      <c r="H1689" s="5">
        <f t="shared" ref="H1689:H1752" si="90">IF(G1689&gt;0, 1, 0)</f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88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9"/>
        <v>938.1</v>
      </c>
      <c r="G1690" s="4">
        <v>0</v>
      </c>
      <c r="H1690" s="5">
        <f t="shared" si="90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88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9"/>
        <v>1386.5000000000002</v>
      </c>
      <c r="G1691" s="4">
        <v>0</v>
      </c>
      <c r="H1691" s="5">
        <f t="shared" si="90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7</v>
      </c>
      <c r="B1692" s="5">
        <f t="shared" si="88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9"/>
        <v>1387</v>
      </c>
      <c r="G1692" s="3">
        <v>41.5</v>
      </c>
      <c r="H1692" s="5">
        <f t="shared" si="90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15</v>
      </c>
      <c r="B1693" s="5">
        <f t="shared" si="88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si="89"/>
        <v>1387</v>
      </c>
      <c r="G1693" s="3">
        <v>41.5</v>
      </c>
      <c r="H1693" s="5">
        <f t="shared" si="90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8</v>
      </c>
      <c r="B1694" s="5">
        <f t="shared" si="88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90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88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90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88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90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8</v>
      </c>
      <c r="B1697" s="5">
        <f t="shared" si="88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90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4</v>
      </c>
      <c r="B1698" s="5">
        <f t="shared" si="88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90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88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90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88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90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si="88"/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si="90"/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88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0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88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0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88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0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88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0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88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0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88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0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2">
        <v>9</v>
      </c>
      <c r="B1708" s="5">
        <f t="shared" si="88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0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2">
        <v>1</v>
      </c>
      <c r="B1709" s="5">
        <f t="shared" si="88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0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2">
        <v>2</v>
      </c>
      <c r="B1710" s="5">
        <f t="shared" si="88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0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2">
        <v>9</v>
      </c>
      <c r="B1711" s="5">
        <f t="shared" si="88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0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88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0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88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0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88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0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88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0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88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0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88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0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88"/>
        <v>0</v>
      </c>
      <c r="C1718" s="19" t="s">
        <v>601</v>
      </c>
      <c r="D1718" s="5" t="s">
        <v>1008</v>
      </c>
      <c r="E1718" s="33">
        <v>1.6067129629629629E-2</v>
      </c>
      <c r="F1718" s="43">
        <f t="shared" si="89"/>
        <v>1388.2</v>
      </c>
      <c r="G1718" s="4">
        <v>0</v>
      </c>
      <c r="H1718" s="5">
        <f t="shared" si="90"/>
        <v>0</v>
      </c>
      <c r="I1718" s="4">
        <v>16</v>
      </c>
      <c r="J1718" s="1">
        <v>42647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88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0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88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0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88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0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88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0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88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0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88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0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88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0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2">
        <v>10</v>
      </c>
      <c r="B1726" s="5">
        <f t="shared" si="88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0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2">
        <v>5</v>
      </c>
      <c r="B1727" s="5">
        <f t="shared" si="88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0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6</v>
      </c>
      <c r="B1728" s="5">
        <f t="shared" si="88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0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2">
        <v>10</v>
      </c>
      <c r="B1729" s="5">
        <f t="shared" si="88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0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2">
        <v>10</v>
      </c>
      <c r="B1730" s="5">
        <f t="shared" si="88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0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2">
        <v>7</v>
      </c>
      <c r="B1731" s="5">
        <f t="shared" si="88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0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88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0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88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0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2">
        <v>9</v>
      </c>
      <c r="B1734" s="5">
        <f t="shared" si="88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0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88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0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88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0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88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0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88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0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88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0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88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0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88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0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2">
        <v>11</v>
      </c>
      <c r="B1742" s="5">
        <f t="shared" si="88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0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7</v>
      </c>
      <c r="B1743" s="5">
        <f t="shared" si="88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0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2">
        <v>16</v>
      </c>
      <c r="B1744" s="5">
        <f t="shared" si="88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0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2">
        <v>7</v>
      </c>
      <c r="B1745" s="5">
        <f t="shared" si="88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0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88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0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2">
        <v>11</v>
      </c>
      <c r="B1747" s="5">
        <f t="shared" si="88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0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2">
        <v>2</v>
      </c>
      <c r="B1748" s="5">
        <f t="shared" si="88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0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88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0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88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0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88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0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88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0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ref="B1753:B1816" si="91">IF(A1753&gt;0, 1, 0)</f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ref="F1753:F1816" si="92">E1753*86400</f>
        <v>1577.1999999999998</v>
      </c>
      <c r="G1753" s="4">
        <v>0</v>
      </c>
      <c r="H1753" s="5">
        <f t="shared" ref="H1753:H1816" si="93">IF(G1753&gt;0, 1, 0)</f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91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92"/>
        <v>1390.6000000000001</v>
      </c>
      <c r="G1754" s="4">
        <v>0</v>
      </c>
      <c r="H1754" s="5">
        <f t="shared" si="93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91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92"/>
        <v>1390.8</v>
      </c>
      <c r="G1755" s="4">
        <v>0</v>
      </c>
      <c r="H1755" s="5">
        <f t="shared" si="93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91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92"/>
        <v>1390.9999999999968</v>
      </c>
      <c r="G1756" s="9">
        <v>0</v>
      </c>
      <c r="H1756" s="5">
        <f t="shared" si="93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2">
        <v>9</v>
      </c>
      <c r="B1757" s="5">
        <f t="shared" si="91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si="92"/>
        <v>1391</v>
      </c>
      <c r="G1757" s="3">
        <v>41.4</v>
      </c>
      <c r="H1757" s="5">
        <f t="shared" si="93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2">
        <v>16</v>
      </c>
      <c r="B1758" s="5">
        <f t="shared" si="91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3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2">
        <v>17</v>
      </c>
      <c r="B1759" s="5">
        <f t="shared" si="91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3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5">
        <v>5</v>
      </c>
      <c r="B1760" s="5">
        <f t="shared" si="91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3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91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3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91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3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2">
        <v>11</v>
      </c>
      <c r="B1763" s="5">
        <f t="shared" si="91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3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">
        <v>10</v>
      </c>
      <c r="B1764" s="5">
        <f t="shared" si="91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3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si="91"/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si="93"/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91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3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91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3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91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3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2">
        <v>1</v>
      </c>
      <c r="B1769" s="5">
        <f t="shared" si="91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3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2">
        <v>12</v>
      </c>
      <c r="B1770" s="5">
        <f t="shared" si="91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3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2">
        <v>2</v>
      </c>
      <c r="B1771" s="5">
        <f t="shared" si="91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3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2">
        <v>9</v>
      </c>
      <c r="B1772" s="5">
        <f t="shared" si="91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3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2">
        <v>6</v>
      </c>
      <c r="B1773" s="5">
        <f t="shared" si="91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3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2">
        <v>12</v>
      </c>
      <c r="B1774" s="5">
        <f t="shared" si="91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3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91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3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91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3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91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3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91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3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5">
        <v>13</v>
      </c>
      <c r="B1779" s="5">
        <f t="shared" si="91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3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2">
        <v>5</v>
      </c>
      <c r="B1780" s="5">
        <f t="shared" si="91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3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91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3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91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3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91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3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91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3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91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3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91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3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91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3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x14ac:dyDescent="0.2">
      <c r="A1788" s="2">
        <v>4</v>
      </c>
      <c r="B1788" s="5">
        <f t="shared" si="91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3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2</v>
      </c>
      <c r="B1789" s="5">
        <f t="shared" si="91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3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17</v>
      </c>
      <c r="B1790" s="5">
        <f t="shared" si="91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3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11</v>
      </c>
      <c r="B1791" s="5">
        <f t="shared" si="91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3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2">
        <v>6</v>
      </c>
      <c r="B1792" s="5">
        <f t="shared" si="91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3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91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3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x14ac:dyDescent="0.2">
      <c r="A1794" s="2">
        <v>8</v>
      </c>
      <c r="B1794" s="5">
        <f t="shared" si="91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3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10</v>
      </c>
      <c r="B1795" s="5">
        <f t="shared" si="91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3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91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3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91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3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91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3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91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3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91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3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91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3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91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3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91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3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10</v>
      </c>
      <c r="B1804" s="5">
        <f t="shared" si="91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3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5</v>
      </c>
      <c r="B1805" s="5">
        <f t="shared" si="91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3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91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3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91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3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8</v>
      </c>
      <c r="B1808" s="5">
        <f t="shared" si="91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3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91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3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91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3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91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3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91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3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91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3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2">
        <v>6</v>
      </c>
      <c r="B1814" s="5">
        <f t="shared" si="91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3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x14ac:dyDescent="0.2">
      <c r="A1815" s="2">
        <v>12</v>
      </c>
      <c r="B1815" s="5">
        <f t="shared" si="91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3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11</v>
      </c>
      <c r="B1816" s="5">
        <f t="shared" si="91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3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ref="B1817:B1880" si="94">IF(A1817&gt;0, 1, 0)</f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ref="F1817:F1880" si="95">E1817*86400</f>
        <v>1395.0000000000002</v>
      </c>
      <c r="G1817" s="4">
        <v>0</v>
      </c>
      <c r="H1817" s="5">
        <f t="shared" ref="H1817:H1880" si="96">IF(G1817&gt;0, 1, 0)</f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9</v>
      </c>
      <c r="B1818" s="5">
        <f t="shared" si="94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5"/>
        <v>1395.0000000000002</v>
      </c>
      <c r="G1818" s="3">
        <v>41.3</v>
      </c>
      <c r="H1818" s="5">
        <f t="shared" si="96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10</v>
      </c>
      <c r="B1819" s="5">
        <f t="shared" si="94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5"/>
        <v>1395.0000000000002</v>
      </c>
      <c r="G1819" s="3">
        <v>41.3</v>
      </c>
      <c r="H1819" s="5">
        <f t="shared" si="96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8</v>
      </c>
      <c r="B1820" s="5">
        <f t="shared" si="94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5"/>
        <v>1395.0000000000002</v>
      </c>
      <c r="G1820" s="3">
        <v>41.3</v>
      </c>
      <c r="H1820" s="5">
        <f t="shared" si="96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94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si="95"/>
        <v>1395.0000000000002</v>
      </c>
      <c r="G1821" s="4">
        <v>0</v>
      </c>
      <c r="H1821" s="5">
        <f t="shared" si="96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94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6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94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6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94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6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94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6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2">
        <v>4</v>
      </c>
      <c r="B1826" s="5">
        <f t="shared" si="94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6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2">
        <v>11</v>
      </c>
      <c r="B1827" s="5">
        <f t="shared" si="94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6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2">
        <v>11</v>
      </c>
      <c r="B1828" s="5">
        <f t="shared" si="94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6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2">
        <v>9</v>
      </c>
      <c r="B1829" s="5">
        <f t="shared" si="94"/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si="96"/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2">
        <v>2</v>
      </c>
      <c r="B1830" s="5">
        <f t="shared" si="94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6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x14ac:dyDescent="0.2">
      <c r="A1831" s="2">
        <v>3</v>
      </c>
      <c r="B1831" s="5">
        <f t="shared" si="94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6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x14ac:dyDescent="0.2">
      <c r="A1832" s="2">
        <v>4</v>
      </c>
      <c r="B1832" s="5">
        <f t="shared" si="94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6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x14ac:dyDescent="0.2">
      <c r="A1833" s="2">
        <v>5</v>
      </c>
      <c r="B1833" s="5">
        <f t="shared" si="94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6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x14ac:dyDescent="0.2">
      <c r="A1834" s="2">
        <v>6</v>
      </c>
      <c r="B1834" s="5">
        <f t="shared" si="94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6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x14ac:dyDescent="0.2">
      <c r="A1835" s="2">
        <v>7</v>
      </c>
      <c r="B1835" s="5">
        <f t="shared" si="94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6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x14ac:dyDescent="0.2">
      <c r="A1836" s="2">
        <v>8</v>
      </c>
      <c r="B1836" s="5">
        <f t="shared" si="94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6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x14ac:dyDescent="0.2">
      <c r="A1837" s="2">
        <v>9</v>
      </c>
      <c r="B1837" s="5">
        <f t="shared" si="94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6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x14ac:dyDescent="0.2">
      <c r="A1838" s="2">
        <v>10</v>
      </c>
      <c r="B1838" s="5">
        <f t="shared" si="94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6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x14ac:dyDescent="0.2">
      <c r="A1839" s="2">
        <v>11</v>
      </c>
      <c r="B1839" s="5">
        <f t="shared" si="94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6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x14ac:dyDescent="0.2">
      <c r="A1840" s="2">
        <v>12</v>
      </c>
      <c r="B1840" s="5">
        <f t="shared" si="94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6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x14ac:dyDescent="0.2">
      <c r="A1841" s="2">
        <v>13</v>
      </c>
      <c r="B1841" s="5">
        <f t="shared" si="94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6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x14ac:dyDescent="0.2">
      <c r="A1842" s="2">
        <v>14</v>
      </c>
      <c r="B1842" s="5">
        <f t="shared" si="94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6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x14ac:dyDescent="0.2">
      <c r="A1843" s="2">
        <v>15</v>
      </c>
      <c r="B1843" s="5">
        <f t="shared" si="94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6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x14ac:dyDescent="0.2">
      <c r="A1844" s="2">
        <v>16</v>
      </c>
      <c r="B1844" s="5">
        <f t="shared" si="94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6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x14ac:dyDescent="0.2">
      <c r="A1845" s="2">
        <v>17</v>
      </c>
      <c r="B1845" s="5">
        <f t="shared" si="94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6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x14ac:dyDescent="0.2">
      <c r="A1846" s="2">
        <v>18</v>
      </c>
      <c r="B1846" s="5">
        <f t="shared" si="94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6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x14ac:dyDescent="0.2">
      <c r="A1847" s="2">
        <v>12</v>
      </c>
      <c r="B1847" s="5">
        <f t="shared" si="94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6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2">
        <v>20</v>
      </c>
      <c r="B1848" s="5">
        <f t="shared" si="94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6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x14ac:dyDescent="0.2">
      <c r="A1849" s="2">
        <v>21</v>
      </c>
      <c r="B1849" s="5">
        <f t="shared" si="94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6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x14ac:dyDescent="0.2">
      <c r="A1850" s="2">
        <v>22</v>
      </c>
      <c r="B1850" s="5">
        <f t="shared" si="94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6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x14ac:dyDescent="0.2">
      <c r="A1851" s="2">
        <v>23</v>
      </c>
      <c r="B1851" s="5">
        <f t="shared" si="94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6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x14ac:dyDescent="0.2">
      <c r="A1852" s="2">
        <v>24</v>
      </c>
      <c r="B1852" s="5">
        <f t="shared" si="94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6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x14ac:dyDescent="0.2">
      <c r="A1853" s="8">
        <v>0</v>
      </c>
      <c r="B1853" s="5">
        <f t="shared" si="94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6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1</v>
      </c>
      <c r="B1854" s="5">
        <f t="shared" si="94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6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x14ac:dyDescent="0.2">
      <c r="A1855" s="5">
        <v>6</v>
      </c>
      <c r="B1855" s="5">
        <f t="shared" si="94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6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94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6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2">
        <v>3</v>
      </c>
      <c r="B1857" s="5">
        <f t="shared" si="94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6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94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6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2">
        <v>4</v>
      </c>
      <c r="B1859" s="5">
        <f t="shared" si="94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6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2">
        <v>12</v>
      </c>
      <c r="B1860" s="5">
        <f t="shared" si="94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6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2">
        <v>4</v>
      </c>
      <c r="B1861" s="5">
        <f t="shared" si="94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6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94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6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94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6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94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6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94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6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2">
        <v>11</v>
      </c>
      <c r="B1866" s="5">
        <f t="shared" si="94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6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2">
        <v>7</v>
      </c>
      <c r="B1867" s="5">
        <f t="shared" si="94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6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2">
        <v>8</v>
      </c>
      <c r="B1868" s="5">
        <f t="shared" si="94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6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2">
        <v>17</v>
      </c>
      <c r="B1869" s="5">
        <f t="shared" si="94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6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2">
        <v>8</v>
      </c>
      <c r="B1870" s="5">
        <f t="shared" si="94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6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2">
        <v>3</v>
      </c>
      <c r="B1871" s="5">
        <f t="shared" si="94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6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2">
        <v>5</v>
      </c>
      <c r="B1872" s="5">
        <f t="shared" si="94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6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94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6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94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6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94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6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94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6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94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6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94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6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94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6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94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6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ref="B1881:B1944" si="97">IF(A1881&gt;0, 1, 0)</f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ref="F1881:F1944" si="98">E1881*86400</f>
        <v>1397.8999999999999</v>
      </c>
      <c r="G1881" s="4">
        <v>0</v>
      </c>
      <c r="H1881" s="5">
        <f t="shared" ref="H1881:H1944" si="99">IF(G1881&gt;0, 1, 0)</f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2">
        <v>13</v>
      </c>
      <c r="B1882" s="5">
        <f t="shared" si="97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8"/>
        <v>1398</v>
      </c>
      <c r="G1882" s="3">
        <v>41.2</v>
      </c>
      <c r="H1882" s="5">
        <f t="shared" si="99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12</v>
      </c>
      <c r="B1883" s="5">
        <f t="shared" si="97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8"/>
        <v>1398</v>
      </c>
      <c r="G1883" s="3">
        <v>41.2</v>
      </c>
      <c r="H1883" s="5">
        <f t="shared" si="99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11</v>
      </c>
      <c r="B1884" s="5">
        <f t="shared" si="97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8"/>
        <v>1398</v>
      </c>
      <c r="G1884" s="3">
        <v>41.2</v>
      </c>
      <c r="H1884" s="5">
        <f t="shared" si="99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4</v>
      </c>
      <c r="B1885" s="5">
        <f t="shared" si="97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si="98"/>
        <v>1398</v>
      </c>
      <c r="G1885" s="3">
        <v>41.2</v>
      </c>
      <c r="H1885" s="5">
        <f t="shared" si="99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2">
        <v>9</v>
      </c>
      <c r="B1886" s="5">
        <f t="shared" si="97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9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13</v>
      </c>
      <c r="B1887" s="5">
        <f t="shared" si="97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9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2">
        <v>6</v>
      </c>
      <c r="B1888" s="5">
        <f t="shared" si="97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9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5</v>
      </c>
      <c r="B1889" s="5">
        <f t="shared" si="97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9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97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9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97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9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97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9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si="97"/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si="99"/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97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99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97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99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97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99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97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99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97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99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2">
        <v>5</v>
      </c>
      <c r="B1899" s="5">
        <f t="shared" si="97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99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2">
        <v>6</v>
      </c>
      <c r="B1900" s="5">
        <f t="shared" si="97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99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9</v>
      </c>
      <c r="B1901" s="5">
        <f t="shared" si="97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99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12</v>
      </c>
      <c r="B1902" s="5">
        <f t="shared" si="97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99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1</v>
      </c>
      <c r="B1903" s="5">
        <f t="shared" si="97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99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13</v>
      </c>
      <c r="B1904" s="5">
        <f t="shared" si="97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99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5">
        <v>14</v>
      </c>
      <c r="B1905" s="5">
        <f t="shared" si="97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99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7</v>
      </c>
      <c r="B1906" s="5">
        <f t="shared" si="97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99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97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99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97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99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97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99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97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99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97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99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6</v>
      </c>
      <c r="B1912" s="5">
        <f t="shared" si="97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99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2">
        <v>13</v>
      </c>
      <c r="B1913" s="5">
        <f t="shared" si="97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99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12</v>
      </c>
      <c r="B1914" s="5">
        <f t="shared" si="97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99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5</v>
      </c>
      <c r="B1915" s="5">
        <f t="shared" si="97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99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10</v>
      </c>
      <c r="B1916" s="5">
        <f t="shared" si="97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99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97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99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97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99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97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99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97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99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x14ac:dyDescent="0.2">
      <c r="A1921" s="8">
        <v>0</v>
      </c>
      <c r="B1921" s="5">
        <f t="shared" si="97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99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97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99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97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99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2">
        <v>7</v>
      </c>
      <c r="B1924" s="5">
        <f t="shared" si="97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99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2">
        <v>8</v>
      </c>
      <c r="B1925" s="5">
        <f t="shared" si="97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99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97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99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97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99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97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99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97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99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97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99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97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99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97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99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2">
        <v>10</v>
      </c>
      <c r="B1933" s="5">
        <f t="shared" si="97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99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x14ac:dyDescent="0.2">
      <c r="A1934" s="2">
        <v>1</v>
      </c>
      <c r="B1934" s="5">
        <f t="shared" si="97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99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x14ac:dyDescent="0.2">
      <c r="A1935" s="2">
        <v>13</v>
      </c>
      <c r="B1935" s="5">
        <f t="shared" si="97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99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2">
        <v>14</v>
      </c>
      <c r="B1936" s="5">
        <f t="shared" si="97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99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97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99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97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99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97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99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97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99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97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99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97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99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97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99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97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99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2">
        <v>8</v>
      </c>
      <c r="B1945" s="5">
        <f t="shared" ref="B1945:B2008" si="100">IF(A1945&gt;0, 1, 0)</f>
        <v>1</v>
      </c>
      <c r="C1945" s="19" t="s">
        <v>10</v>
      </c>
      <c r="D1945" s="5" t="s">
        <v>1008</v>
      </c>
      <c r="E1945" s="32">
        <v>1.6238425925925924E-2</v>
      </c>
      <c r="F1945" s="43">
        <f t="shared" ref="F1945:F2008" si="101">E1945*86400</f>
        <v>1402.9999999999998</v>
      </c>
      <c r="G1945" s="3">
        <v>41</v>
      </c>
      <c r="H1945" s="5">
        <f t="shared" ref="H1945:H2008" si="102">IF(G1945&gt;0, 1, 0)</f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2">
        <v>11</v>
      </c>
      <c r="B1946" s="5">
        <f t="shared" si="100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101"/>
        <v>1402.9999999999998</v>
      </c>
      <c r="G1946" s="3">
        <v>41.1</v>
      </c>
      <c r="H1946" s="5">
        <f t="shared" si="102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x14ac:dyDescent="0.2">
      <c r="A1947" s="2">
        <v>10</v>
      </c>
      <c r="B1947" s="5">
        <f t="shared" si="100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101"/>
        <v>1402.9999999999998</v>
      </c>
      <c r="G1947" s="3">
        <v>41.1</v>
      </c>
      <c r="H1947" s="5">
        <f t="shared" si="102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100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101"/>
        <v>1402.9999999999998</v>
      </c>
      <c r="G1948" s="4">
        <v>0</v>
      </c>
      <c r="H1948" s="5">
        <f t="shared" si="102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2">
        <v>1</v>
      </c>
      <c r="B1949" s="5">
        <f t="shared" si="100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si="101"/>
        <v>851</v>
      </c>
      <c r="G1949" s="3">
        <v>33.799999999999997</v>
      </c>
      <c r="H1949" s="5">
        <f t="shared" si="102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si="100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2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2">
        <v>2</v>
      </c>
      <c r="B1951" s="5">
        <f t="shared" si="100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2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100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2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100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2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2">
        <v>3</v>
      </c>
      <c r="B1954" s="5">
        <f t="shared" si="100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2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10</v>
      </c>
      <c r="B1955" s="5">
        <f t="shared" si="100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2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2">
        <v>4</v>
      </c>
      <c r="B1956" s="5">
        <f t="shared" si="100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2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si="100"/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si="102"/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00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2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00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2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00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2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8">
        <v>0</v>
      </c>
      <c r="B1961" s="5">
        <f t="shared" si="100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2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00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2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00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2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2">
        <v>7</v>
      </c>
      <c r="B1964" s="5">
        <f t="shared" si="100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2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11</v>
      </c>
      <c r="B1965" s="5">
        <f t="shared" si="100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2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15</v>
      </c>
      <c r="B1966" s="5">
        <f t="shared" si="100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2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11</v>
      </c>
      <c r="B1967" s="5">
        <f t="shared" si="100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2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9</v>
      </c>
      <c r="B1968" s="5">
        <f t="shared" si="100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2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18</v>
      </c>
      <c r="B1969" s="5">
        <f t="shared" si="100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2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15</v>
      </c>
      <c r="B1970" s="5">
        <f t="shared" si="100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2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8">
        <v>0</v>
      </c>
      <c r="B1971" s="5">
        <f t="shared" si="100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2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8">
        <v>0</v>
      </c>
      <c r="B1972" s="5">
        <f t="shared" si="100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2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8">
        <v>0</v>
      </c>
      <c r="B1973" s="5">
        <f t="shared" si="100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2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8">
        <v>0</v>
      </c>
      <c r="B1974" s="5">
        <f t="shared" si="100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2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8">
        <v>0</v>
      </c>
      <c r="B1975" s="5">
        <f t="shared" si="100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2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8">
        <v>0</v>
      </c>
      <c r="B1976" s="5">
        <f t="shared" si="100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2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00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2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00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2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00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2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8">
        <v>0</v>
      </c>
      <c r="B1980" s="5">
        <f t="shared" si="100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2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00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2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si="100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2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00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2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2">
        <v>10</v>
      </c>
      <c r="B1984" s="5">
        <f t="shared" si="100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2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2">
        <v>11</v>
      </c>
      <c r="B1985" s="5">
        <f t="shared" si="100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2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2">
        <v>10</v>
      </c>
      <c r="B1986" s="5">
        <f t="shared" si="100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2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2">
        <v>14</v>
      </c>
      <c r="B1987" s="5">
        <f t="shared" si="100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2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2">
        <v>12</v>
      </c>
      <c r="B1988" s="5">
        <f t="shared" si="100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2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8">
        <v>0</v>
      </c>
      <c r="B1989" s="5">
        <f t="shared" si="100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2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2">
        <v>6</v>
      </c>
      <c r="B1990" s="5">
        <f t="shared" si="100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2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00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2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00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2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00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2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00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2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00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2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x14ac:dyDescent="0.2">
      <c r="A1996" s="8">
        <v>0</v>
      </c>
      <c r="B1996" s="5">
        <f t="shared" si="100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2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00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2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2">
        <v>7</v>
      </c>
      <c r="B1998" s="5">
        <f t="shared" si="100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2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2">
        <v>7</v>
      </c>
      <c r="B1999" s="5">
        <f t="shared" si="100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2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2">
        <v>11</v>
      </c>
      <c r="B2000" s="5">
        <f t="shared" si="100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2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00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2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8">
        <v>0</v>
      </c>
      <c r="B2002" s="5">
        <f t="shared" si="100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2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2">
        <v>5</v>
      </c>
      <c r="B2003" s="5">
        <f t="shared" si="100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2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9</v>
      </c>
      <c r="B2004" s="5">
        <f t="shared" si="100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2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8">
        <v>0</v>
      </c>
      <c r="B2005" s="5">
        <f t="shared" si="100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2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8">
        <v>0</v>
      </c>
      <c r="B2006" s="5">
        <f t="shared" si="100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2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si="100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2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00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2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ref="B2009:B2072" si="103">IF(A2009&gt;0, 1, 0)</f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ref="F2009:F2072" si="104">E2009*86400</f>
        <v>1406.5</v>
      </c>
      <c r="G2009" s="4">
        <v>0</v>
      </c>
      <c r="H2009" s="5">
        <f t="shared" ref="H2009:H2072" si="105">IF(G2009&gt;0, 1, 0)</f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03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4"/>
        <v>1406.9</v>
      </c>
      <c r="G2010" s="4">
        <v>0</v>
      </c>
      <c r="H2010" s="5">
        <f t="shared" si="105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2">
        <v>1</v>
      </c>
      <c r="B2011" s="5">
        <f t="shared" si="103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4"/>
        <v>896</v>
      </c>
      <c r="G2011" s="3">
        <v>32.1</v>
      </c>
      <c r="H2011" s="5">
        <f t="shared" si="105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03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4"/>
        <v>1406.9</v>
      </c>
      <c r="G2012" s="4">
        <v>0</v>
      </c>
      <c r="H2012" s="5">
        <f t="shared" si="105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8">
        <v>0</v>
      </c>
      <c r="B2013" s="5">
        <f t="shared" si="103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si="104"/>
        <v>1406.9999999999807</v>
      </c>
      <c r="G2013" s="9">
        <v>0</v>
      </c>
      <c r="H2013" s="5">
        <f t="shared" si="105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03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5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03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5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2">
        <v>7</v>
      </c>
      <c r="B2016" s="5">
        <f t="shared" si="103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5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2">
        <v>11</v>
      </c>
      <c r="B2017" s="5">
        <f t="shared" si="103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5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13">
        <v>25</v>
      </c>
      <c r="B2018" s="5">
        <f t="shared" si="103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5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x14ac:dyDescent="0.2">
      <c r="A2019" s="2">
        <v>10</v>
      </c>
      <c r="B2019" s="5">
        <f t="shared" si="103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5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8">
        <v>0</v>
      </c>
      <c r="B2020" s="5">
        <f t="shared" si="103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5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2">
        <v>5</v>
      </c>
      <c r="B2021" s="5">
        <f t="shared" si="103"/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si="105"/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03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5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03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5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03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5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03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5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03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5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8">
        <v>0</v>
      </c>
      <c r="B2027" s="5">
        <f t="shared" si="103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5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8">
        <v>0</v>
      </c>
      <c r="B2028" s="5">
        <f t="shared" si="103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5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03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5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8">
        <v>0</v>
      </c>
      <c r="B2030" s="5">
        <f t="shared" si="103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5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8">
        <v>0</v>
      </c>
      <c r="B2031" s="5">
        <f t="shared" si="103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5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8">
        <v>0</v>
      </c>
      <c r="B2032" s="5">
        <f t="shared" si="103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5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8">
        <v>0</v>
      </c>
      <c r="B2033" s="5">
        <f t="shared" si="103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5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10</v>
      </c>
      <c r="B2034" s="5">
        <f t="shared" si="103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5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11</v>
      </c>
      <c r="B2035" s="5">
        <f t="shared" si="103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5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8</v>
      </c>
      <c r="B2036" s="5">
        <f t="shared" si="103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5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8</v>
      </c>
      <c r="B2037" s="5">
        <f t="shared" si="103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5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8">
        <v>0</v>
      </c>
      <c r="B2038" s="5">
        <f t="shared" si="103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5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8">
        <v>0</v>
      </c>
      <c r="B2039" s="5">
        <f t="shared" si="103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5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8">
        <v>0</v>
      </c>
      <c r="B2040" s="5">
        <f t="shared" si="103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5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8</v>
      </c>
      <c r="B2041" s="5">
        <f t="shared" si="103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5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8">
        <v>0</v>
      </c>
      <c r="B2042" s="5">
        <f t="shared" si="103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5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8">
        <v>0</v>
      </c>
      <c r="B2043" s="5">
        <f t="shared" si="103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5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8">
        <v>0</v>
      </c>
      <c r="B2044" s="5">
        <f t="shared" si="103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5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8">
        <v>0</v>
      </c>
      <c r="B2045" s="5">
        <f t="shared" si="103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5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8">
        <v>0</v>
      </c>
      <c r="B2046" s="5">
        <f t="shared" si="103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5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8">
        <v>0</v>
      </c>
      <c r="B2047" s="5">
        <f t="shared" si="103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5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03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5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03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5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03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5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03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5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7</v>
      </c>
      <c r="B2052" s="5">
        <f t="shared" si="103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5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7</v>
      </c>
      <c r="B2053" s="5">
        <f t="shared" si="103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5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9</v>
      </c>
      <c r="B2054" s="5">
        <f t="shared" si="103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5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7</v>
      </c>
      <c r="B2055" s="5">
        <f t="shared" si="103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5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15</v>
      </c>
      <c r="B2056" s="5">
        <f t="shared" si="103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5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</v>
      </c>
      <c r="B2057" s="5">
        <f t="shared" si="103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5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18</v>
      </c>
      <c r="B2058" s="5">
        <f t="shared" si="103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5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13</v>
      </c>
      <c r="B2059" s="5">
        <f t="shared" si="103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5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3</v>
      </c>
      <c r="B2060" s="5">
        <f t="shared" si="103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5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03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5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03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5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03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5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8">
        <v>0</v>
      </c>
      <c r="B2064" s="5">
        <f t="shared" si="103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5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03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5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03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5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03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5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03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5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si="103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5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03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5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03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5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03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5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x14ac:dyDescent="0.2">
      <c r="A2073" s="8">
        <v>0</v>
      </c>
      <c r="B2073" s="5">
        <f t="shared" ref="B2073:B2136" si="106">IF(A2073&gt;0, 1, 0)</f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ref="F2073:F2136" si="107">E2073*86400</f>
        <v>1409.9999999999998</v>
      </c>
      <c r="G2073" s="11">
        <v>0</v>
      </c>
      <c r="H2073" s="5">
        <f t="shared" ref="H2073:H2122" si="108">IF(G2073&gt;0, 1, 0)</f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6</v>
      </c>
      <c r="B2074" s="5">
        <f t="shared" si="106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7"/>
        <v>1410</v>
      </c>
      <c r="G2074" s="3">
        <v>40.799999999999997</v>
      </c>
      <c r="H2074" s="5">
        <f t="shared" si="108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10</v>
      </c>
      <c r="B2075" s="5">
        <f t="shared" si="106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7"/>
        <v>1410</v>
      </c>
      <c r="G2075" s="3">
        <v>40.9</v>
      </c>
      <c r="H2075" s="5">
        <f t="shared" si="108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8</v>
      </c>
      <c r="B2076" s="5">
        <f t="shared" si="106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7"/>
        <v>1410</v>
      </c>
      <c r="G2076" s="3">
        <v>40.9</v>
      </c>
      <c r="H2076" s="5">
        <f t="shared" si="108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06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si="107"/>
        <v>1436.7</v>
      </c>
      <c r="G2077" s="4">
        <v>0</v>
      </c>
      <c r="H2077" s="5">
        <f t="shared" si="108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8">
        <v>0</v>
      </c>
      <c r="B2078" s="5">
        <f t="shared" si="106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8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06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8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06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8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9</v>
      </c>
      <c r="B2081" s="5">
        <f t="shared" si="106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8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06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8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06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8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06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8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si="106"/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si="108"/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06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8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06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8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8">
        <v>0</v>
      </c>
      <c r="B2088" s="5">
        <f t="shared" si="106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8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06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8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9</v>
      </c>
      <c r="B2090" s="5">
        <f t="shared" si="106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8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8</v>
      </c>
      <c r="B2091" s="5">
        <f t="shared" si="106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8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9</v>
      </c>
      <c r="B2092" s="5">
        <f t="shared" si="106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8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12</v>
      </c>
      <c r="B2093" s="5">
        <f t="shared" si="106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8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10</v>
      </c>
      <c r="B2094" s="5">
        <f t="shared" si="106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8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11</v>
      </c>
      <c r="B2095" s="5">
        <f t="shared" si="106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8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2</v>
      </c>
      <c r="B2096" s="5">
        <f t="shared" si="106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8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x14ac:dyDescent="0.2">
      <c r="A2097" s="2">
        <v>3</v>
      </c>
      <c r="B2097" s="5">
        <f t="shared" si="106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8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x14ac:dyDescent="0.2">
      <c r="A2098" s="2">
        <v>4</v>
      </c>
      <c r="B2098" s="5">
        <f t="shared" si="106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8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x14ac:dyDescent="0.2">
      <c r="A2099" s="2">
        <v>5</v>
      </c>
      <c r="B2099" s="5">
        <f t="shared" si="106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8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x14ac:dyDescent="0.2">
      <c r="A2100" s="8">
        <v>0</v>
      </c>
      <c r="B2100" s="5">
        <f t="shared" si="106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8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7</v>
      </c>
      <c r="B2101" s="5">
        <f t="shared" si="106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8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x14ac:dyDescent="0.2">
      <c r="A2102" s="2">
        <v>8</v>
      </c>
      <c r="B2102" s="5">
        <f t="shared" si="106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8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x14ac:dyDescent="0.2">
      <c r="A2103" s="2">
        <v>9</v>
      </c>
      <c r="B2103" s="5">
        <f t="shared" si="106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8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x14ac:dyDescent="0.2">
      <c r="A2104" s="2">
        <v>10</v>
      </c>
      <c r="B2104" s="5">
        <f t="shared" si="106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8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x14ac:dyDescent="0.2">
      <c r="A2105" s="2">
        <v>11</v>
      </c>
      <c r="B2105" s="5">
        <f t="shared" si="106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8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x14ac:dyDescent="0.2">
      <c r="A2106" s="2">
        <v>12</v>
      </c>
      <c r="B2106" s="5">
        <f t="shared" si="106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8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x14ac:dyDescent="0.2">
      <c r="A2107" s="2">
        <v>13</v>
      </c>
      <c r="B2107" s="5">
        <f t="shared" si="106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8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x14ac:dyDescent="0.2">
      <c r="A2108" s="2">
        <v>14</v>
      </c>
      <c r="B2108" s="5">
        <f t="shared" si="106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8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x14ac:dyDescent="0.2">
      <c r="A2109" s="2">
        <v>15</v>
      </c>
      <c r="B2109" s="5">
        <f t="shared" si="106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8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x14ac:dyDescent="0.2">
      <c r="A2110" s="8">
        <v>0</v>
      </c>
      <c r="B2110" s="5">
        <f t="shared" si="106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8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17</v>
      </c>
      <c r="B2111" s="5">
        <f t="shared" si="106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8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x14ac:dyDescent="0.2">
      <c r="A2112" s="2">
        <v>18</v>
      </c>
      <c r="B2112" s="5">
        <f t="shared" si="106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8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x14ac:dyDescent="0.2">
      <c r="A2113" s="2">
        <v>19</v>
      </c>
      <c r="B2113" s="5">
        <f t="shared" si="106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8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x14ac:dyDescent="0.2">
      <c r="A2114" s="2">
        <v>20</v>
      </c>
      <c r="B2114" s="5">
        <f t="shared" si="106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8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x14ac:dyDescent="0.2">
      <c r="A2115" s="2">
        <v>21</v>
      </c>
      <c r="B2115" s="5">
        <f t="shared" si="106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8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x14ac:dyDescent="0.2">
      <c r="A2116" s="2">
        <v>22</v>
      </c>
      <c r="B2116" s="5">
        <f t="shared" si="106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8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x14ac:dyDescent="0.2">
      <c r="A2117" s="2">
        <v>23</v>
      </c>
      <c r="B2117" s="5">
        <f t="shared" si="106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8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x14ac:dyDescent="0.2">
      <c r="A2118" s="2">
        <v>24</v>
      </c>
      <c r="B2118" s="5">
        <f t="shared" si="106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8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x14ac:dyDescent="0.2">
      <c r="A2119" s="2">
        <v>25</v>
      </c>
      <c r="B2119" s="5">
        <f t="shared" si="106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8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x14ac:dyDescent="0.2">
      <c r="A2120" s="2">
        <v>14</v>
      </c>
      <c r="B2120" s="5">
        <f t="shared" si="106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8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27</v>
      </c>
      <c r="B2121" s="5">
        <f t="shared" si="106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8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x14ac:dyDescent="0.2">
      <c r="A2122" s="8">
        <v>0</v>
      </c>
      <c r="B2122" s="5">
        <f t="shared" si="106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8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29</v>
      </c>
      <c r="B2123" s="5">
        <f t="shared" si="106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x14ac:dyDescent="0.2">
      <c r="A2124" s="2">
        <v>30</v>
      </c>
      <c r="B2124" s="5">
        <f t="shared" si="106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x14ac:dyDescent="0.2">
      <c r="A2125" s="2">
        <v>1</v>
      </c>
      <c r="B2125" s="5">
        <f t="shared" si="106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09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x14ac:dyDescent="0.2">
      <c r="A2126" s="2">
        <v>2</v>
      </c>
      <c r="B2126" s="5">
        <f t="shared" si="106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09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x14ac:dyDescent="0.2">
      <c r="A2127" s="2">
        <v>3</v>
      </c>
      <c r="B2127" s="5">
        <f t="shared" si="106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09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x14ac:dyDescent="0.2">
      <c r="A2128" s="2">
        <v>4</v>
      </c>
      <c r="B2128" s="5">
        <f t="shared" si="106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09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x14ac:dyDescent="0.2">
      <c r="A2129" s="2">
        <v>5</v>
      </c>
      <c r="B2129" s="5">
        <f t="shared" si="106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09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x14ac:dyDescent="0.2">
      <c r="A2130" s="2">
        <v>6</v>
      </c>
      <c r="B2130" s="5">
        <f t="shared" si="106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09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2">
        <v>7</v>
      </c>
      <c r="B2131" s="5">
        <f t="shared" si="106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09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x14ac:dyDescent="0.2">
      <c r="A2132" s="2">
        <v>8</v>
      </c>
      <c r="B2132" s="5">
        <f t="shared" si="106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09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x14ac:dyDescent="0.2">
      <c r="A2133" s="2">
        <v>13</v>
      </c>
      <c r="B2133" s="5">
        <f t="shared" si="106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09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2">
        <v>10</v>
      </c>
      <c r="B2134" s="5">
        <f t="shared" si="106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09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x14ac:dyDescent="0.2">
      <c r="A2135" s="2">
        <v>11</v>
      </c>
      <c r="B2135" s="5">
        <f t="shared" si="106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09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x14ac:dyDescent="0.2">
      <c r="A2136" s="2">
        <v>12</v>
      </c>
      <c r="B2136" s="5">
        <f t="shared" si="106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09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x14ac:dyDescent="0.2">
      <c r="A2137" s="2">
        <v>13</v>
      </c>
      <c r="B2137" s="5">
        <f t="shared" ref="B2137:B2200" si="110">IF(A2137&gt;0, 1, 0)</f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ref="F2137:F2200" si="111">E2137*86400</f>
        <v>1135.2</v>
      </c>
      <c r="G2137" s="3">
        <v>18.100000000000001</v>
      </c>
      <c r="H2137" s="5">
        <f t="shared" si="109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x14ac:dyDescent="0.2">
      <c r="A2138" s="2">
        <v>14</v>
      </c>
      <c r="B2138" s="5">
        <f t="shared" si="110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11"/>
        <v>1139.3</v>
      </c>
      <c r="G2138" s="3">
        <v>18</v>
      </c>
      <c r="H2138" s="5">
        <f t="shared" si="109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x14ac:dyDescent="0.2">
      <c r="A2139" s="2">
        <v>15</v>
      </c>
      <c r="B2139" s="5">
        <f t="shared" si="110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11"/>
        <v>1143.9000000000001</v>
      </c>
      <c r="G2139" s="3">
        <v>17.899999999999999</v>
      </c>
      <c r="H2139" s="5">
        <f t="shared" si="109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x14ac:dyDescent="0.2">
      <c r="A2140" s="2">
        <v>16</v>
      </c>
      <c r="B2140" s="5">
        <f t="shared" si="110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11"/>
        <v>1165</v>
      </c>
      <c r="G2140" s="3">
        <v>17.600000000000001</v>
      </c>
      <c r="H2140" s="5">
        <f t="shared" si="109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x14ac:dyDescent="0.2">
      <c r="A2141" s="2">
        <v>17</v>
      </c>
      <c r="B2141" s="5">
        <f t="shared" si="110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si="111"/>
        <v>1170.2</v>
      </c>
      <c r="G2141" s="3">
        <v>17.5</v>
      </c>
      <c r="H2141" s="5">
        <f t="shared" si="109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x14ac:dyDescent="0.2">
      <c r="A2142" s="2">
        <v>18</v>
      </c>
      <c r="B2142" s="5">
        <f t="shared" si="110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09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x14ac:dyDescent="0.2">
      <c r="A2143" s="2">
        <v>19</v>
      </c>
      <c r="B2143" s="5">
        <f t="shared" si="110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09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x14ac:dyDescent="0.2">
      <c r="A2144" s="5">
        <v>11</v>
      </c>
      <c r="B2144" s="5">
        <f t="shared" si="110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09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2">
        <v>21</v>
      </c>
      <c r="B2145" s="5">
        <f t="shared" si="110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09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x14ac:dyDescent="0.2">
      <c r="A2146" s="2">
        <v>22</v>
      </c>
      <c r="B2146" s="5">
        <f t="shared" si="110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09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x14ac:dyDescent="0.2">
      <c r="A2147" s="2">
        <v>9</v>
      </c>
      <c r="B2147" s="5">
        <f t="shared" si="110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09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x14ac:dyDescent="0.2">
      <c r="A2148" s="2">
        <v>24</v>
      </c>
      <c r="B2148" s="5">
        <f t="shared" si="110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09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x14ac:dyDescent="0.2">
      <c r="A2149" s="2">
        <v>25</v>
      </c>
      <c r="B2149" s="5">
        <f t="shared" si="110"/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09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x14ac:dyDescent="0.2">
      <c r="A2150" s="2">
        <v>26</v>
      </c>
      <c r="B2150" s="5">
        <f t="shared" si="110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09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x14ac:dyDescent="0.2">
      <c r="A2151" s="2">
        <v>27</v>
      </c>
      <c r="B2151" s="5">
        <f t="shared" si="110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09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x14ac:dyDescent="0.2">
      <c r="A2152" s="8">
        <v>0</v>
      </c>
      <c r="B2152" s="5">
        <f t="shared" si="110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09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2">
        <v>29</v>
      </c>
      <c r="B2153" s="5">
        <f t="shared" si="110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09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x14ac:dyDescent="0.2">
      <c r="A2154" s="2">
        <v>30</v>
      </c>
      <c r="B2154" s="5">
        <f t="shared" si="110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09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x14ac:dyDescent="0.2">
      <c r="A2155" s="2">
        <v>31</v>
      </c>
      <c r="B2155" s="5">
        <f t="shared" si="110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09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x14ac:dyDescent="0.2">
      <c r="A2156" s="2">
        <v>32</v>
      </c>
      <c r="B2156" s="5">
        <f t="shared" si="110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09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x14ac:dyDescent="0.2">
      <c r="A2157" s="2">
        <v>33</v>
      </c>
      <c r="B2157" s="5">
        <f t="shared" si="110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2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x14ac:dyDescent="0.2">
      <c r="A2158" s="2">
        <v>34</v>
      </c>
      <c r="B2158" s="5">
        <f t="shared" si="110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2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x14ac:dyDescent="0.2">
      <c r="A2159" s="2">
        <v>35</v>
      </c>
      <c r="B2159" s="5">
        <f t="shared" si="110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2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x14ac:dyDescent="0.2">
      <c r="A2160" s="8">
        <v>0</v>
      </c>
      <c r="B2160" s="5">
        <f t="shared" si="110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2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2">
        <v>37</v>
      </c>
      <c r="B2161" s="5">
        <f t="shared" si="110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2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x14ac:dyDescent="0.2">
      <c r="A2162" s="2">
        <v>38</v>
      </c>
      <c r="B2162" s="5">
        <f t="shared" si="110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2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x14ac:dyDescent="0.2">
      <c r="A2163" s="2">
        <v>39</v>
      </c>
      <c r="B2163" s="5">
        <f t="shared" si="110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2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x14ac:dyDescent="0.2">
      <c r="A2164" s="2">
        <v>40</v>
      </c>
      <c r="B2164" s="5">
        <f t="shared" si="110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2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x14ac:dyDescent="0.2">
      <c r="A2165" s="2">
        <v>41</v>
      </c>
      <c r="B2165" s="5">
        <f t="shared" si="110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2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x14ac:dyDescent="0.2">
      <c r="A2166" s="2">
        <v>42</v>
      </c>
      <c r="B2166" s="5">
        <f t="shared" si="110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2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x14ac:dyDescent="0.2">
      <c r="A2167" s="2">
        <v>48</v>
      </c>
      <c r="B2167" s="5">
        <f t="shared" si="110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2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2">
        <v>43</v>
      </c>
      <c r="B2168" s="5">
        <f t="shared" si="110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2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x14ac:dyDescent="0.2">
      <c r="A2169" s="2">
        <v>44</v>
      </c>
      <c r="B2169" s="5">
        <f t="shared" si="110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2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x14ac:dyDescent="0.2">
      <c r="A2170" s="2">
        <v>45</v>
      </c>
      <c r="B2170" s="5">
        <f t="shared" si="110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2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x14ac:dyDescent="0.2">
      <c r="A2171" s="2">
        <v>46</v>
      </c>
      <c r="B2171" s="5">
        <f t="shared" si="110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2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x14ac:dyDescent="0.2">
      <c r="A2172" s="2">
        <v>47</v>
      </c>
      <c r="B2172" s="5">
        <f t="shared" si="110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2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x14ac:dyDescent="0.2">
      <c r="A2173" s="2">
        <v>1</v>
      </c>
      <c r="B2173" s="5">
        <f t="shared" si="110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2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x14ac:dyDescent="0.2">
      <c r="A2174" s="2">
        <v>2</v>
      </c>
      <c r="B2174" s="5">
        <f t="shared" si="110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2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10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2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2">
        <v>3</v>
      </c>
      <c r="B2176" s="5">
        <f t="shared" si="110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2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10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2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2">
        <v>4</v>
      </c>
      <c r="B2178" s="5">
        <f t="shared" si="110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2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10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2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2">
        <v>5</v>
      </c>
      <c r="B2180" s="5">
        <f t="shared" si="110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2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2">
        <v>13</v>
      </c>
      <c r="B2181" s="5">
        <f t="shared" si="110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2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x14ac:dyDescent="0.2">
      <c r="A2182" s="2">
        <v>10</v>
      </c>
      <c r="B2182" s="5">
        <f t="shared" si="110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2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10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2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2">
        <v>7</v>
      </c>
      <c r="B2184" s="5">
        <f t="shared" si="110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2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10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2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10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2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10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2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10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2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10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3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10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3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10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3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10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3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10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3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10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3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10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3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10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3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10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3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x14ac:dyDescent="0.2">
      <c r="A2198" s="8">
        <v>0</v>
      </c>
      <c r="B2198" s="5">
        <f t="shared" si="110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3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13</v>
      </c>
      <c r="B2199" s="5">
        <f t="shared" si="110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3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12</v>
      </c>
      <c r="B2200" s="5">
        <f t="shared" si="110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3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x14ac:dyDescent="0.2">
      <c r="A2201" s="2">
        <v>14</v>
      </c>
      <c r="B2201" s="5">
        <f t="shared" ref="B2201:B2264" si="114">IF(A2201&gt;0, 1, 0)</f>
        <v>1</v>
      </c>
      <c r="C2201" s="19" t="s">
        <v>55</v>
      </c>
      <c r="D2201" s="5" t="s">
        <v>1008</v>
      </c>
      <c r="E2201" s="32">
        <v>1.6354166666666666E-2</v>
      </c>
      <c r="F2201" s="43">
        <f t="shared" ref="F2201:F2264" si="115">E2201*86400</f>
        <v>1413</v>
      </c>
      <c r="G2201" s="3">
        <v>40.799999999999997</v>
      </c>
      <c r="H2201" s="5">
        <f t="shared" si="113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14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5"/>
        <v>1413</v>
      </c>
      <c r="G2202" s="4">
        <v>0</v>
      </c>
      <c r="H2202" s="5">
        <f t="shared" si="113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14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5"/>
        <v>1413</v>
      </c>
      <c r="G2203" s="4">
        <v>0</v>
      </c>
      <c r="H2203" s="5">
        <f t="shared" si="113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8">
        <v>0</v>
      </c>
      <c r="B2204" s="5">
        <f t="shared" si="114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5"/>
        <v>1413</v>
      </c>
      <c r="G2204" s="11">
        <v>0</v>
      </c>
      <c r="H2204" s="5">
        <f t="shared" si="113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14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si="115"/>
        <v>1413</v>
      </c>
      <c r="G2205" s="11">
        <v>0</v>
      </c>
      <c r="H2205" s="5">
        <f t="shared" si="113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8">
        <v>0</v>
      </c>
      <c r="B2206" s="5">
        <f t="shared" si="114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3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15</v>
      </c>
      <c r="B2207" s="5">
        <f t="shared" si="114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3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14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3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8">
        <v>0</v>
      </c>
      <c r="B2209" s="5">
        <f t="shared" si="114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3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14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3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14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3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2">
        <v>10</v>
      </c>
      <c r="B2212" s="5">
        <f t="shared" si="114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3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2">
        <v>8</v>
      </c>
      <c r="B2213" s="5">
        <f t="shared" si="114"/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3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2">
        <v>9</v>
      </c>
      <c r="B2214" s="5">
        <f t="shared" si="114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3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2">
        <v>13</v>
      </c>
      <c r="B2215" s="5">
        <f t="shared" si="114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3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2">
        <v>12</v>
      </c>
      <c r="B2216" s="5">
        <f t="shared" si="114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3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14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3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14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3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14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3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14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3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2">
        <v>6</v>
      </c>
      <c r="B2221" s="5">
        <f t="shared" si="114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6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5">
        <v>12</v>
      </c>
      <c r="B2222" s="5">
        <f t="shared" si="114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6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5</v>
      </c>
      <c r="B2223" s="5">
        <f t="shared" si="114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6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x14ac:dyDescent="0.2">
      <c r="A2224" s="8">
        <v>0</v>
      </c>
      <c r="B2224" s="5">
        <f t="shared" si="114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6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14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6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14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6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8">
        <v>0</v>
      </c>
      <c r="B2227" s="5">
        <f t="shared" si="114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6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8">
        <v>0</v>
      </c>
      <c r="B2228" s="5">
        <f t="shared" si="114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6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14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6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14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6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10</v>
      </c>
      <c r="B2231" s="5">
        <f t="shared" si="114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6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2">
        <v>1</v>
      </c>
      <c r="B2232" s="5">
        <f t="shared" si="114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6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2">
        <v>7</v>
      </c>
      <c r="B2233" s="5">
        <f t="shared" si="114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6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5">
        <v>1</v>
      </c>
      <c r="B2234" s="5">
        <f t="shared" si="114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x14ac:dyDescent="0.2">
      <c r="A2235" s="2">
        <v>9</v>
      </c>
      <c r="B2235" s="5">
        <f t="shared" si="114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7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2">
        <v>11</v>
      </c>
      <c r="B2236" s="5">
        <f t="shared" si="114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7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2">
        <v>3</v>
      </c>
      <c r="B2237" s="5">
        <f t="shared" si="114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7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2">
        <v>11</v>
      </c>
      <c r="B2238" s="5">
        <f t="shared" si="114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7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4</v>
      </c>
      <c r="B2239" s="5">
        <f t="shared" si="114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7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2">
        <v>15</v>
      </c>
      <c r="B2240" s="5">
        <f t="shared" si="114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7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2">
        <v>5</v>
      </c>
      <c r="B2241" s="5">
        <f t="shared" si="114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7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8">
        <v>0</v>
      </c>
      <c r="B2242" s="5">
        <f t="shared" si="114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7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14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7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2">
        <v>7</v>
      </c>
      <c r="B2244" s="5">
        <f t="shared" si="114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7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14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7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8</v>
      </c>
      <c r="B2246" s="5">
        <f t="shared" si="114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7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14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7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x14ac:dyDescent="0.2">
      <c r="A2248" s="2">
        <v>9</v>
      </c>
      <c r="B2248" s="5">
        <f t="shared" si="114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7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5">
        <v>13</v>
      </c>
      <c r="B2249" s="5">
        <f t="shared" si="114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7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2">
        <v>10</v>
      </c>
      <c r="B2250" s="5">
        <f t="shared" si="114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7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14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7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2">
        <v>11</v>
      </c>
      <c r="B2252" s="5">
        <f t="shared" si="114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7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14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7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14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7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2">
        <v>12</v>
      </c>
      <c r="B2255" s="5">
        <f t="shared" si="114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7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8">
        <v>0</v>
      </c>
      <c r="B2256" s="5">
        <f t="shared" si="114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7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x14ac:dyDescent="0.2">
      <c r="A2257" s="8">
        <v>0</v>
      </c>
      <c r="B2257" s="5">
        <f t="shared" si="114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7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14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7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14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7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2">
        <v>9</v>
      </c>
      <c r="B2260" s="5">
        <f t="shared" si="114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7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2">
        <v>10</v>
      </c>
      <c r="B2261" s="5">
        <f t="shared" si="114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7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x14ac:dyDescent="0.2">
      <c r="A2262" s="2">
        <v>11</v>
      </c>
      <c r="B2262" s="5">
        <f t="shared" si="114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7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2">
        <v>14</v>
      </c>
      <c r="B2263" s="5">
        <f t="shared" si="114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7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2">
        <v>12</v>
      </c>
      <c r="B2264" s="5">
        <f t="shared" si="114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7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x14ac:dyDescent="0.2">
      <c r="A2265" s="2">
        <v>12</v>
      </c>
      <c r="B2265" s="5">
        <f t="shared" ref="B2265:B2328" si="118">IF(A2265&gt;0, 1, 0)</f>
        <v>1</v>
      </c>
      <c r="C2265" s="19" t="s">
        <v>55</v>
      </c>
      <c r="D2265" s="5" t="s">
        <v>1008</v>
      </c>
      <c r="E2265" s="32">
        <v>1.638888888888889E-2</v>
      </c>
      <c r="F2265" s="43">
        <f t="shared" ref="F2265:F2328" si="119">E2265*86400</f>
        <v>1416.0000000000002</v>
      </c>
      <c r="G2265" s="3">
        <v>40.700000000000003</v>
      </c>
      <c r="H2265" s="5">
        <f t="shared" si="117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2">
        <v>16</v>
      </c>
      <c r="B2266" s="5">
        <f t="shared" si="118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9"/>
        <v>1416.0000000000002</v>
      </c>
      <c r="G2266" s="3">
        <v>40.700000000000003</v>
      </c>
      <c r="H2266" s="5">
        <f t="shared" si="117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18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9"/>
        <v>1416.0000000000002</v>
      </c>
      <c r="G2267" s="11">
        <v>0</v>
      </c>
      <c r="H2267" s="5">
        <f t="shared" si="117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18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9"/>
        <v>1416.0000000000098</v>
      </c>
      <c r="G2268" s="9">
        <v>0</v>
      </c>
      <c r="H2268" s="5">
        <f t="shared" si="117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x14ac:dyDescent="0.2">
      <c r="A2269" s="8">
        <v>0</v>
      </c>
      <c r="B2269" s="5">
        <f t="shared" si="118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si="119"/>
        <v>1416.0000000000098</v>
      </c>
      <c r="G2269" s="9">
        <v>0</v>
      </c>
      <c r="H2269" s="5">
        <f t="shared" si="117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18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7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18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7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18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7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18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7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18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7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18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7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2">
        <v>11</v>
      </c>
      <c r="B2276" s="5">
        <f t="shared" si="118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7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2">
        <v>3</v>
      </c>
      <c r="B2277" s="5">
        <f t="shared" si="118"/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7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2">
        <v>7</v>
      </c>
      <c r="B2278" s="5">
        <f t="shared" si="118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7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2">
        <v>6</v>
      </c>
      <c r="B2279" s="5">
        <f t="shared" si="118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7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x14ac:dyDescent="0.2">
      <c r="A2280" s="2">
        <v>9</v>
      </c>
      <c r="B2280" s="5">
        <f t="shared" si="118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7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2">
        <v>19</v>
      </c>
      <c r="B2281" s="5">
        <f t="shared" si="118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7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18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7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5">
        <v>16</v>
      </c>
      <c r="B2283" s="5">
        <f t="shared" si="118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7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18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7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8">
        <v>0</v>
      </c>
      <c r="B2285" s="5">
        <f t="shared" si="118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7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8">
        <v>0</v>
      </c>
      <c r="B2286" s="5">
        <f t="shared" si="118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7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8">
        <v>0</v>
      </c>
      <c r="B2287" s="5">
        <f t="shared" si="118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7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8">
        <v>0</v>
      </c>
      <c r="B2288" s="5">
        <f t="shared" si="118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7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x14ac:dyDescent="0.2">
      <c r="A2289" s="8">
        <v>0</v>
      </c>
      <c r="B2289" s="5">
        <f t="shared" si="118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7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8">
        <v>0</v>
      </c>
      <c r="B2290" s="5">
        <f t="shared" si="118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7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8</v>
      </c>
      <c r="B2291" s="5">
        <f t="shared" si="118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7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11</v>
      </c>
      <c r="B2292" s="5">
        <f t="shared" si="118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7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8">
        <v>0</v>
      </c>
      <c r="B2293" s="5">
        <f t="shared" si="118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7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8">
        <v>0</v>
      </c>
      <c r="B2294" s="5">
        <f t="shared" si="118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7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8">
        <v>0</v>
      </c>
      <c r="B2295" s="5">
        <f t="shared" si="118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7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1</v>
      </c>
      <c r="B2296" s="5">
        <f t="shared" si="118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7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8">
        <v>0</v>
      </c>
      <c r="B2297" s="5">
        <f t="shared" si="118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7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2</v>
      </c>
      <c r="B2298" s="5">
        <f t="shared" si="118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7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8">
        <v>0</v>
      </c>
      <c r="B2299" s="5">
        <f t="shared" si="118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0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3</v>
      </c>
      <c r="B2300" s="5">
        <f t="shared" si="118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0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x14ac:dyDescent="0.2">
      <c r="A2301" s="8">
        <v>0</v>
      </c>
      <c r="B2301" s="5">
        <f t="shared" si="118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0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4</v>
      </c>
      <c r="B2302" s="5">
        <f t="shared" si="118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0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8">
        <v>0</v>
      </c>
      <c r="B2303" s="5">
        <f t="shared" si="118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0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8">
        <v>0</v>
      </c>
      <c r="B2304" s="5">
        <f t="shared" si="118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0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x14ac:dyDescent="0.2">
      <c r="A2305" s="8">
        <v>0</v>
      </c>
      <c r="B2305" s="5">
        <f t="shared" si="118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0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x14ac:dyDescent="0.2">
      <c r="A2306" s="8">
        <v>0</v>
      </c>
      <c r="B2306" s="5">
        <f t="shared" si="118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0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x14ac:dyDescent="0.2">
      <c r="A2307" s="8">
        <v>0</v>
      </c>
      <c r="B2307" s="5">
        <f t="shared" si="118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0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2">
        <v>7</v>
      </c>
      <c r="B2308" s="5">
        <f t="shared" si="118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0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x14ac:dyDescent="0.2">
      <c r="A2309" s="2">
        <v>8</v>
      </c>
      <c r="B2309" s="5">
        <f t="shared" si="118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0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x14ac:dyDescent="0.2">
      <c r="A2310" s="2">
        <v>8</v>
      </c>
      <c r="B2310" s="5">
        <f t="shared" si="118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0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x14ac:dyDescent="0.2">
      <c r="A2311" s="2">
        <v>10</v>
      </c>
      <c r="B2311" s="5">
        <f t="shared" si="118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0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x14ac:dyDescent="0.2">
      <c r="A2312" s="8">
        <v>0</v>
      </c>
      <c r="B2312" s="5">
        <f t="shared" si="118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0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5">
        <v>14</v>
      </c>
      <c r="B2313" s="5">
        <f t="shared" si="118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0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2">
        <v>6</v>
      </c>
      <c r="B2314" s="5">
        <f t="shared" si="118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0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18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0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18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0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18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0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18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0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18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0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18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0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18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0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18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0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18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0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18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0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18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0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2">
        <v>8</v>
      </c>
      <c r="B2326" s="5">
        <f t="shared" si="118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0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18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0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18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0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ref="B2329:B2392" si="121">IF(A2329&gt;0, 1, 0)</f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ref="F2329:F2392" si="122">E2329*86400</f>
        <v>830.1</v>
      </c>
      <c r="G2329" s="4">
        <v>0</v>
      </c>
      <c r="H2329" s="5">
        <f t="shared" si="120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21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22"/>
        <v>944.69999999999993</v>
      </c>
      <c r="G2330" s="4">
        <v>0</v>
      </c>
      <c r="H2330" s="5">
        <f t="shared" si="120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21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22"/>
        <v>1420.9999999999777</v>
      </c>
      <c r="G2331" s="9">
        <v>0</v>
      </c>
      <c r="H2331" s="5">
        <f t="shared" si="120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2">
        <v>11</v>
      </c>
      <c r="B2332" s="5">
        <f t="shared" si="121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22"/>
        <v>1421.0000000000002</v>
      </c>
      <c r="G2332" s="3">
        <v>40.5</v>
      </c>
      <c r="H2332" s="5">
        <f t="shared" si="120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2">
        <v>12</v>
      </c>
      <c r="B2333" s="5">
        <f t="shared" si="121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si="122"/>
        <v>1421.0000000000002</v>
      </c>
      <c r="G2333" s="3">
        <v>40.5</v>
      </c>
      <c r="H2333" s="5">
        <f t="shared" si="120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21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0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2">
        <v>10</v>
      </c>
      <c r="B2335" s="5">
        <f t="shared" si="121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0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21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0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21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0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21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0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21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0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21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0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2">
        <v>10</v>
      </c>
      <c r="B2341" s="5">
        <f t="shared" si="121"/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0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2">
        <v>9</v>
      </c>
      <c r="B2342" s="5">
        <f t="shared" si="121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0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2">
        <v>11</v>
      </c>
      <c r="B2343" s="5">
        <f t="shared" si="121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0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2">
        <v>10</v>
      </c>
      <c r="B2344" s="5">
        <f t="shared" si="121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0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2">
        <v>1</v>
      </c>
      <c r="B2345" s="5">
        <f t="shared" si="121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0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2">
        <v>14</v>
      </c>
      <c r="B2346" s="5">
        <f t="shared" si="121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0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2">
        <v>1</v>
      </c>
      <c r="B2347" s="5">
        <f t="shared" si="121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0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x14ac:dyDescent="0.2">
      <c r="A2348" s="2">
        <v>1</v>
      </c>
      <c r="B2348" s="5">
        <f t="shared" si="121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0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x14ac:dyDescent="0.2">
      <c r="A2349" s="2">
        <v>2</v>
      </c>
      <c r="B2349" s="5">
        <f t="shared" si="121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0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x14ac:dyDescent="0.2">
      <c r="A2350" s="2">
        <v>2</v>
      </c>
      <c r="B2350" s="5">
        <f t="shared" si="121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0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x14ac:dyDescent="0.2">
      <c r="A2351" s="2">
        <v>3</v>
      </c>
      <c r="B2351" s="5">
        <f t="shared" si="121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0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x14ac:dyDescent="0.2">
      <c r="A2352" s="2">
        <v>3</v>
      </c>
      <c r="B2352" s="5">
        <f t="shared" si="121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0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x14ac:dyDescent="0.2">
      <c r="A2353" s="2">
        <v>4</v>
      </c>
      <c r="B2353" s="5">
        <f t="shared" si="121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0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x14ac:dyDescent="0.2">
      <c r="A2354" s="2">
        <v>12</v>
      </c>
      <c r="B2354" s="5">
        <f t="shared" si="121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0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x14ac:dyDescent="0.2">
      <c r="A2355" s="2">
        <v>5</v>
      </c>
      <c r="B2355" s="5">
        <f t="shared" si="121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0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x14ac:dyDescent="0.2">
      <c r="A2356" s="2">
        <v>5</v>
      </c>
      <c r="B2356" s="5">
        <f t="shared" si="121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0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x14ac:dyDescent="0.2">
      <c r="A2357" s="2">
        <v>6</v>
      </c>
      <c r="B2357" s="5">
        <f t="shared" si="121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0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x14ac:dyDescent="0.2">
      <c r="A2358" s="2">
        <v>20</v>
      </c>
      <c r="B2358" s="5">
        <f t="shared" si="121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0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21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0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2">
        <v>7</v>
      </c>
      <c r="B2360" s="5">
        <f t="shared" si="121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0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x14ac:dyDescent="0.2">
      <c r="A2361" s="2">
        <v>8</v>
      </c>
      <c r="B2361" s="5">
        <f t="shared" si="121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0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x14ac:dyDescent="0.2">
      <c r="A2362" s="2">
        <v>8</v>
      </c>
      <c r="B2362" s="5">
        <f t="shared" si="121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0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x14ac:dyDescent="0.2">
      <c r="A2363" s="2">
        <v>9</v>
      </c>
      <c r="B2363" s="5">
        <f t="shared" si="121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3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x14ac:dyDescent="0.2">
      <c r="A2364" s="2">
        <v>9</v>
      </c>
      <c r="B2364" s="5">
        <f t="shared" si="121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3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x14ac:dyDescent="0.2">
      <c r="A2365" s="2">
        <v>10</v>
      </c>
      <c r="B2365" s="5">
        <f t="shared" si="121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3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x14ac:dyDescent="0.2">
      <c r="A2366" s="2">
        <v>10</v>
      </c>
      <c r="B2366" s="5">
        <f t="shared" si="121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3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x14ac:dyDescent="0.2">
      <c r="A2367" s="2">
        <v>11</v>
      </c>
      <c r="B2367" s="5">
        <f t="shared" si="121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3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x14ac:dyDescent="0.2">
      <c r="A2368" s="2">
        <v>1</v>
      </c>
      <c r="B2368" s="5">
        <f t="shared" si="121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3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21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3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21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3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2">
        <v>2</v>
      </c>
      <c r="B2371" s="5">
        <f t="shared" si="121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3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x14ac:dyDescent="0.2">
      <c r="A2372" s="2">
        <v>10</v>
      </c>
      <c r="B2372" s="5">
        <f t="shared" si="121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3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2">
        <v>3</v>
      </c>
      <c r="B2373" s="5">
        <f t="shared" si="121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3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x14ac:dyDescent="0.2">
      <c r="A2374" s="2">
        <v>4</v>
      </c>
      <c r="B2374" s="5">
        <f t="shared" si="121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3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x14ac:dyDescent="0.2">
      <c r="A2375" s="5">
        <v>15</v>
      </c>
      <c r="B2375" s="5">
        <f t="shared" si="121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3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2">
        <v>5</v>
      </c>
      <c r="B2376" s="5">
        <f t="shared" si="121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3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x14ac:dyDescent="0.2">
      <c r="A2377" s="2">
        <v>1</v>
      </c>
      <c r="B2377" s="5">
        <f t="shared" si="121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3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21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3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21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3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2">
        <v>7</v>
      </c>
      <c r="B2380" s="5">
        <f t="shared" si="121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3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x14ac:dyDescent="0.2">
      <c r="A2381" s="8">
        <v>0</v>
      </c>
      <c r="B2381" s="5">
        <f t="shared" si="121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3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2">
        <v>8</v>
      </c>
      <c r="B2382" s="5">
        <f t="shared" si="121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3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21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3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2">
        <v>9</v>
      </c>
      <c r="B2384" s="5">
        <f t="shared" si="121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3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21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3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21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3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x14ac:dyDescent="0.2">
      <c r="A2387" s="8">
        <v>0</v>
      </c>
      <c r="B2387" s="5">
        <f t="shared" si="121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3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2">
        <v>11</v>
      </c>
      <c r="B2388" s="5">
        <f t="shared" si="121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3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21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3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2">
        <v>12</v>
      </c>
      <c r="B2390" s="5">
        <f t="shared" si="121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3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21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3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2">
        <v>13</v>
      </c>
      <c r="B2392" s="5">
        <f t="shared" si="121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3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ref="B2393:B2456" si="124">IF(A2393&gt;0, 1, 0)</f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ref="F2393:F2456" si="125">E2393*86400</f>
        <v>1422.9999999999648</v>
      </c>
      <c r="G2393" s="9">
        <v>0</v>
      </c>
      <c r="H2393" s="5">
        <f t="shared" si="123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8">
        <v>0</v>
      </c>
      <c r="B2394" s="5">
        <f t="shared" si="124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5"/>
        <v>1422.9999999999648</v>
      </c>
      <c r="G2394" s="9">
        <v>0</v>
      </c>
      <c r="H2394" s="5">
        <f t="shared" si="123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14</v>
      </c>
      <c r="B2395" s="5">
        <f t="shared" si="124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5"/>
        <v>1813</v>
      </c>
      <c r="G2395" s="3">
        <v>15.9</v>
      </c>
      <c r="H2395" s="5">
        <f t="shared" si="123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x14ac:dyDescent="0.2">
      <c r="A2396" s="2">
        <v>12</v>
      </c>
      <c r="B2396" s="5">
        <f t="shared" si="124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5"/>
        <v>1422.9999999999998</v>
      </c>
      <c r="G2396" s="3">
        <v>40.5</v>
      </c>
      <c r="H2396" s="5">
        <f t="shared" si="123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11</v>
      </c>
      <c r="B2397" s="5">
        <f t="shared" si="124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si="125"/>
        <v>1422.9999999999998</v>
      </c>
      <c r="G2397" s="3">
        <v>40.5</v>
      </c>
      <c r="H2397" s="5">
        <f t="shared" si="123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11</v>
      </c>
      <c r="B2398" s="5">
        <f t="shared" si="124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3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10</v>
      </c>
      <c r="B2399" s="5">
        <f t="shared" si="124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3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13</v>
      </c>
      <c r="B2400" s="5">
        <f t="shared" si="124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3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12</v>
      </c>
      <c r="B2401" s="5">
        <f t="shared" si="124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3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16</v>
      </c>
      <c r="B2402" s="5">
        <f t="shared" si="124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3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8">
        <v>0</v>
      </c>
      <c r="B2403" s="5">
        <f t="shared" si="124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3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2">
        <v>16</v>
      </c>
      <c r="B2404" s="5">
        <f t="shared" si="124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3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x14ac:dyDescent="0.2">
      <c r="A2405" s="2">
        <v>6</v>
      </c>
      <c r="B2405" s="5">
        <f t="shared" si="124"/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3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24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3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24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3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24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3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24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3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24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3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24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3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24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3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24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3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24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3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24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3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2">
        <v>10</v>
      </c>
      <c r="B2416" s="5">
        <f t="shared" si="124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3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2">
        <v>3</v>
      </c>
      <c r="B2417" s="5">
        <f t="shared" si="124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3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x14ac:dyDescent="0.2">
      <c r="A2418" s="2">
        <v>8</v>
      </c>
      <c r="B2418" s="5">
        <f t="shared" si="124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3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2">
        <v>13</v>
      </c>
      <c r="B2419" s="5">
        <f t="shared" si="124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3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2">
        <v>14</v>
      </c>
      <c r="B2420" s="5">
        <f t="shared" si="124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3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2">
        <v>13</v>
      </c>
      <c r="B2421" s="5">
        <f t="shared" si="124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3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2">
        <v>11</v>
      </c>
      <c r="B2422" s="5">
        <f t="shared" si="124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3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2">
        <v>12</v>
      </c>
      <c r="B2423" s="5">
        <f t="shared" si="124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3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2">
        <v>7</v>
      </c>
      <c r="B2424" s="5">
        <f t="shared" si="124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3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24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3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2">
        <v>8</v>
      </c>
      <c r="B2426" s="5">
        <f t="shared" si="124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3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2">
        <v>6</v>
      </c>
      <c r="B2427" s="5">
        <f t="shared" si="124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6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2">
        <v>7</v>
      </c>
      <c r="B2428" s="5">
        <f t="shared" si="124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6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24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6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24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6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24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6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24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6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24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6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24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6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24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6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2">
        <v>1</v>
      </c>
      <c r="B2436" s="5">
        <f t="shared" si="124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6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2">
        <v>13</v>
      </c>
      <c r="B2437" s="5">
        <f t="shared" si="124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6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2">
        <v>2</v>
      </c>
      <c r="B2438" s="5">
        <f t="shared" si="124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6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2">
        <v>10</v>
      </c>
      <c r="B2439" s="5">
        <f t="shared" si="124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6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2">
        <v>3</v>
      </c>
      <c r="B2440" s="5">
        <f t="shared" si="124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6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2">
        <v>3</v>
      </c>
      <c r="B2441" s="5">
        <f t="shared" si="124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6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2">
        <v>8</v>
      </c>
      <c r="B2442" s="5">
        <f t="shared" si="124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6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x14ac:dyDescent="0.2">
      <c r="A2443" s="2">
        <v>18</v>
      </c>
      <c r="B2443" s="5">
        <f t="shared" si="124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6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2">
        <v>5</v>
      </c>
      <c r="B2444" s="5">
        <f t="shared" si="124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6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2">
        <v>13</v>
      </c>
      <c r="B2445" s="5">
        <f t="shared" si="124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6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2">
        <v>8</v>
      </c>
      <c r="B2446" s="5">
        <f t="shared" si="124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6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2">
        <v>7</v>
      </c>
      <c r="B2447" s="5">
        <f t="shared" si="124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6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2">
        <v>14</v>
      </c>
      <c r="B2448" s="5">
        <f t="shared" si="124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6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2">
        <v>8</v>
      </c>
      <c r="B2449" s="5">
        <f t="shared" si="124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6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2">
        <v>14</v>
      </c>
      <c r="B2450" s="5">
        <f t="shared" si="124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6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2">
        <v>9</v>
      </c>
      <c r="B2451" s="5">
        <f t="shared" si="124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6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24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6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24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6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2">
        <v>10</v>
      </c>
      <c r="B2454" s="5">
        <f t="shared" si="124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6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24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6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24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6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ref="B2457:B2520" si="127">IF(A2457&gt;0, 1, 0)</f>
        <v>0</v>
      </c>
      <c r="C2457" s="19" t="s">
        <v>351</v>
      </c>
      <c r="D2457" s="5" t="s">
        <v>1008</v>
      </c>
      <c r="E2457" s="34">
        <v>1.6493055555556E-2</v>
      </c>
      <c r="F2457" s="43">
        <f t="shared" ref="F2457:F2520" si="128">E2457*86400</f>
        <v>1425.0000000000384</v>
      </c>
      <c r="G2457" s="9">
        <v>0</v>
      </c>
      <c r="H2457" s="5">
        <f t="shared" si="126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27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8"/>
        <v>1425.0000000000384</v>
      </c>
      <c r="G2458" s="9">
        <v>0</v>
      </c>
      <c r="H2458" s="5">
        <f t="shared" si="126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27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8"/>
        <v>1425.1000000000001</v>
      </c>
      <c r="G2459" s="4">
        <v>0</v>
      </c>
      <c r="H2459" s="5">
        <f t="shared" si="126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27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8"/>
        <v>1425.3</v>
      </c>
      <c r="G2460" s="4">
        <v>0</v>
      </c>
      <c r="H2460" s="5">
        <f t="shared" si="126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27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si="128"/>
        <v>1425.4000000000003</v>
      </c>
      <c r="G2461" s="4">
        <v>0</v>
      </c>
      <c r="H2461" s="5">
        <f t="shared" si="126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27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6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27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6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27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6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27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6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27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6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15</v>
      </c>
      <c r="B2467" s="5">
        <f t="shared" si="127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6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17</v>
      </c>
      <c r="B2468" s="5">
        <f t="shared" si="127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6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10</v>
      </c>
      <c r="B2469" s="5">
        <f t="shared" si="127"/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6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21</v>
      </c>
      <c r="B2470" s="5">
        <f t="shared" si="127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6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15</v>
      </c>
      <c r="B2471" s="5">
        <f t="shared" si="127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6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27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6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27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6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27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6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2">
        <v>17</v>
      </c>
      <c r="B2475" s="5">
        <f t="shared" si="127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6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27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6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27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6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2">
        <v>6</v>
      </c>
      <c r="B2478" s="5">
        <f t="shared" si="127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6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27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6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27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6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27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6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27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6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27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6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27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6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</v>
      </c>
      <c r="B2485" s="5">
        <f t="shared" si="127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6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x14ac:dyDescent="0.2">
      <c r="A2486" s="2">
        <v>14</v>
      </c>
      <c r="B2486" s="5">
        <f t="shared" si="127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6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1</v>
      </c>
      <c r="B2487" s="5">
        <f t="shared" si="127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6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2</v>
      </c>
      <c r="B2488" s="5">
        <f t="shared" si="127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6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12</v>
      </c>
      <c r="B2489" s="5">
        <f t="shared" si="127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6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3</v>
      </c>
      <c r="B2490" s="5">
        <f t="shared" si="127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6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11</v>
      </c>
      <c r="B2491" s="5">
        <f t="shared" si="127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29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12</v>
      </c>
      <c r="B2492" s="5">
        <f t="shared" si="127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29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18</v>
      </c>
      <c r="B2493" s="5">
        <f t="shared" si="127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29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5</v>
      </c>
      <c r="B2494" s="5">
        <f t="shared" si="127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29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15</v>
      </c>
      <c r="B2495" s="5">
        <f t="shared" si="127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29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2">
        <v>6</v>
      </c>
      <c r="B2496" s="5">
        <f t="shared" si="127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29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14</v>
      </c>
      <c r="B2497" s="5">
        <f t="shared" si="127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29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7</v>
      </c>
      <c r="B2498" s="5">
        <f t="shared" si="127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29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5">
        <v>17</v>
      </c>
      <c r="B2499" s="5">
        <f t="shared" si="127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29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27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29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27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29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si="127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29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27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29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27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29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27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29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27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29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27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29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27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29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27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29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27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29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27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29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27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29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27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29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27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29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27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29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2">
        <v>15</v>
      </c>
      <c r="B2516" s="5">
        <f t="shared" si="127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29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2">
        <v>12</v>
      </c>
      <c r="B2517" s="5">
        <f t="shared" si="127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29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x14ac:dyDescent="0.2">
      <c r="A2518" s="2">
        <v>13</v>
      </c>
      <c r="B2518" s="5">
        <f t="shared" si="127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29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16</v>
      </c>
      <c r="B2519" s="5">
        <f t="shared" si="127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29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2">
        <v>13</v>
      </c>
      <c r="B2520" s="5">
        <f t="shared" si="127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29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ref="B2521:B2584" si="130">IF(A2521&gt;0, 1, 0)</f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ref="F2521:F2584" si="131">E2521*86400</f>
        <v>1428</v>
      </c>
      <c r="G2521" s="4">
        <v>0</v>
      </c>
      <c r="H2521" s="5">
        <f t="shared" si="129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30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31"/>
        <v>1428</v>
      </c>
      <c r="G2522" s="11">
        <v>0</v>
      </c>
      <c r="H2522" s="5">
        <f t="shared" si="129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2">
        <v>18</v>
      </c>
      <c r="B2523" s="5">
        <f t="shared" si="130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31"/>
        <v>1428</v>
      </c>
      <c r="G2523" s="3">
        <v>40.336134453781511</v>
      </c>
      <c r="H2523" s="5">
        <f t="shared" si="129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2">
        <v>7</v>
      </c>
      <c r="B2524" s="5">
        <f t="shared" si="130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31"/>
        <v>1428</v>
      </c>
      <c r="G2524" s="11">
        <v>40.336134453781511</v>
      </c>
      <c r="H2524" s="5">
        <f t="shared" si="129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30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si="131"/>
        <v>1428.0000000000191</v>
      </c>
      <c r="G2525" s="9">
        <v>0</v>
      </c>
      <c r="H2525" s="5">
        <f t="shared" si="129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30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29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30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29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30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29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2">
        <v>19</v>
      </c>
      <c r="B2529" s="5">
        <f t="shared" si="130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29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2">
        <v>8</v>
      </c>
      <c r="B2530" s="5">
        <f t="shared" si="130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29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x14ac:dyDescent="0.2">
      <c r="A2531" s="2">
        <v>19</v>
      </c>
      <c r="B2531" s="5">
        <f t="shared" si="130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29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9</v>
      </c>
      <c r="B2532" s="5">
        <f t="shared" si="130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29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13</v>
      </c>
      <c r="B2533" s="5">
        <f t="shared" si="130"/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29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30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29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30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29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30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29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30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29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30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29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30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29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11</v>
      </c>
      <c r="B2540" s="5">
        <f t="shared" si="130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29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30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29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">
        <v>12</v>
      </c>
      <c r="B2542" s="5">
        <f t="shared" si="130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29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2">
        <v>14</v>
      </c>
      <c r="B2543" s="5">
        <f t="shared" si="130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29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2">
        <v>12</v>
      </c>
      <c r="B2544" s="5">
        <f t="shared" si="130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29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2">
        <v>14</v>
      </c>
      <c r="B2545" s="5">
        <f t="shared" si="130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29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2">
        <v>16</v>
      </c>
      <c r="B2546" s="5">
        <f t="shared" si="130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29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30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29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30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29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30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29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5">
        <v>16</v>
      </c>
      <c r="B2550" s="5">
        <f t="shared" si="130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29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30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29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2">
        <v>12</v>
      </c>
      <c r="B2552" s="5">
        <f t="shared" si="130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29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30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29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30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29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30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2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30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2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30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2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30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2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30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2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30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2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13">
        <v>8</v>
      </c>
      <c r="B2561" s="5">
        <f t="shared" si="130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2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30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2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2">
        <v>1</v>
      </c>
      <c r="B2563" s="5">
        <f t="shared" si="130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2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2">
        <v>2</v>
      </c>
      <c r="B2564" s="5">
        <f t="shared" si="130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2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30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2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2">
        <v>3</v>
      </c>
      <c r="B2566" s="5">
        <f t="shared" si="130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2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30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2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4</v>
      </c>
      <c r="B2568" s="5">
        <f t="shared" si="130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2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30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2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5</v>
      </c>
      <c r="B2570" s="5">
        <f t="shared" si="130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2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30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2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6</v>
      </c>
      <c r="B2572" s="5">
        <f t="shared" si="130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2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30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2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7</v>
      </c>
      <c r="B2574" s="5">
        <f t="shared" si="130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2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30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2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30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2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8</v>
      </c>
      <c r="B2577" s="5">
        <f t="shared" si="130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2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30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2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2">
        <v>9</v>
      </c>
      <c r="B2579" s="5">
        <f t="shared" si="130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2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30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2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30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2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30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2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30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2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30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2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ref="B2585:B2648" si="133">IF(A2585&gt;0, 1, 0)</f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ref="F2585:F2648" si="134">E2585*86400</f>
        <v>1329.5000000000002</v>
      </c>
      <c r="G2585" s="4">
        <v>0</v>
      </c>
      <c r="H2585" s="5">
        <f t="shared" si="132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33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4"/>
        <v>1350.5</v>
      </c>
      <c r="G2586" s="4">
        <v>0</v>
      </c>
      <c r="H2586" s="5">
        <f t="shared" si="132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13">
        <v>9</v>
      </c>
      <c r="B2587" s="5">
        <f t="shared" si="133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4"/>
        <v>1431.9935999999998</v>
      </c>
      <c r="G2587" s="14">
        <v>40.223643457624398</v>
      </c>
      <c r="H2587" s="5">
        <f t="shared" si="132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33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4"/>
        <v>1431.9999999999936</v>
      </c>
      <c r="G2588" s="9">
        <v>0</v>
      </c>
      <c r="H2588" s="5">
        <f t="shared" si="132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33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si="134"/>
        <v>1431.9999999999936</v>
      </c>
      <c r="G2589" s="9">
        <v>0</v>
      </c>
      <c r="H2589" s="5">
        <f t="shared" si="132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33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2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33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2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2">
        <v>8</v>
      </c>
      <c r="B2592" s="5">
        <f t="shared" si="133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2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2">
        <v>19</v>
      </c>
      <c r="B2593" s="5">
        <f t="shared" si="133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2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2">
        <v>20</v>
      </c>
      <c r="B2594" s="5">
        <f t="shared" si="133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2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2">
        <v>10</v>
      </c>
      <c r="B2595" s="5">
        <f t="shared" si="133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2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2">
        <v>22</v>
      </c>
      <c r="B2596" s="5">
        <f t="shared" si="133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2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si="133"/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2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33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2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3"/>
        <v>0</v>
      </c>
      <c r="C2599" s="19" t="s">
        <v>601</v>
      </c>
      <c r="D2599" s="5" t="s">
        <v>1008</v>
      </c>
      <c r="E2599" s="33">
        <v>1.6574074074074074E-2</v>
      </c>
      <c r="F2599" s="43">
        <f t="shared" si="134"/>
        <v>1432</v>
      </c>
      <c r="G2599" s="11">
        <v>0</v>
      </c>
      <c r="H2599" s="5">
        <f t="shared" si="132"/>
        <v>0</v>
      </c>
      <c r="I2599" s="11">
        <v>16</v>
      </c>
      <c r="J2599" s="1">
        <v>41576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5">
        <v>17</v>
      </c>
      <c r="B2600" s="5">
        <f t="shared" si="133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2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33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2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33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2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33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2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33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2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33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2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33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2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33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2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33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2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33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2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33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2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2">
        <v>9</v>
      </c>
      <c r="B2611" s="5">
        <f t="shared" si="133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2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2">
        <v>12</v>
      </c>
      <c r="B2612" s="5">
        <f t="shared" si="133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2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2">
        <v>1</v>
      </c>
      <c r="B2613" s="5">
        <f t="shared" si="133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2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x14ac:dyDescent="0.2">
      <c r="A2614" s="2">
        <v>2</v>
      </c>
      <c r="B2614" s="5">
        <f t="shared" si="133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2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x14ac:dyDescent="0.2">
      <c r="A2615" s="2">
        <v>3</v>
      </c>
      <c r="B2615" s="5">
        <f t="shared" si="133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2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x14ac:dyDescent="0.2">
      <c r="A2616" s="2">
        <v>4</v>
      </c>
      <c r="B2616" s="5">
        <f t="shared" si="133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2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x14ac:dyDescent="0.2">
      <c r="A2617" s="2">
        <v>5</v>
      </c>
      <c r="B2617" s="5">
        <f t="shared" si="133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2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x14ac:dyDescent="0.2">
      <c r="A2618" s="2">
        <v>6</v>
      </c>
      <c r="B2618" s="5">
        <f t="shared" si="133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2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x14ac:dyDescent="0.2">
      <c r="A2619" s="2">
        <v>7</v>
      </c>
      <c r="B2619" s="5">
        <f t="shared" si="133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5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x14ac:dyDescent="0.2">
      <c r="A2620" s="2">
        <v>8</v>
      </c>
      <c r="B2620" s="5">
        <f t="shared" si="133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5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x14ac:dyDescent="0.2">
      <c r="A2621" s="2">
        <v>9</v>
      </c>
      <c r="B2621" s="5">
        <f t="shared" si="133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5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x14ac:dyDescent="0.2">
      <c r="A2622" s="2">
        <v>10</v>
      </c>
      <c r="B2622" s="5">
        <f t="shared" si="133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5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x14ac:dyDescent="0.2">
      <c r="A2623" s="2">
        <v>11</v>
      </c>
      <c r="B2623" s="5">
        <f t="shared" si="133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5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x14ac:dyDescent="0.2">
      <c r="A2624" s="2">
        <v>12</v>
      </c>
      <c r="B2624" s="5">
        <f t="shared" si="133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5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x14ac:dyDescent="0.2">
      <c r="A2625" s="2">
        <v>13</v>
      </c>
      <c r="B2625" s="5">
        <f t="shared" si="133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5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x14ac:dyDescent="0.2">
      <c r="A2626" s="2">
        <v>14</v>
      </c>
      <c r="B2626" s="5">
        <f t="shared" si="133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5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x14ac:dyDescent="0.2">
      <c r="A2627" s="2">
        <v>15</v>
      </c>
      <c r="B2627" s="5">
        <f t="shared" si="133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5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x14ac:dyDescent="0.2">
      <c r="A2628" s="2">
        <v>16</v>
      </c>
      <c r="B2628" s="5">
        <f t="shared" si="133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5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x14ac:dyDescent="0.2">
      <c r="A2629" s="2">
        <v>17</v>
      </c>
      <c r="B2629" s="5">
        <f t="shared" si="133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5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x14ac:dyDescent="0.2">
      <c r="A2630" s="2">
        <v>18</v>
      </c>
      <c r="B2630" s="5">
        <f t="shared" si="133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5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x14ac:dyDescent="0.2">
      <c r="A2631" s="2">
        <v>19</v>
      </c>
      <c r="B2631" s="5">
        <f t="shared" si="133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5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x14ac:dyDescent="0.2">
      <c r="A2632" s="2">
        <v>20</v>
      </c>
      <c r="B2632" s="5">
        <f t="shared" si="133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5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x14ac:dyDescent="0.2">
      <c r="A2633" s="2">
        <v>21</v>
      </c>
      <c r="B2633" s="5">
        <f t="shared" si="133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5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x14ac:dyDescent="0.2">
      <c r="A2634" s="2">
        <v>22</v>
      </c>
      <c r="B2634" s="5">
        <f t="shared" si="133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5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x14ac:dyDescent="0.2">
      <c r="A2635" s="2">
        <v>23</v>
      </c>
      <c r="B2635" s="5">
        <f t="shared" si="133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5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x14ac:dyDescent="0.2">
      <c r="A2636" s="2">
        <v>24</v>
      </c>
      <c r="B2636" s="5">
        <f t="shared" si="133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5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x14ac:dyDescent="0.2">
      <c r="A2637" s="2">
        <v>25</v>
      </c>
      <c r="B2637" s="5">
        <f t="shared" si="133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5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x14ac:dyDescent="0.2">
      <c r="A2638" s="2">
        <v>26</v>
      </c>
      <c r="B2638" s="5">
        <f t="shared" si="133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5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x14ac:dyDescent="0.2">
      <c r="A2639" s="2">
        <v>27</v>
      </c>
      <c r="B2639" s="5">
        <f t="shared" si="133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5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x14ac:dyDescent="0.2">
      <c r="A2640" s="2">
        <v>13</v>
      </c>
      <c r="B2640" s="5">
        <f t="shared" si="133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5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2">
        <v>5</v>
      </c>
      <c r="B2641" s="5">
        <f t="shared" si="133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5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2">
        <v>30</v>
      </c>
      <c r="B2642" s="5">
        <f t="shared" si="133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5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x14ac:dyDescent="0.2">
      <c r="A2643" s="2">
        <v>31</v>
      </c>
      <c r="B2643" s="5">
        <f t="shared" si="133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5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x14ac:dyDescent="0.2">
      <c r="A2644" s="2">
        <v>32</v>
      </c>
      <c r="B2644" s="5">
        <f t="shared" si="133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5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x14ac:dyDescent="0.2">
      <c r="A2645" s="2">
        <v>33</v>
      </c>
      <c r="B2645" s="5">
        <f t="shared" si="133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5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x14ac:dyDescent="0.2">
      <c r="A2646" s="2">
        <v>34</v>
      </c>
      <c r="B2646" s="5">
        <f t="shared" si="133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5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x14ac:dyDescent="0.2">
      <c r="A2647" s="2">
        <v>35</v>
      </c>
      <c r="B2647" s="5">
        <f t="shared" si="133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5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x14ac:dyDescent="0.2">
      <c r="A2648" s="2">
        <v>36</v>
      </c>
      <c r="B2648" s="5">
        <f t="shared" si="133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5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x14ac:dyDescent="0.2">
      <c r="A2649" s="2">
        <v>37</v>
      </c>
      <c r="B2649" s="5">
        <f t="shared" ref="B2649:B2712" si="136">IF(A2649&gt;0, 1, 0)</f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ref="F2649:F2712" si="137">E2649*86400</f>
        <v>1681</v>
      </c>
      <c r="G2649" s="3">
        <v>38.5</v>
      </c>
      <c r="H2649" s="5">
        <f t="shared" si="135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x14ac:dyDescent="0.2">
      <c r="A2650" s="2">
        <v>38</v>
      </c>
      <c r="B2650" s="5">
        <f t="shared" si="136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7"/>
        <v>1685</v>
      </c>
      <c r="G2650" s="3">
        <v>38.5</v>
      </c>
      <c r="H2650" s="5">
        <f t="shared" si="135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x14ac:dyDescent="0.2">
      <c r="A2651" s="2">
        <v>39</v>
      </c>
      <c r="B2651" s="5">
        <f t="shared" si="136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7"/>
        <v>1686</v>
      </c>
      <c r="G2651" s="3">
        <v>38.4</v>
      </c>
      <c r="H2651" s="5">
        <f t="shared" si="135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x14ac:dyDescent="0.2">
      <c r="A2652" s="2">
        <v>40</v>
      </c>
      <c r="B2652" s="5">
        <f t="shared" si="136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7"/>
        <v>1694</v>
      </c>
      <c r="G2652" s="3">
        <v>38.299999999999997</v>
      </c>
      <c r="H2652" s="5">
        <f t="shared" si="135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x14ac:dyDescent="0.2">
      <c r="A2653" s="2">
        <v>41</v>
      </c>
      <c r="B2653" s="5">
        <f t="shared" si="136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si="137"/>
        <v>1707</v>
      </c>
      <c r="G2653" s="3">
        <v>38</v>
      </c>
      <c r="H2653" s="5">
        <f t="shared" si="135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x14ac:dyDescent="0.2">
      <c r="A2654" s="2">
        <v>42</v>
      </c>
      <c r="B2654" s="5">
        <f t="shared" si="136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5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x14ac:dyDescent="0.2">
      <c r="A2655" s="2">
        <v>43</v>
      </c>
      <c r="B2655" s="5">
        <f t="shared" si="136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5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x14ac:dyDescent="0.2">
      <c r="A2656" s="2">
        <v>44</v>
      </c>
      <c r="B2656" s="5">
        <f t="shared" si="136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5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x14ac:dyDescent="0.2">
      <c r="A2657" s="2">
        <v>45</v>
      </c>
      <c r="B2657" s="5">
        <f t="shared" si="136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5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x14ac:dyDescent="0.2">
      <c r="A2658" s="2">
        <v>46</v>
      </c>
      <c r="B2658" s="5">
        <f t="shared" si="136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5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x14ac:dyDescent="0.2">
      <c r="A2659" s="2">
        <v>47</v>
      </c>
      <c r="B2659" s="5">
        <f t="shared" si="136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5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x14ac:dyDescent="0.2">
      <c r="A2660" s="2">
        <v>48</v>
      </c>
      <c r="B2660" s="5">
        <f t="shared" si="136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5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x14ac:dyDescent="0.2">
      <c r="A2661" s="2">
        <v>49</v>
      </c>
      <c r="B2661" s="5">
        <f t="shared" si="136"/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x14ac:dyDescent="0.2">
      <c r="A2662" s="2">
        <v>50</v>
      </c>
      <c r="B2662" s="5">
        <f t="shared" si="136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x14ac:dyDescent="0.2">
      <c r="A2663" s="2">
        <v>51</v>
      </c>
      <c r="B2663" s="5">
        <f t="shared" si="136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x14ac:dyDescent="0.2">
      <c r="A2664" s="2">
        <v>1</v>
      </c>
      <c r="B2664" s="5">
        <f t="shared" si="136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8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2</v>
      </c>
      <c r="B2665" s="5">
        <f t="shared" si="136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8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16</v>
      </c>
      <c r="B2666" s="5">
        <f t="shared" si="136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8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</v>
      </c>
      <c r="B2667" s="5">
        <f t="shared" si="136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8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x14ac:dyDescent="0.2">
      <c r="A2668" s="8">
        <v>0</v>
      </c>
      <c r="B2668" s="5">
        <f t="shared" si="136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8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2">
        <v>4</v>
      </c>
      <c r="B2669" s="5">
        <f t="shared" si="136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8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2">
        <v>8</v>
      </c>
      <c r="B2670" s="5">
        <f t="shared" si="136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8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x14ac:dyDescent="0.2">
      <c r="A2671" s="2">
        <v>5</v>
      </c>
      <c r="B2671" s="5">
        <f t="shared" si="136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8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136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8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136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8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136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8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136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8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136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8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136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8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136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8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136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8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136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8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136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8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2">
        <v>11</v>
      </c>
      <c r="B2682" s="5">
        <f t="shared" si="136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8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2">
        <v>1</v>
      </c>
      <c r="B2683" s="5">
        <f t="shared" si="136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8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2">
        <v>14</v>
      </c>
      <c r="B2684" s="5">
        <f t="shared" si="136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8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2">
        <v>15</v>
      </c>
      <c r="B2685" s="5">
        <f t="shared" si="136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8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2">
        <v>15</v>
      </c>
      <c r="B2686" s="5">
        <f t="shared" si="136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8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136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8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136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8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8">
        <v>0</v>
      </c>
      <c r="B2689" s="5">
        <f t="shared" si="136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8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6</v>
      </c>
      <c r="B2690" s="5">
        <f t="shared" si="136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8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x14ac:dyDescent="0.2">
      <c r="A2691" s="8">
        <v>0</v>
      </c>
      <c r="B2691" s="5">
        <f t="shared" si="136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8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x14ac:dyDescent="0.2">
      <c r="A2692" s="8">
        <v>0</v>
      </c>
      <c r="B2692" s="5">
        <f t="shared" si="136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8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x14ac:dyDescent="0.2">
      <c r="A2693" s="8">
        <v>0</v>
      </c>
      <c r="B2693" s="5">
        <f t="shared" si="136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8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8">
        <v>0</v>
      </c>
      <c r="B2694" s="5">
        <f t="shared" si="136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8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8">
        <v>0</v>
      </c>
      <c r="B2695" s="5">
        <f t="shared" si="136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8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x14ac:dyDescent="0.2">
      <c r="A2696" s="8">
        <v>0</v>
      </c>
      <c r="B2696" s="5">
        <f t="shared" si="136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8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8">
        <v>0</v>
      </c>
      <c r="B2697" s="5">
        <f t="shared" si="136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8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136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8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136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8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8">
        <v>0</v>
      </c>
      <c r="B2700" s="5">
        <f t="shared" si="136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8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136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8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8">
        <v>0</v>
      </c>
      <c r="B2702" s="5">
        <f t="shared" si="136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8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x14ac:dyDescent="0.2">
      <c r="A2703" s="2">
        <v>13</v>
      </c>
      <c r="B2703" s="5">
        <f t="shared" si="136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8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x14ac:dyDescent="0.2">
      <c r="A2704" s="2">
        <v>9</v>
      </c>
      <c r="B2704" s="5">
        <f t="shared" si="136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8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x14ac:dyDescent="0.2">
      <c r="A2705" s="8">
        <v>0</v>
      </c>
      <c r="B2705" s="5">
        <f t="shared" si="136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8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x14ac:dyDescent="0.2">
      <c r="A2706" s="2">
        <v>9</v>
      </c>
      <c r="B2706" s="5">
        <f t="shared" si="136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8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x14ac:dyDescent="0.2">
      <c r="A2707" s="2">
        <v>17</v>
      </c>
      <c r="B2707" s="5">
        <f t="shared" si="136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8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x14ac:dyDescent="0.2">
      <c r="A2708" s="2">
        <v>9</v>
      </c>
      <c r="B2708" s="5">
        <f t="shared" si="136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8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x14ac:dyDescent="0.2">
      <c r="A2709" s="2">
        <v>12</v>
      </c>
      <c r="B2709" s="5">
        <f t="shared" si="136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8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x14ac:dyDescent="0.2">
      <c r="A2710" s="2">
        <v>18</v>
      </c>
      <c r="B2710" s="5">
        <f t="shared" si="136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8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x14ac:dyDescent="0.2">
      <c r="A2711" s="2">
        <v>23</v>
      </c>
      <c r="B2711" s="5">
        <f t="shared" si="136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8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x14ac:dyDescent="0.2">
      <c r="A2712" s="8">
        <v>0</v>
      </c>
      <c r="B2712" s="5">
        <f t="shared" si="136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8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x14ac:dyDescent="0.2">
      <c r="A2713" s="2">
        <v>19</v>
      </c>
      <c r="B2713" s="5">
        <f t="shared" ref="B2713:B2776" si="139">IF(A2713&gt;0, 1, 0)</f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ref="F2713:F2776" si="140">E2713*86400</f>
        <v>1435.0000000000002</v>
      </c>
      <c r="G2713" s="3">
        <v>40.139372822299642</v>
      </c>
      <c r="H2713" s="5">
        <f t="shared" si="138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x14ac:dyDescent="0.2">
      <c r="A2714" s="2">
        <v>12</v>
      </c>
      <c r="B2714" s="5">
        <f t="shared" si="139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40"/>
        <v>1435.0000000000002</v>
      </c>
      <c r="G2714" s="3">
        <v>40.1</v>
      </c>
      <c r="H2714" s="5">
        <f t="shared" si="138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x14ac:dyDescent="0.2">
      <c r="A2715" s="2">
        <v>1</v>
      </c>
      <c r="B2715" s="5">
        <f t="shared" si="139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40"/>
        <v>856.00000000000011</v>
      </c>
      <c r="G2715" s="4">
        <v>0</v>
      </c>
      <c r="H2715" s="5">
        <f t="shared" si="138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x14ac:dyDescent="0.2">
      <c r="A2716" s="2">
        <v>2</v>
      </c>
      <c r="B2716" s="5">
        <f t="shared" si="139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40"/>
        <v>868</v>
      </c>
      <c r="G2716" s="4">
        <v>0</v>
      </c>
      <c r="H2716" s="5">
        <f t="shared" si="138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x14ac:dyDescent="0.2">
      <c r="A2717" s="2">
        <v>3</v>
      </c>
      <c r="B2717" s="5">
        <f t="shared" si="139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si="140"/>
        <v>870</v>
      </c>
      <c r="G2717" s="4">
        <v>0</v>
      </c>
      <c r="H2717" s="5">
        <f t="shared" si="138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x14ac:dyDescent="0.2">
      <c r="A2718" s="2">
        <v>4</v>
      </c>
      <c r="B2718" s="5">
        <f t="shared" si="139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8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x14ac:dyDescent="0.2">
      <c r="A2719" s="2">
        <v>5</v>
      </c>
      <c r="B2719" s="5">
        <f t="shared" si="139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8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x14ac:dyDescent="0.2">
      <c r="A2720" s="2">
        <v>6</v>
      </c>
      <c r="B2720" s="5">
        <f t="shared" si="139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8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x14ac:dyDescent="0.2">
      <c r="A2721" s="2">
        <v>7</v>
      </c>
      <c r="B2721" s="5">
        <f t="shared" si="139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8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x14ac:dyDescent="0.2">
      <c r="A2722" s="2">
        <v>8</v>
      </c>
      <c r="B2722" s="5">
        <f t="shared" si="139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8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x14ac:dyDescent="0.2">
      <c r="A2723" s="2">
        <v>9</v>
      </c>
      <c r="B2723" s="5">
        <f t="shared" si="139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8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x14ac:dyDescent="0.2">
      <c r="A2724" s="2">
        <v>10</v>
      </c>
      <c r="B2724" s="5">
        <f t="shared" si="139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8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x14ac:dyDescent="0.2">
      <c r="A2725" s="2">
        <v>11</v>
      </c>
      <c r="B2725" s="5">
        <f t="shared" si="139"/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8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x14ac:dyDescent="0.2">
      <c r="A2726" s="2">
        <v>12</v>
      </c>
      <c r="B2726" s="5">
        <f t="shared" si="139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8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x14ac:dyDescent="0.2">
      <c r="A2727" s="2">
        <v>13</v>
      </c>
      <c r="B2727" s="5">
        <f t="shared" si="139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8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x14ac:dyDescent="0.2">
      <c r="A2728" s="2">
        <v>14</v>
      </c>
      <c r="B2728" s="5">
        <f t="shared" si="139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1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15</v>
      </c>
      <c r="B2729" s="5">
        <f t="shared" si="139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1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x14ac:dyDescent="0.2">
      <c r="A2730" s="2">
        <v>16</v>
      </c>
      <c r="B2730" s="5">
        <f t="shared" si="139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1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x14ac:dyDescent="0.2">
      <c r="A2731" s="2">
        <v>17</v>
      </c>
      <c r="B2731" s="5">
        <f t="shared" si="139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1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x14ac:dyDescent="0.2">
      <c r="A2732" s="8">
        <v>0</v>
      </c>
      <c r="B2732" s="5">
        <f t="shared" si="139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1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2">
        <v>19</v>
      </c>
      <c r="B2733" s="5">
        <f t="shared" si="139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1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x14ac:dyDescent="0.2">
      <c r="A2734" s="2">
        <v>20</v>
      </c>
      <c r="B2734" s="5">
        <f t="shared" si="139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1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x14ac:dyDescent="0.2">
      <c r="A2735" s="2">
        <v>21</v>
      </c>
      <c r="B2735" s="5">
        <f t="shared" si="139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1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x14ac:dyDescent="0.2">
      <c r="A2736" s="2">
        <v>22</v>
      </c>
      <c r="B2736" s="5">
        <f t="shared" si="139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1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x14ac:dyDescent="0.2">
      <c r="A2737" s="2">
        <v>23</v>
      </c>
      <c r="B2737" s="5">
        <f t="shared" si="139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1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x14ac:dyDescent="0.2">
      <c r="A2738" s="2">
        <v>24</v>
      </c>
      <c r="B2738" s="5">
        <f t="shared" si="139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1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x14ac:dyDescent="0.2">
      <c r="A2739" s="2">
        <v>26</v>
      </c>
      <c r="B2739" s="5">
        <f t="shared" si="139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1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x14ac:dyDescent="0.2">
      <c r="A2740" s="2">
        <v>27</v>
      </c>
      <c r="B2740" s="5">
        <f t="shared" si="139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1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x14ac:dyDescent="0.2">
      <c r="A2741" s="2">
        <v>28</v>
      </c>
      <c r="B2741" s="5">
        <f t="shared" si="139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1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29</v>
      </c>
      <c r="B2742" s="5">
        <f t="shared" si="139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1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x14ac:dyDescent="0.2">
      <c r="A2743" s="2">
        <v>25</v>
      </c>
      <c r="B2743" s="5">
        <f t="shared" si="139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1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x14ac:dyDescent="0.2">
      <c r="A2744" s="2">
        <v>30</v>
      </c>
      <c r="B2744" s="5">
        <f t="shared" si="139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1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x14ac:dyDescent="0.2">
      <c r="A2745" s="2">
        <v>31</v>
      </c>
      <c r="B2745" s="5">
        <f t="shared" si="139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1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x14ac:dyDescent="0.2">
      <c r="A2746" s="2">
        <v>32</v>
      </c>
      <c r="B2746" s="5">
        <f t="shared" si="139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1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x14ac:dyDescent="0.2">
      <c r="A2747" s="2">
        <v>33</v>
      </c>
      <c r="B2747" s="5">
        <f t="shared" si="139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1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x14ac:dyDescent="0.2">
      <c r="A2748" s="2">
        <v>34</v>
      </c>
      <c r="B2748" s="5">
        <f t="shared" si="139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1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x14ac:dyDescent="0.2">
      <c r="A2749" s="2">
        <v>35</v>
      </c>
      <c r="B2749" s="5">
        <f t="shared" si="139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1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x14ac:dyDescent="0.2">
      <c r="A2750" s="8">
        <v>0</v>
      </c>
      <c r="B2750" s="5">
        <f t="shared" si="139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1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37</v>
      </c>
      <c r="B2751" s="5">
        <f t="shared" si="139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1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x14ac:dyDescent="0.2">
      <c r="A2752" s="2">
        <v>38</v>
      </c>
      <c r="B2752" s="5">
        <f t="shared" si="139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1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39</v>
      </c>
      <c r="B2753" s="5">
        <f t="shared" si="139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1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x14ac:dyDescent="0.2">
      <c r="A2754" s="2">
        <v>40</v>
      </c>
      <c r="B2754" s="5">
        <f t="shared" si="139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1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x14ac:dyDescent="0.2">
      <c r="A2755" s="2">
        <v>41</v>
      </c>
      <c r="B2755" s="5">
        <f t="shared" si="139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1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x14ac:dyDescent="0.2">
      <c r="A2756" s="2">
        <v>42</v>
      </c>
      <c r="B2756" s="5">
        <f t="shared" si="139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1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x14ac:dyDescent="0.2">
      <c r="A2757" s="2">
        <v>43</v>
      </c>
      <c r="B2757" s="5">
        <f t="shared" si="139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1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x14ac:dyDescent="0.2">
      <c r="A2758" s="2">
        <v>1</v>
      </c>
      <c r="B2758" s="5">
        <f t="shared" si="139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1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2">
        <v>2</v>
      </c>
      <c r="B2759" s="5">
        <f t="shared" si="139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1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39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1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2">
        <v>5</v>
      </c>
      <c r="B2761" s="5">
        <f t="shared" si="139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1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39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1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2">
        <v>4</v>
      </c>
      <c r="B2763" s="5">
        <f t="shared" si="139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1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39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1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2">
        <v>5</v>
      </c>
      <c r="B2765" s="5">
        <f t="shared" si="139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1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2">
        <v>13</v>
      </c>
      <c r="B2766" s="5">
        <f t="shared" si="139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1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2">
        <v>20</v>
      </c>
      <c r="B2767" s="5">
        <f t="shared" si="139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1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2">
        <v>6</v>
      </c>
      <c r="B2768" s="5">
        <f t="shared" si="139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1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2">
        <v>12</v>
      </c>
      <c r="B2769" s="5">
        <f t="shared" si="139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1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2">
        <v>9</v>
      </c>
      <c r="B2770" s="5">
        <f t="shared" si="139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1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1</v>
      </c>
      <c r="B2771" s="5">
        <f t="shared" si="139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1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14</v>
      </c>
      <c r="B2772" s="5">
        <f t="shared" si="139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1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2">
        <v>17</v>
      </c>
      <c r="B2773" s="5">
        <f t="shared" si="139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1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39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1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39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1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39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1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ref="B2777:B2840" si="142">IF(A2777&gt;0, 1, 0)</f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ref="F2777:F2840" si="143">E2777*86400</f>
        <v>1442.1</v>
      </c>
      <c r="G2777" s="4">
        <v>0</v>
      </c>
      <c r="H2777" s="5">
        <f t="shared" si="141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42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3"/>
        <v>1436.3</v>
      </c>
      <c r="G2778" s="4">
        <v>0</v>
      </c>
      <c r="H2778" s="5">
        <f t="shared" si="141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42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3"/>
        <v>1436.4999999999998</v>
      </c>
      <c r="G2779" s="4">
        <v>0</v>
      </c>
      <c r="H2779" s="5">
        <f t="shared" si="141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42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3"/>
        <v>1447</v>
      </c>
      <c r="G2780" s="4">
        <v>0</v>
      </c>
      <c r="H2780" s="5">
        <f t="shared" si="141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42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si="143"/>
        <v>1436.9999999999618</v>
      </c>
      <c r="G2781" s="9">
        <v>0</v>
      </c>
      <c r="H2781" s="5">
        <f t="shared" si="141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42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1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2">
        <v>7</v>
      </c>
      <c r="B2783" s="5">
        <f t="shared" si="142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1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13</v>
      </c>
      <c r="B2784" s="5">
        <f t="shared" si="142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1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2">
        <v>11</v>
      </c>
      <c r="B2785" s="5">
        <f t="shared" si="142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1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12</v>
      </c>
      <c r="B2786" s="5">
        <f t="shared" si="142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1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13</v>
      </c>
      <c r="B2787" s="5">
        <f t="shared" si="142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1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42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1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si="142"/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1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42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1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3</v>
      </c>
      <c r="B2791" s="5">
        <f t="shared" si="142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1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42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4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42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4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42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4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42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4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42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4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42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4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142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4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10</v>
      </c>
      <c r="B2799" s="5">
        <f t="shared" si="142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4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2">
        <v>11</v>
      </c>
      <c r="B2800" s="5">
        <f t="shared" si="142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4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42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4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42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4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42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4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42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4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2">
        <v>16</v>
      </c>
      <c r="B2805" s="5">
        <f t="shared" si="142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4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2">
        <v>8</v>
      </c>
      <c r="B2806" s="5">
        <f t="shared" si="142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4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2">
        <v>1</v>
      </c>
      <c r="B2807" s="5">
        <f t="shared" si="142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4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2">
        <v>14</v>
      </c>
      <c r="B2808" s="5">
        <f t="shared" si="142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4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2">
        <v>2</v>
      </c>
      <c r="B2809" s="5">
        <f t="shared" si="142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4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2">
        <v>3</v>
      </c>
      <c r="B2810" s="5">
        <f t="shared" si="142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4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2">
        <v>19</v>
      </c>
      <c r="B2811" s="5">
        <f t="shared" si="142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4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2">
        <v>4</v>
      </c>
      <c r="B2812" s="5">
        <f t="shared" si="142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4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42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4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2">
        <v>5</v>
      </c>
      <c r="B2814" s="5">
        <f t="shared" si="142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4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42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4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42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4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2">
        <v>6</v>
      </c>
      <c r="B2817" s="5">
        <f t="shared" si="142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4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2">
        <v>20</v>
      </c>
      <c r="B2818" s="5">
        <f t="shared" si="142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4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2">
        <v>8</v>
      </c>
      <c r="B2819" s="5">
        <f t="shared" si="142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4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2">
        <v>8</v>
      </c>
      <c r="B2820" s="5">
        <f t="shared" si="142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4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42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4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si="142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4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42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4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42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4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42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4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42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4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42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4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x14ac:dyDescent="0.2">
      <c r="A2828" s="8">
        <v>0</v>
      </c>
      <c r="B2828" s="5">
        <f t="shared" si="142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4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2">
        <v>11</v>
      </c>
      <c r="B2829" s="5">
        <f t="shared" si="142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4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13</v>
      </c>
      <c r="B2830" s="5">
        <f t="shared" si="142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4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6</v>
      </c>
      <c r="B2831" s="5">
        <f t="shared" si="142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4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x14ac:dyDescent="0.2">
      <c r="A2832" s="2">
        <v>10</v>
      </c>
      <c r="B2832" s="5">
        <f t="shared" si="142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4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17</v>
      </c>
      <c r="B2833" s="5">
        <f t="shared" si="142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4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142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4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142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4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142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4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142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4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142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4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142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4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142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4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8">
        <v>0</v>
      </c>
      <c r="B2841" s="5">
        <f t="shared" ref="B2841:B2904" si="145">IF(A2841&gt;0, 1, 0)</f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ref="F2841:F2904" si="146">E2841*86400</f>
        <v>1440.7</v>
      </c>
      <c r="G2841" s="4">
        <v>0</v>
      </c>
      <c r="H2841" s="5">
        <f t="shared" si="144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x14ac:dyDescent="0.2">
      <c r="A2842" s="13">
        <v>10</v>
      </c>
      <c r="B2842" s="5">
        <f t="shared" si="145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6"/>
        <v>1440.9791999999998</v>
      </c>
      <c r="G2842" s="14">
        <v>39.972818483431269</v>
      </c>
      <c r="H2842" s="5">
        <f t="shared" si="144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2">
        <v>13</v>
      </c>
      <c r="B2843" s="5">
        <f t="shared" si="145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6"/>
        <v>1441</v>
      </c>
      <c r="G2843" s="3">
        <v>40</v>
      </c>
      <c r="H2843" s="5">
        <f t="shared" si="144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2">
        <v>14</v>
      </c>
      <c r="B2844" s="5">
        <f t="shared" si="145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6"/>
        <v>1441</v>
      </c>
      <c r="G2844" s="3">
        <v>40</v>
      </c>
      <c r="H2844" s="5">
        <f t="shared" si="144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2">
        <v>8</v>
      </c>
      <c r="B2845" s="5">
        <f t="shared" si="145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si="146"/>
        <v>1441</v>
      </c>
      <c r="G2845" s="3">
        <v>40</v>
      </c>
      <c r="H2845" s="5">
        <f t="shared" si="144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2">
        <v>15</v>
      </c>
      <c r="B2846" s="5">
        <f t="shared" si="145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4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2">
        <v>18</v>
      </c>
      <c r="B2847" s="5">
        <f t="shared" si="145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4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2">
        <v>21</v>
      </c>
      <c r="B2848" s="5">
        <f t="shared" si="145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4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145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4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145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4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145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4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145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4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si="145"/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4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45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4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45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4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45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7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45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7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45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7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45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7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45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7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45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7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45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7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45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7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45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7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45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7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2">
        <v>12</v>
      </c>
      <c r="B2866" s="5">
        <f t="shared" si="145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7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2">
        <v>2</v>
      </c>
      <c r="B2867" s="5">
        <f t="shared" si="145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7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x14ac:dyDescent="0.2">
      <c r="A2868" s="2">
        <v>3</v>
      </c>
      <c r="B2868" s="5">
        <f t="shared" si="145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7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x14ac:dyDescent="0.2">
      <c r="A2869" s="2">
        <v>4</v>
      </c>
      <c r="B2869" s="5">
        <f t="shared" si="145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7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x14ac:dyDescent="0.2">
      <c r="A2870" s="2">
        <v>5</v>
      </c>
      <c r="B2870" s="5">
        <f t="shared" si="145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7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x14ac:dyDescent="0.2">
      <c r="A2871" s="2">
        <v>6</v>
      </c>
      <c r="B2871" s="5">
        <f t="shared" si="145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7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2">
        <v>7</v>
      </c>
      <c r="B2872" s="5">
        <f t="shared" si="145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7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x14ac:dyDescent="0.2">
      <c r="A2873" s="2">
        <v>12</v>
      </c>
      <c r="B2873" s="5">
        <f t="shared" si="145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7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2">
        <v>9</v>
      </c>
      <c r="B2874" s="5">
        <f t="shared" si="145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7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x14ac:dyDescent="0.2">
      <c r="A2875" s="2">
        <v>10</v>
      </c>
      <c r="B2875" s="5">
        <f t="shared" si="145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7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x14ac:dyDescent="0.2">
      <c r="A2876" s="2">
        <v>11</v>
      </c>
      <c r="B2876" s="5">
        <f t="shared" si="145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7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x14ac:dyDescent="0.2">
      <c r="A2877" s="2">
        <v>12</v>
      </c>
      <c r="B2877" s="5">
        <f t="shared" si="145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7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x14ac:dyDescent="0.2">
      <c r="A2878" s="2">
        <v>13</v>
      </c>
      <c r="B2878" s="5">
        <f t="shared" si="145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7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x14ac:dyDescent="0.2">
      <c r="A2879" s="2">
        <v>14</v>
      </c>
      <c r="B2879" s="5">
        <f t="shared" si="145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7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x14ac:dyDescent="0.2">
      <c r="A2880" s="2">
        <v>15</v>
      </c>
      <c r="B2880" s="5">
        <f t="shared" si="145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7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x14ac:dyDescent="0.2">
      <c r="A2881" s="2">
        <v>16</v>
      </c>
      <c r="B2881" s="5">
        <f t="shared" si="145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7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x14ac:dyDescent="0.2">
      <c r="A2882" s="2">
        <v>17</v>
      </c>
      <c r="B2882" s="5">
        <f t="shared" si="145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7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x14ac:dyDescent="0.2">
      <c r="A2883" s="2">
        <v>18</v>
      </c>
      <c r="B2883" s="5">
        <f t="shared" si="145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7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x14ac:dyDescent="0.2">
      <c r="A2884" s="2">
        <v>19</v>
      </c>
      <c r="B2884" s="5">
        <f t="shared" si="145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7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x14ac:dyDescent="0.2">
      <c r="A2885" s="2">
        <v>20</v>
      </c>
      <c r="B2885" s="5">
        <f t="shared" si="145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7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x14ac:dyDescent="0.2">
      <c r="A2886" s="2">
        <v>21</v>
      </c>
      <c r="B2886" s="5">
        <f t="shared" si="145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7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x14ac:dyDescent="0.2">
      <c r="A2887" s="2">
        <v>22</v>
      </c>
      <c r="B2887" s="5">
        <f t="shared" si="145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7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x14ac:dyDescent="0.2">
      <c r="A2888" s="2">
        <v>23</v>
      </c>
      <c r="B2888" s="5">
        <f t="shared" si="145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7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x14ac:dyDescent="0.2">
      <c r="A2889" s="2">
        <v>24</v>
      </c>
      <c r="B2889" s="5">
        <f t="shared" si="145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7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x14ac:dyDescent="0.2">
      <c r="A2890" s="2">
        <v>2</v>
      </c>
      <c r="B2890" s="5">
        <f t="shared" si="145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7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2">
        <v>21</v>
      </c>
      <c r="B2891" s="5">
        <f t="shared" si="145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7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2">
        <v>27</v>
      </c>
      <c r="B2892" s="5">
        <f t="shared" si="145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7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x14ac:dyDescent="0.2">
      <c r="A2893" s="2">
        <v>2</v>
      </c>
      <c r="B2893" s="5">
        <f t="shared" si="145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7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2">
        <v>29</v>
      </c>
      <c r="B2894" s="5">
        <f t="shared" si="145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7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x14ac:dyDescent="0.2">
      <c r="A2895" s="2">
        <v>30</v>
      </c>
      <c r="B2895" s="5">
        <f t="shared" si="145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7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x14ac:dyDescent="0.2">
      <c r="A2896" s="2">
        <v>31</v>
      </c>
      <c r="B2896" s="5">
        <f t="shared" si="145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7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x14ac:dyDescent="0.2">
      <c r="A2897" s="2">
        <v>32</v>
      </c>
      <c r="B2897" s="5">
        <f t="shared" si="145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7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x14ac:dyDescent="0.2">
      <c r="A2898" s="2">
        <v>33</v>
      </c>
      <c r="B2898" s="5">
        <f t="shared" si="145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7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x14ac:dyDescent="0.2">
      <c r="A2899" s="2">
        <v>34</v>
      </c>
      <c r="B2899" s="5">
        <f t="shared" si="145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7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x14ac:dyDescent="0.2">
      <c r="A2900" s="2">
        <v>35</v>
      </c>
      <c r="B2900" s="5">
        <f t="shared" si="145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7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x14ac:dyDescent="0.2">
      <c r="A2901" s="2">
        <v>36</v>
      </c>
      <c r="B2901" s="5">
        <f t="shared" si="145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7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2">
        <v>37</v>
      </c>
      <c r="B2902" s="5">
        <f t="shared" si="145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7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2">
        <v>38</v>
      </c>
      <c r="B2903" s="5">
        <f t="shared" si="145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7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2">
        <v>39</v>
      </c>
      <c r="B2904" s="5">
        <f t="shared" si="145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7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2">
        <v>1</v>
      </c>
      <c r="B2905" s="5">
        <f t="shared" ref="B2905:B2968" si="148">IF(A2905&gt;0, 1, 0)</f>
        <v>1</v>
      </c>
      <c r="C2905" s="19" t="s">
        <v>0</v>
      </c>
      <c r="D2905" s="5" t="s">
        <v>1008</v>
      </c>
      <c r="E2905" s="32">
        <v>3.4374999999999996E-2</v>
      </c>
      <c r="F2905" s="43">
        <f t="shared" ref="F2905:F2968" si="149">E2905*86400</f>
        <v>2969.9999999999995</v>
      </c>
      <c r="G2905" s="3">
        <v>48.5</v>
      </c>
      <c r="H2905" s="5">
        <f t="shared" si="147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2">
        <v>1</v>
      </c>
      <c r="B2906" s="5">
        <f t="shared" si="148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9"/>
        <v>762.99999999999989</v>
      </c>
      <c r="G2906" s="3">
        <v>37.799999999999997</v>
      </c>
      <c r="H2906" s="5">
        <f t="shared" si="147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2">
        <v>17</v>
      </c>
      <c r="B2907" s="5">
        <f t="shared" si="148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9"/>
        <v>1442.9999999999998</v>
      </c>
      <c r="G2907" s="3">
        <v>39.9</v>
      </c>
      <c r="H2907" s="5">
        <f t="shared" si="147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2">
        <v>2</v>
      </c>
      <c r="B2908" s="5">
        <f t="shared" si="148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9"/>
        <v>836</v>
      </c>
      <c r="G2908" s="3">
        <v>34.5</v>
      </c>
      <c r="H2908" s="5">
        <f t="shared" si="147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2">
        <v>15</v>
      </c>
      <c r="B2909" s="5">
        <f t="shared" si="148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si="149"/>
        <v>1442.9999999999998</v>
      </c>
      <c r="G2909" s="3">
        <v>39.9</v>
      </c>
      <c r="H2909" s="5">
        <f t="shared" si="147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148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7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8">
        <v>0</v>
      </c>
      <c r="B2911" s="5">
        <f t="shared" si="148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7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x14ac:dyDescent="0.2">
      <c r="A2912" s="8">
        <v>0</v>
      </c>
      <c r="B2912" s="5">
        <f t="shared" si="148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7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8">
        <v>0</v>
      </c>
      <c r="B2913" s="5">
        <f t="shared" si="148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7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8">
        <v>0</v>
      </c>
      <c r="B2914" s="5">
        <f t="shared" si="148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7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8">
        <v>0</v>
      </c>
      <c r="B2915" s="5">
        <f t="shared" si="148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7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8">
        <v>0</v>
      </c>
      <c r="B2916" s="5">
        <f t="shared" si="148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7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x14ac:dyDescent="0.2">
      <c r="A2917" s="8">
        <v>0</v>
      </c>
      <c r="B2917" s="5">
        <f t="shared" si="148"/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7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x14ac:dyDescent="0.2">
      <c r="A2918" s="2">
        <v>12</v>
      </c>
      <c r="B2918" s="5">
        <f t="shared" si="148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7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x14ac:dyDescent="0.2">
      <c r="A2919" s="8">
        <v>0</v>
      </c>
      <c r="B2919" s="5">
        <f t="shared" si="148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7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x14ac:dyDescent="0.2">
      <c r="A2920" s="8">
        <v>0</v>
      </c>
      <c r="B2920" s="5">
        <f t="shared" si="148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0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x14ac:dyDescent="0.2">
      <c r="A2921" s="8">
        <v>0</v>
      </c>
      <c r="B2921" s="5">
        <f t="shared" si="148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0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x14ac:dyDescent="0.2">
      <c r="A2922" s="8">
        <v>0</v>
      </c>
      <c r="B2922" s="5">
        <f t="shared" si="148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0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x14ac:dyDescent="0.2">
      <c r="A2923" s="8">
        <v>0</v>
      </c>
      <c r="B2923" s="5">
        <f t="shared" si="148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0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x14ac:dyDescent="0.2">
      <c r="A2924" s="8">
        <v>0</v>
      </c>
      <c r="B2924" s="5">
        <f t="shared" si="148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0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8">
        <v>0</v>
      </c>
      <c r="B2925" s="5">
        <f t="shared" si="148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0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13</v>
      </c>
      <c r="B2926" s="5">
        <f t="shared" si="148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0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x14ac:dyDescent="0.2">
      <c r="A2927" s="8">
        <v>0</v>
      </c>
      <c r="B2927" s="5">
        <f t="shared" si="148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0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8">
        <v>0</v>
      </c>
      <c r="B2928" s="5">
        <f t="shared" si="148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0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8">
        <v>0</v>
      </c>
      <c r="B2929" s="5">
        <f t="shared" si="148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0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8">
        <v>0</v>
      </c>
      <c r="B2930" s="5">
        <f t="shared" si="148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0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8">
        <v>0</v>
      </c>
      <c r="B2931" s="5">
        <f t="shared" si="148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0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x14ac:dyDescent="0.2">
      <c r="A2932" s="8">
        <v>0</v>
      </c>
      <c r="B2932" s="5">
        <f t="shared" si="148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0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11</v>
      </c>
      <c r="B2933" s="5">
        <f t="shared" si="148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0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15</v>
      </c>
      <c r="B2934" s="5">
        <f t="shared" si="148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0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8">
        <v>0</v>
      </c>
      <c r="B2935" s="5">
        <f t="shared" si="148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0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8">
        <v>0</v>
      </c>
      <c r="B2936" s="5">
        <f t="shared" si="148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0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8">
        <v>0</v>
      </c>
      <c r="B2937" s="5">
        <f t="shared" si="148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0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8">
        <v>0</v>
      </c>
      <c r="B2938" s="5">
        <f t="shared" si="148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0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9</v>
      </c>
      <c r="B2939" s="5">
        <f t="shared" si="148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0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5">
        <v>18</v>
      </c>
      <c r="B2940" s="5">
        <f t="shared" si="148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0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9</v>
      </c>
      <c r="B2941" s="5">
        <f t="shared" si="148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0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8">
        <v>0</v>
      </c>
      <c r="B2942" s="5">
        <f t="shared" si="148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0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1</v>
      </c>
      <c r="B2943" s="5">
        <f t="shared" si="148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0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8">
        <v>0</v>
      </c>
      <c r="B2944" s="5">
        <f t="shared" si="148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0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x14ac:dyDescent="0.2">
      <c r="A2945" s="2">
        <v>2</v>
      </c>
      <c r="B2945" s="5">
        <f t="shared" si="148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0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si="148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0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2">
        <v>3</v>
      </c>
      <c r="B2947" s="5">
        <f t="shared" si="148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0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48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0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2">
        <v>4</v>
      </c>
      <c r="B2949" s="5">
        <f t="shared" si="148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0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2">
        <v>14</v>
      </c>
      <c r="B2950" s="5">
        <f t="shared" si="148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0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48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0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48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0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48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0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48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0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2">
        <v>13</v>
      </c>
      <c r="B2955" s="5">
        <f t="shared" si="148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0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2">
        <v>12</v>
      </c>
      <c r="B2956" s="5">
        <f t="shared" si="148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0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2">
        <v>10</v>
      </c>
      <c r="B2957" s="5">
        <f t="shared" si="148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0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x14ac:dyDescent="0.2">
      <c r="A2958" s="2">
        <v>21</v>
      </c>
      <c r="B2958" s="5">
        <f t="shared" si="148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0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2">
        <v>10</v>
      </c>
      <c r="B2959" s="5">
        <f t="shared" si="148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0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48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0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48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0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48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0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48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0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48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0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48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0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48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0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48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0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2">
        <v>22</v>
      </c>
      <c r="B2968" s="5">
        <f t="shared" si="148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0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2">
        <v>11</v>
      </c>
      <c r="B2969" s="5">
        <f t="shared" ref="B2969:B3032" si="151">IF(A2969&gt;0, 1, 0)</f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ref="F2969:F3032" si="152">E2969*86400</f>
        <v>1447</v>
      </c>
      <c r="G2969" s="3">
        <v>39.799999999999997</v>
      </c>
      <c r="H2969" s="5">
        <f t="shared" si="150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2">
        <v>18</v>
      </c>
      <c r="B2970" s="5">
        <f t="shared" si="151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52"/>
        <v>1447</v>
      </c>
      <c r="G2970" s="3">
        <v>39.799999999999997</v>
      </c>
      <c r="H2970" s="5">
        <f t="shared" si="150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2">
        <v>20</v>
      </c>
      <c r="B2971" s="5">
        <f t="shared" si="151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52"/>
        <v>1447</v>
      </c>
      <c r="G2971" s="3">
        <v>39.799999999999997</v>
      </c>
      <c r="H2971" s="5">
        <f t="shared" si="150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2">
        <v>4</v>
      </c>
      <c r="B2972" s="5">
        <f t="shared" si="151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52"/>
        <v>905</v>
      </c>
      <c r="G2972" s="3">
        <v>31.8</v>
      </c>
      <c r="H2972" s="5">
        <f t="shared" si="150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2">
        <v>8</v>
      </c>
      <c r="B2973" s="5">
        <f t="shared" si="151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si="152"/>
        <v>1447</v>
      </c>
      <c r="G2973" s="3">
        <v>39.799999999999997</v>
      </c>
      <c r="H2973" s="5">
        <f t="shared" si="150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2">
        <v>15</v>
      </c>
      <c r="B2974" s="5">
        <f t="shared" si="151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0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51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0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51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0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51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0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151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0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5">
        <v>19</v>
      </c>
      <c r="B2979" s="5">
        <f t="shared" si="151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0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51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0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si="151"/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0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51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0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51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0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2">
        <v>4</v>
      </c>
      <c r="B2984" s="5">
        <f t="shared" si="151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3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51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3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51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3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51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3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51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3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51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3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51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3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14</v>
      </c>
      <c r="B2991" s="5">
        <f t="shared" si="151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3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2">
        <v>14</v>
      </c>
      <c r="B2992" s="5">
        <f t="shared" si="151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3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2">
        <v>12</v>
      </c>
      <c r="B2993" s="5">
        <f t="shared" si="151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3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2">
        <v>11</v>
      </c>
      <c r="B2994" s="5">
        <f t="shared" si="151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3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2">
        <v>11</v>
      </c>
      <c r="B2995" s="5">
        <f t="shared" si="151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3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2">
        <v>16</v>
      </c>
      <c r="B2996" s="5">
        <f t="shared" si="151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3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2">
        <v>19</v>
      </c>
      <c r="B2997" s="5">
        <f t="shared" si="151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3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51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3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51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3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5">
        <v>1</v>
      </c>
      <c r="B3000" s="5">
        <f t="shared" si="151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x14ac:dyDescent="0.2">
      <c r="A3001" s="2">
        <v>1</v>
      </c>
      <c r="B3001" s="5">
        <f t="shared" si="151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4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51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4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2">
        <v>2</v>
      </c>
      <c r="B3003" s="5">
        <f t="shared" si="151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4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51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4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2">
        <v>3</v>
      </c>
      <c r="B3005" s="5">
        <f t="shared" si="151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4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2">
        <v>4</v>
      </c>
      <c r="B3006" s="5">
        <f t="shared" si="151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4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51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4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2">
        <v>5</v>
      </c>
      <c r="B3008" s="5">
        <f t="shared" si="151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4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151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4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2">
        <v>6</v>
      </c>
      <c r="B3010" s="5">
        <f t="shared" si="151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4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151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4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2">
        <v>6</v>
      </c>
      <c r="B3012" s="5">
        <f t="shared" si="151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4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151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4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2">
        <v>7</v>
      </c>
      <c r="B3014" s="5">
        <f t="shared" si="151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4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2">
        <v>10</v>
      </c>
      <c r="B3015" s="5">
        <f t="shared" si="151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4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15</v>
      </c>
      <c r="B3016" s="5">
        <f t="shared" si="151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4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13</v>
      </c>
      <c r="B3017" s="5">
        <f t="shared" si="151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4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2">
        <v>14</v>
      </c>
      <c r="B3018" s="5">
        <f t="shared" si="151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4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x14ac:dyDescent="0.2">
      <c r="A3019" s="8">
        <v>0</v>
      </c>
      <c r="B3019" s="5">
        <f t="shared" si="151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4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8">
        <v>0</v>
      </c>
      <c r="B3020" s="5">
        <f t="shared" si="151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4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8">
        <v>0</v>
      </c>
      <c r="B3021" s="5">
        <f t="shared" si="151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4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8">
        <v>0</v>
      </c>
      <c r="B3022" s="5">
        <f t="shared" si="151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4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8">
        <v>0</v>
      </c>
      <c r="B3023" s="5">
        <f t="shared" si="151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4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8">
        <v>0</v>
      </c>
      <c r="B3024" s="5">
        <f t="shared" si="151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4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8">
        <v>0</v>
      </c>
      <c r="B3025" s="5">
        <f t="shared" si="151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4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8">
        <v>0</v>
      </c>
      <c r="B3026" s="5">
        <f t="shared" si="151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4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8">
        <v>0</v>
      </c>
      <c r="B3027" s="5">
        <f t="shared" si="151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4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8">
        <v>0</v>
      </c>
      <c r="B3028" s="5">
        <f t="shared" si="151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4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8">
        <v>0</v>
      </c>
      <c r="B3029" s="5">
        <f t="shared" si="151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4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8">
        <v>0</v>
      </c>
      <c r="B3030" s="5">
        <f t="shared" si="151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4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8">
        <v>0</v>
      </c>
      <c r="B3031" s="5">
        <f t="shared" si="151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4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13</v>
      </c>
      <c r="B3032" s="5">
        <f t="shared" si="151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4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12</v>
      </c>
      <c r="B3033" s="5">
        <f t="shared" ref="B3033:B3096" si="155">IF(A3033&gt;0, 1, 0)</f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ref="F3033:F3096" si="156">E3033*86400</f>
        <v>1450.0000000000002</v>
      </c>
      <c r="G3033" s="3">
        <v>39.700000000000003</v>
      </c>
      <c r="H3033" s="5">
        <f t="shared" si="154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22</v>
      </c>
      <c r="B3034" s="5">
        <f t="shared" si="155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6"/>
        <v>1450.0000000000002</v>
      </c>
      <c r="G3034" s="3">
        <v>39.700000000000003</v>
      </c>
      <c r="H3034" s="5">
        <f t="shared" si="154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21</v>
      </c>
      <c r="B3035" s="5">
        <f t="shared" si="155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6"/>
        <v>1450.0000000000002</v>
      </c>
      <c r="G3035" s="3">
        <v>39.700000000000003</v>
      </c>
      <c r="H3035" s="5">
        <f t="shared" si="154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8">
        <v>0</v>
      </c>
      <c r="B3036" s="5">
        <f t="shared" si="155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6"/>
        <v>1450.0000000000002</v>
      </c>
      <c r="G3036" s="4">
        <v>0</v>
      </c>
      <c r="H3036" s="5">
        <f t="shared" si="154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8">
        <v>0</v>
      </c>
      <c r="B3037" s="5">
        <f t="shared" si="155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si="156"/>
        <v>1592.8999999999999</v>
      </c>
      <c r="G3037" s="4">
        <v>0</v>
      </c>
      <c r="H3037" s="5">
        <f t="shared" si="154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8">
        <v>0</v>
      </c>
      <c r="B3038" s="5">
        <f t="shared" si="155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4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8">
        <v>0</v>
      </c>
      <c r="B3039" s="5">
        <f t="shared" si="155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4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8">
        <v>0</v>
      </c>
      <c r="B3040" s="5">
        <f t="shared" si="155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4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8">
        <v>0</v>
      </c>
      <c r="B3041" s="5">
        <f t="shared" si="155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4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2">
        <v>14</v>
      </c>
      <c r="B3042" s="5">
        <f t="shared" si="155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4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x14ac:dyDescent="0.2">
      <c r="A3043" s="8">
        <v>0</v>
      </c>
      <c r="B3043" s="5">
        <f t="shared" si="155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4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8">
        <v>0</v>
      </c>
      <c r="B3044" s="5">
        <f t="shared" si="155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4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8">
        <v>0</v>
      </c>
      <c r="B3045" s="5">
        <f t="shared" si="155"/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4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2">
        <v>9</v>
      </c>
      <c r="B3046" s="5">
        <f t="shared" si="155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4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2">
        <v>4</v>
      </c>
      <c r="B3047" s="5">
        <f t="shared" si="155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4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2">
        <v>13</v>
      </c>
      <c r="B3048" s="5">
        <f t="shared" si="155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4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2">
        <v>13</v>
      </c>
      <c r="B3049" s="5">
        <f t="shared" si="155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4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2">
        <v>16</v>
      </c>
      <c r="B3050" s="5">
        <f t="shared" si="155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4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2">
        <v>5</v>
      </c>
      <c r="B3051" s="5">
        <f t="shared" si="155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4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2">
        <v>12</v>
      </c>
      <c r="B3052" s="5">
        <f t="shared" si="155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4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8">
        <v>0</v>
      </c>
      <c r="B3053" s="5">
        <f t="shared" si="155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4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8">
        <v>0</v>
      </c>
      <c r="B3054" s="5">
        <f t="shared" si="155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4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8">
        <v>0</v>
      </c>
      <c r="B3055" s="5">
        <f t="shared" si="155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4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13">
        <v>11</v>
      </c>
      <c r="B3056" s="5">
        <f t="shared" si="155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4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155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4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2">
        <v>4</v>
      </c>
      <c r="B3058" s="5">
        <f t="shared" si="155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4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155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4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155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4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2">
        <v>2</v>
      </c>
      <c r="B3061" s="5">
        <f t="shared" si="155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4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x14ac:dyDescent="0.2">
      <c r="A3062" s="2">
        <v>3</v>
      </c>
      <c r="B3062" s="5">
        <f t="shared" si="155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4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x14ac:dyDescent="0.2">
      <c r="A3063" s="2">
        <v>4</v>
      </c>
      <c r="B3063" s="5">
        <f t="shared" si="155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4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x14ac:dyDescent="0.2">
      <c r="A3064" s="2">
        <v>5</v>
      </c>
      <c r="B3064" s="5">
        <f t="shared" si="155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4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x14ac:dyDescent="0.2">
      <c r="A3065" s="2">
        <v>2</v>
      </c>
      <c r="B3065" s="5">
        <f t="shared" si="155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7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2">
        <v>7</v>
      </c>
      <c r="B3066" s="5">
        <f t="shared" si="155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7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x14ac:dyDescent="0.2">
      <c r="A3067" s="8">
        <v>0</v>
      </c>
      <c r="B3067" s="5">
        <f t="shared" si="155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7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2">
        <v>9</v>
      </c>
      <c r="B3068" s="5">
        <f t="shared" si="155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7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x14ac:dyDescent="0.2">
      <c r="A3069" s="2">
        <v>10</v>
      </c>
      <c r="B3069" s="5">
        <f t="shared" si="155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7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x14ac:dyDescent="0.2">
      <c r="A3070" s="2">
        <v>11</v>
      </c>
      <c r="B3070" s="5">
        <f t="shared" si="155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7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x14ac:dyDescent="0.2">
      <c r="A3071" s="2">
        <v>12</v>
      </c>
      <c r="B3071" s="5">
        <f t="shared" si="155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7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2">
        <v>13</v>
      </c>
      <c r="B3072" s="5">
        <f t="shared" si="155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7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x14ac:dyDescent="0.2">
      <c r="A3073" s="2">
        <v>14</v>
      </c>
      <c r="B3073" s="5">
        <f t="shared" si="155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7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x14ac:dyDescent="0.2">
      <c r="A3074" s="2">
        <v>15</v>
      </c>
      <c r="B3074" s="5">
        <f t="shared" si="155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7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x14ac:dyDescent="0.2">
      <c r="A3075" s="2">
        <v>16</v>
      </c>
      <c r="B3075" s="5">
        <f t="shared" si="155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7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x14ac:dyDescent="0.2">
      <c r="A3076" s="2">
        <v>17</v>
      </c>
      <c r="B3076" s="5">
        <f t="shared" si="155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7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x14ac:dyDescent="0.2">
      <c r="A3077" s="2">
        <v>18</v>
      </c>
      <c r="B3077" s="5">
        <f t="shared" si="155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7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x14ac:dyDescent="0.2">
      <c r="A3078" s="2">
        <v>20</v>
      </c>
      <c r="B3078" s="5">
        <f t="shared" si="155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7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x14ac:dyDescent="0.2">
      <c r="A3079" s="2">
        <v>21</v>
      </c>
      <c r="B3079" s="5">
        <f t="shared" si="155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7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x14ac:dyDescent="0.2">
      <c r="A3080" s="2">
        <v>22</v>
      </c>
      <c r="B3080" s="5">
        <f t="shared" si="155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7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x14ac:dyDescent="0.2">
      <c r="A3081" s="2">
        <v>23</v>
      </c>
      <c r="B3081" s="5">
        <f t="shared" si="155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7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x14ac:dyDescent="0.2">
      <c r="A3082" s="2">
        <v>19</v>
      </c>
      <c r="B3082" s="5">
        <f t="shared" si="155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7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x14ac:dyDescent="0.2">
      <c r="A3083" s="2">
        <v>24</v>
      </c>
      <c r="B3083" s="5">
        <f t="shared" si="155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7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x14ac:dyDescent="0.2">
      <c r="A3084" s="2">
        <v>25</v>
      </c>
      <c r="B3084" s="5">
        <f t="shared" si="155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7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x14ac:dyDescent="0.2">
      <c r="A3085" s="2">
        <v>26</v>
      </c>
      <c r="B3085" s="5">
        <f t="shared" si="155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7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x14ac:dyDescent="0.2">
      <c r="A3086" s="8">
        <v>0</v>
      </c>
      <c r="B3086" s="5">
        <f t="shared" si="155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7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2">
        <v>28</v>
      </c>
      <c r="B3087" s="5">
        <f t="shared" si="155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7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x14ac:dyDescent="0.2">
      <c r="A3088" s="2">
        <v>29</v>
      </c>
      <c r="B3088" s="5">
        <f t="shared" si="155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7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x14ac:dyDescent="0.2">
      <c r="A3089" s="2">
        <v>30</v>
      </c>
      <c r="B3089" s="5">
        <f t="shared" si="155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7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x14ac:dyDescent="0.2">
      <c r="A3090" s="2">
        <v>31</v>
      </c>
      <c r="B3090" s="5">
        <f t="shared" si="155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7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x14ac:dyDescent="0.2">
      <c r="A3091" s="2">
        <v>32</v>
      </c>
      <c r="B3091" s="5">
        <f t="shared" si="155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7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x14ac:dyDescent="0.2">
      <c r="A3092" s="2">
        <v>33</v>
      </c>
      <c r="B3092" s="5">
        <f t="shared" si="155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7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x14ac:dyDescent="0.2">
      <c r="A3093" s="2">
        <v>34</v>
      </c>
      <c r="B3093" s="5">
        <f t="shared" si="155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7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x14ac:dyDescent="0.2">
      <c r="A3094" s="2">
        <v>35</v>
      </c>
      <c r="B3094" s="5">
        <f t="shared" si="155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7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x14ac:dyDescent="0.2">
      <c r="A3095" s="2">
        <v>36</v>
      </c>
      <c r="B3095" s="5">
        <f t="shared" si="155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7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x14ac:dyDescent="0.2">
      <c r="A3096" s="2">
        <v>37</v>
      </c>
      <c r="B3096" s="5">
        <f t="shared" si="155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7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x14ac:dyDescent="0.2">
      <c r="A3097" s="2">
        <v>38</v>
      </c>
      <c r="B3097" s="5">
        <f t="shared" ref="B3097:B3160" si="158">IF(A3097&gt;0, 1, 0)</f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ref="F3097:F3160" si="159">E3097*86400</f>
        <v>3222</v>
      </c>
      <c r="G3097" s="3">
        <v>17.899999999999999</v>
      </c>
      <c r="H3097" s="5">
        <f t="shared" si="157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x14ac:dyDescent="0.2">
      <c r="A3098" s="2">
        <v>1</v>
      </c>
      <c r="B3098" s="5">
        <f t="shared" si="158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9"/>
        <v>1902.9999999999995</v>
      </c>
      <c r="G3098" s="3">
        <v>30.3</v>
      </c>
      <c r="H3098" s="5">
        <f t="shared" si="157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x14ac:dyDescent="0.2">
      <c r="A3099" s="2">
        <v>1</v>
      </c>
      <c r="B3099" s="5">
        <f t="shared" si="158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9"/>
        <v>1373</v>
      </c>
      <c r="G3099" s="3">
        <v>39.299999999999997</v>
      </c>
      <c r="H3099" s="5">
        <f t="shared" si="157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x14ac:dyDescent="0.2">
      <c r="A3100" s="2">
        <v>1</v>
      </c>
      <c r="B3100" s="5">
        <f t="shared" si="158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9"/>
        <v>1920</v>
      </c>
      <c r="G3100" s="3">
        <v>46.7</v>
      </c>
      <c r="H3100" s="5">
        <f t="shared" si="157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x14ac:dyDescent="0.2">
      <c r="A3101" s="2">
        <v>2</v>
      </c>
      <c r="B3101" s="5">
        <f t="shared" si="158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si="159"/>
        <v>1441</v>
      </c>
      <c r="G3101" s="3">
        <v>37.5</v>
      </c>
      <c r="H3101" s="5">
        <f t="shared" si="157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x14ac:dyDescent="0.2">
      <c r="A3102" s="2">
        <v>2</v>
      </c>
      <c r="B3102" s="5">
        <f t="shared" si="158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7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x14ac:dyDescent="0.2">
      <c r="A3103" s="2">
        <v>2</v>
      </c>
      <c r="B3103" s="5">
        <f t="shared" si="158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7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3</v>
      </c>
      <c r="B3104" s="5">
        <f t="shared" si="158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7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x14ac:dyDescent="0.2">
      <c r="A3105" s="2">
        <v>4</v>
      </c>
      <c r="B3105" s="5">
        <f t="shared" si="158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7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x14ac:dyDescent="0.2">
      <c r="A3106" s="2">
        <v>4</v>
      </c>
      <c r="B3106" s="5">
        <f t="shared" si="158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7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x14ac:dyDescent="0.2">
      <c r="A3107" s="2">
        <v>5</v>
      </c>
      <c r="B3107" s="5">
        <f t="shared" si="158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7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x14ac:dyDescent="0.2">
      <c r="A3108" s="2">
        <v>5</v>
      </c>
      <c r="B3108" s="5">
        <f t="shared" si="158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7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x14ac:dyDescent="0.2">
      <c r="A3109" s="2">
        <v>6</v>
      </c>
      <c r="B3109" s="5">
        <f t="shared" si="158"/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7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x14ac:dyDescent="0.2">
      <c r="A3110" s="2">
        <v>6</v>
      </c>
      <c r="B3110" s="5">
        <f t="shared" si="158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7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x14ac:dyDescent="0.2">
      <c r="A3111" s="2">
        <v>7</v>
      </c>
      <c r="B3111" s="5">
        <f t="shared" si="158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7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x14ac:dyDescent="0.2">
      <c r="A3112" s="2">
        <v>7</v>
      </c>
      <c r="B3112" s="5">
        <f t="shared" si="158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7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x14ac:dyDescent="0.2">
      <c r="A3113" s="2">
        <v>8</v>
      </c>
      <c r="B3113" s="5">
        <f t="shared" si="158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7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x14ac:dyDescent="0.2">
      <c r="A3114" s="2">
        <v>2</v>
      </c>
      <c r="B3114" s="5">
        <f t="shared" si="158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7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2">
        <v>9</v>
      </c>
      <c r="B3115" s="5">
        <f t="shared" si="158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7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x14ac:dyDescent="0.2">
      <c r="A3116" s="2">
        <v>9</v>
      </c>
      <c r="B3116" s="5">
        <f t="shared" si="158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7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x14ac:dyDescent="0.2">
      <c r="A3117" s="2">
        <v>10</v>
      </c>
      <c r="B3117" s="5">
        <f t="shared" si="158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7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x14ac:dyDescent="0.2">
      <c r="A3118" s="2">
        <v>10</v>
      </c>
      <c r="B3118" s="5">
        <f t="shared" si="158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7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x14ac:dyDescent="0.2">
      <c r="A3119" s="2">
        <v>11</v>
      </c>
      <c r="B3119" s="5">
        <f t="shared" si="158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7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x14ac:dyDescent="0.2">
      <c r="A3120" s="8">
        <v>0</v>
      </c>
      <c r="B3120" s="5">
        <f t="shared" si="158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7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2">
        <v>12</v>
      </c>
      <c r="B3121" s="5">
        <f t="shared" si="158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7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x14ac:dyDescent="0.2">
      <c r="A3122" s="2">
        <v>12</v>
      </c>
      <c r="B3122" s="5">
        <f t="shared" si="158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7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x14ac:dyDescent="0.2">
      <c r="A3123" s="2">
        <v>13</v>
      </c>
      <c r="B3123" s="5">
        <f t="shared" si="158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7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x14ac:dyDescent="0.2">
      <c r="A3124" s="2">
        <v>13</v>
      </c>
      <c r="B3124" s="5">
        <f t="shared" si="158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7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x14ac:dyDescent="0.2">
      <c r="A3125" s="2">
        <v>14</v>
      </c>
      <c r="B3125" s="5">
        <f t="shared" si="158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7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x14ac:dyDescent="0.2">
      <c r="A3126" s="2">
        <v>14</v>
      </c>
      <c r="B3126" s="5">
        <f t="shared" si="158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7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x14ac:dyDescent="0.2">
      <c r="A3127" s="2">
        <v>15</v>
      </c>
      <c r="B3127" s="5">
        <f t="shared" si="158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7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x14ac:dyDescent="0.2">
      <c r="A3128" s="2">
        <v>15</v>
      </c>
      <c r="B3128" s="5">
        <f t="shared" si="158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7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x14ac:dyDescent="0.2">
      <c r="A3129" s="2">
        <v>4</v>
      </c>
      <c r="B3129" s="5">
        <f t="shared" si="158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0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2">
        <v>61</v>
      </c>
      <c r="B3130" s="5">
        <f t="shared" si="158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0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2">
        <v>17</v>
      </c>
      <c r="B3131" s="5">
        <f t="shared" si="158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0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x14ac:dyDescent="0.2">
      <c r="A3132" s="2">
        <v>18</v>
      </c>
      <c r="B3132" s="5">
        <f t="shared" si="158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0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x14ac:dyDescent="0.2">
      <c r="A3133" s="2">
        <v>19</v>
      </c>
      <c r="B3133" s="5">
        <f t="shared" si="158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0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x14ac:dyDescent="0.2">
      <c r="A3134" s="2">
        <v>20</v>
      </c>
      <c r="B3134" s="5">
        <f t="shared" si="158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0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x14ac:dyDescent="0.2">
      <c r="A3135" s="2">
        <v>21</v>
      </c>
      <c r="B3135" s="5">
        <f t="shared" si="158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0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x14ac:dyDescent="0.2">
      <c r="A3136" s="2">
        <v>22</v>
      </c>
      <c r="B3136" s="5">
        <f t="shared" si="158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0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x14ac:dyDescent="0.2">
      <c r="A3137" s="2">
        <v>1</v>
      </c>
      <c r="B3137" s="5">
        <f t="shared" si="158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0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2">
        <v>2</v>
      </c>
      <c r="B3138" s="5">
        <f t="shared" si="158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0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158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0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2">
        <v>9</v>
      </c>
      <c r="B3140" s="5">
        <f t="shared" si="158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0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2">
        <v>14</v>
      </c>
      <c r="B3141" s="5">
        <f t="shared" si="158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0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2">
        <v>14</v>
      </c>
      <c r="B3142" s="5">
        <f t="shared" si="158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0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2">
        <v>9</v>
      </c>
      <c r="B3143" s="5">
        <f t="shared" si="158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0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2">
        <v>15</v>
      </c>
      <c r="B3144" s="5">
        <f t="shared" si="158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0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158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0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158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0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5">
        <v>7</v>
      </c>
      <c r="B3147" s="5">
        <f t="shared" si="158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0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158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0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158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0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158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0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158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0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158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0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158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0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158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0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158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0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158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0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158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0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158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0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158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0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158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0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ref="B3161:B3224" si="161">IF(A3161&gt;0, 1, 0)</f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ref="F3161:F3224" si="162">E3161*86400</f>
        <v>1685.1000000000001</v>
      </c>
      <c r="G3161" s="4">
        <v>0</v>
      </c>
      <c r="H3161" s="5">
        <f t="shared" si="160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2">
        <v>4</v>
      </c>
      <c r="B3162" s="5">
        <f t="shared" si="161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62"/>
        <v>1453</v>
      </c>
      <c r="G3162" s="3">
        <v>39.6</v>
      </c>
      <c r="H3162" s="5">
        <f t="shared" si="160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3</v>
      </c>
      <c r="B3163" s="5">
        <f t="shared" si="161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62"/>
        <v>849.00000000000011</v>
      </c>
      <c r="G3163" s="3">
        <v>33.9</v>
      </c>
      <c r="H3163" s="5">
        <f t="shared" si="160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161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62"/>
        <v>1453</v>
      </c>
      <c r="G3164" s="3">
        <v>39.6</v>
      </c>
      <c r="H3164" s="5">
        <f t="shared" si="160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11</v>
      </c>
      <c r="B3165" s="5">
        <f t="shared" si="161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si="162"/>
        <v>1453</v>
      </c>
      <c r="G3165" s="3">
        <v>39.6</v>
      </c>
      <c r="H3165" s="5">
        <f t="shared" si="160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x14ac:dyDescent="0.2">
      <c r="A3166" s="2">
        <v>16</v>
      </c>
      <c r="B3166" s="5">
        <f t="shared" si="161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0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16</v>
      </c>
      <c r="B3167" s="5">
        <f t="shared" si="161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0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18</v>
      </c>
      <c r="B3168" s="5">
        <f t="shared" si="161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0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5</v>
      </c>
      <c r="B3169" s="5">
        <f t="shared" si="161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0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x14ac:dyDescent="0.2">
      <c r="A3170" s="2">
        <v>16</v>
      </c>
      <c r="B3170" s="5">
        <f t="shared" si="161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0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22</v>
      </c>
      <c r="B3171" s="5">
        <f t="shared" si="161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0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5">
        <v>8</v>
      </c>
      <c r="B3172" s="5">
        <f t="shared" si="161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0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si="161"/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0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161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0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161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0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10</v>
      </c>
      <c r="B3176" s="5">
        <f t="shared" si="161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0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161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0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2">
        <v>23</v>
      </c>
      <c r="B3178" s="5">
        <f t="shared" si="161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0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x14ac:dyDescent="0.2">
      <c r="A3179" s="8">
        <v>0</v>
      </c>
      <c r="B3179" s="5">
        <f t="shared" si="161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0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161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0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161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0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161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0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161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0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161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0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161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0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161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0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13</v>
      </c>
      <c r="B3187" s="5">
        <f t="shared" si="161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0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8</v>
      </c>
      <c r="B3188" s="5">
        <f t="shared" si="161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0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10</v>
      </c>
      <c r="B3189" s="5">
        <f t="shared" si="161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0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2">
        <v>16</v>
      </c>
      <c r="B3190" s="5">
        <f t="shared" si="161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0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11</v>
      </c>
      <c r="B3191" s="5">
        <f t="shared" si="161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0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161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0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2</v>
      </c>
      <c r="B3193" s="5">
        <f t="shared" si="161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3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161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3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161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3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161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3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1</v>
      </c>
      <c r="B3197" s="5">
        <f t="shared" si="161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3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</v>
      </c>
      <c r="B3198" s="5">
        <f t="shared" si="161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3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161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3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3</v>
      </c>
      <c r="B3200" s="5">
        <f t="shared" si="161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3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161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3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4</v>
      </c>
      <c r="B3202" s="5">
        <f t="shared" si="161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3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5</v>
      </c>
      <c r="B3203" s="5">
        <f t="shared" si="161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3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2</v>
      </c>
      <c r="B3204" s="5">
        <f t="shared" si="161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3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6</v>
      </c>
      <c r="B3205" s="5">
        <f t="shared" si="161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3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6</v>
      </c>
      <c r="B3206" s="5">
        <f t="shared" si="161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3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161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3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161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3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161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3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">
        <v>8</v>
      </c>
      <c r="B3210" s="5">
        <f t="shared" si="161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3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161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3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161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3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2">
        <v>9</v>
      </c>
      <c r="B3213" s="5">
        <f t="shared" si="161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3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161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3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2">
        <v>10</v>
      </c>
      <c r="B3215" s="5">
        <f t="shared" si="161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3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161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3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13">
        <v>12</v>
      </c>
      <c r="B3217" s="5">
        <f t="shared" si="161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3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x14ac:dyDescent="0.2">
      <c r="A3218" s="8">
        <v>0</v>
      </c>
      <c r="B3218" s="5">
        <f t="shared" si="161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3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si="161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3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161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3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161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3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161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3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2">
        <v>5</v>
      </c>
      <c r="B3223" s="5">
        <f t="shared" si="161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3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2">
        <v>14</v>
      </c>
      <c r="B3224" s="5">
        <f t="shared" si="161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3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2">
        <v>15</v>
      </c>
      <c r="B3225" s="5">
        <f t="shared" ref="B3225:B3288" si="164">IF(A3225&gt;0, 1, 0)</f>
        <v>1</v>
      </c>
      <c r="C3225" s="19" t="s">
        <v>87</v>
      </c>
      <c r="D3225" s="5" t="s">
        <v>1008</v>
      </c>
      <c r="E3225" s="33">
        <v>1.6840277777777777E-2</v>
      </c>
      <c r="F3225" s="43">
        <f t="shared" ref="F3225:F3288" si="165">E3225*86400</f>
        <v>1455</v>
      </c>
      <c r="G3225" s="3">
        <v>39.6</v>
      </c>
      <c r="H3225" s="5">
        <f t="shared" si="163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2">
        <v>13</v>
      </c>
      <c r="B3226" s="5">
        <f t="shared" si="164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5"/>
        <v>1455</v>
      </c>
      <c r="G3226" s="3">
        <v>39.6</v>
      </c>
      <c r="H3226" s="5">
        <f t="shared" si="163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2">
        <v>10</v>
      </c>
      <c r="B3227" s="5">
        <f t="shared" si="164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5"/>
        <v>1455</v>
      </c>
      <c r="G3227" s="3">
        <v>39.6</v>
      </c>
      <c r="H3227" s="5">
        <f t="shared" si="163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2">
        <v>12</v>
      </c>
      <c r="B3228" s="5">
        <f t="shared" si="164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5"/>
        <v>1455</v>
      </c>
      <c r="G3228" s="3">
        <v>39.6</v>
      </c>
      <c r="H3228" s="5">
        <f t="shared" si="163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x14ac:dyDescent="0.2">
      <c r="A3229" s="2">
        <v>19</v>
      </c>
      <c r="B3229" s="5">
        <f t="shared" si="164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si="165"/>
        <v>1455</v>
      </c>
      <c r="G3229" s="3">
        <v>39.6</v>
      </c>
      <c r="H3229" s="5">
        <f t="shared" si="163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2">
        <v>20</v>
      </c>
      <c r="B3230" s="5">
        <f t="shared" si="164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3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2">
        <v>22</v>
      </c>
      <c r="B3231" s="5">
        <f t="shared" si="164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3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2">
        <v>17</v>
      </c>
      <c r="B3232" s="5">
        <f t="shared" si="164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3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2">
        <v>7</v>
      </c>
      <c r="B3233" s="5">
        <f t="shared" si="164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3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x14ac:dyDescent="0.2">
      <c r="A3234" s="2">
        <v>16</v>
      </c>
      <c r="B3234" s="5">
        <f t="shared" si="164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3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2">
        <v>24</v>
      </c>
      <c r="B3235" s="5">
        <f t="shared" si="164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3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164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3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si="164"/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3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164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3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164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3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13</v>
      </c>
      <c r="B3240" s="5">
        <f t="shared" si="164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3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x14ac:dyDescent="0.2">
      <c r="A3241" s="2">
        <v>12</v>
      </c>
      <c r="B3241" s="5">
        <f t="shared" si="164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3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2">
        <v>9</v>
      </c>
      <c r="B3242" s="5">
        <f t="shared" si="164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3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2">
        <v>17</v>
      </c>
      <c r="B3243" s="5">
        <f t="shared" si="164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3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2">
        <v>17</v>
      </c>
      <c r="B3244" s="5">
        <f t="shared" si="164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3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164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3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164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3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4</v>
      </c>
      <c r="B3247" s="5">
        <f t="shared" si="164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3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164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3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164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3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164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3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164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3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164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3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164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3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164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3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164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3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2">
        <v>13</v>
      </c>
      <c r="B3256" s="5">
        <f t="shared" si="164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3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2">
        <v>21</v>
      </c>
      <c r="B3257" s="5">
        <f t="shared" si="164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6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2">
        <v>20</v>
      </c>
      <c r="B3258" s="5">
        <f t="shared" si="164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6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2">
        <v>23</v>
      </c>
      <c r="B3259" s="5">
        <f t="shared" si="164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6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2">
        <v>2</v>
      </c>
      <c r="B3260" s="5">
        <f t="shared" si="164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6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2">
        <v>16</v>
      </c>
      <c r="B3261" s="5">
        <f t="shared" si="164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6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2">
        <v>17</v>
      </c>
      <c r="B3262" s="5">
        <f t="shared" si="164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6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x14ac:dyDescent="0.2">
      <c r="A3263" s="2">
        <v>7</v>
      </c>
      <c r="B3263" s="5">
        <f t="shared" si="164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6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2">
        <v>13</v>
      </c>
      <c r="B3264" s="5">
        <f t="shared" si="164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6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164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6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5">
        <v>9</v>
      </c>
      <c r="B3266" s="5">
        <f t="shared" si="164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6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164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6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5">
        <v>18</v>
      </c>
      <c r="B3268" s="5">
        <f t="shared" si="164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6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164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6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2">
        <v>5</v>
      </c>
      <c r="B3270" s="5">
        <f t="shared" si="164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6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164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6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164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6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164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6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164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6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164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6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164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6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164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6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164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6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2">
        <v>1</v>
      </c>
      <c r="B3279" s="5">
        <f t="shared" si="164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6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2</v>
      </c>
      <c r="B3280" s="5">
        <f t="shared" si="164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6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164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6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</v>
      </c>
      <c r="B3282" s="5">
        <f t="shared" si="164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6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si="164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6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4</v>
      </c>
      <c r="B3284" s="5">
        <f t="shared" si="164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6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164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6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164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6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15</v>
      </c>
      <c r="B3287" s="5">
        <f t="shared" si="164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6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2">
        <v>6</v>
      </c>
      <c r="B3288" s="5">
        <f t="shared" si="164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6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2">
        <v>15</v>
      </c>
      <c r="B3289" s="5">
        <f t="shared" ref="B3289:B3352" si="167">IF(A3289&gt;0, 1, 0)</f>
        <v>1</v>
      </c>
      <c r="C3289" s="19" t="s">
        <v>14</v>
      </c>
      <c r="D3289" s="5" t="s">
        <v>1008</v>
      </c>
      <c r="E3289" s="33">
        <v>1.6875000000000001E-2</v>
      </c>
      <c r="F3289" s="43">
        <f t="shared" ref="F3289:F3352" si="168">E3289*86400</f>
        <v>1458</v>
      </c>
      <c r="G3289" s="3">
        <v>39.5</v>
      </c>
      <c r="H3289" s="5">
        <f t="shared" si="166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2">
        <v>13</v>
      </c>
      <c r="B3290" s="5">
        <f t="shared" si="167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8"/>
        <v>1458</v>
      </c>
      <c r="G3290" s="3">
        <v>39.5</v>
      </c>
      <c r="H3290" s="5">
        <f t="shared" si="166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7</v>
      </c>
      <c r="B3291" s="5">
        <f t="shared" si="167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8"/>
        <v>1401.9999999999998</v>
      </c>
      <c r="G3291" s="3">
        <v>20.5</v>
      </c>
      <c r="H3291" s="5">
        <f t="shared" si="166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21</v>
      </c>
      <c r="B3292" s="5">
        <f t="shared" si="167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8"/>
        <v>1458</v>
      </c>
      <c r="G3292" s="3">
        <v>39.5</v>
      </c>
      <c r="H3292" s="5">
        <f t="shared" si="166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2">
        <v>8</v>
      </c>
      <c r="B3293" s="5">
        <f t="shared" si="167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si="168"/>
        <v>1540.0000000000002</v>
      </c>
      <c r="G3293" s="3">
        <v>18.7</v>
      </c>
      <c r="H3293" s="5">
        <f t="shared" si="166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2">
        <v>12</v>
      </c>
      <c r="B3294" s="5">
        <f t="shared" si="167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6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2">
        <v>9</v>
      </c>
      <c r="B3295" s="5">
        <f t="shared" si="167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6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2">
        <v>17</v>
      </c>
      <c r="B3296" s="5">
        <f t="shared" si="167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6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2">
        <v>23</v>
      </c>
      <c r="B3297" s="5">
        <f t="shared" si="167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6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167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6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167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6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167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6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si="167"/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6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7"/>
        <v>0</v>
      </c>
      <c r="C3302" s="19" t="s">
        <v>601</v>
      </c>
      <c r="D3302" s="5" t="s">
        <v>1008</v>
      </c>
      <c r="E3302" s="33">
        <v>1.5143518518518516E-2</v>
      </c>
      <c r="F3302" s="43">
        <f t="shared" si="168"/>
        <v>1308.3999999999999</v>
      </c>
      <c r="G3302" s="4">
        <v>0</v>
      </c>
      <c r="H3302" s="5">
        <f t="shared" si="166"/>
        <v>0</v>
      </c>
      <c r="I3302" s="4">
        <v>16</v>
      </c>
      <c r="J3302" s="1">
        <v>42052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167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6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167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6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167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6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167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6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167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6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167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6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167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6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2">
        <v>1</v>
      </c>
      <c r="B3310" s="5">
        <f t="shared" si="167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6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167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6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167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6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167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6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2">
        <v>14</v>
      </c>
      <c r="B3314" s="5">
        <f t="shared" si="167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6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2">
        <v>11</v>
      </c>
      <c r="B3315" s="5">
        <f t="shared" si="167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6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2">
        <v>15</v>
      </c>
      <c r="B3316" s="5">
        <f t="shared" si="167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6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2">
        <v>22</v>
      </c>
      <c r="B3317" s="5">
        <f t="shared" si="167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6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2">
        <v>18</v>
      </c>
      <c r="B3318" s="5">
        <f t="shared" si="167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6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2">
        <v>19</v>
      </c>
      <c r="B3319" s="5">
        <f t="shared" si="167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6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2">
        <v>17</v>
      </c>
      <c r="B3320" s="5">
        <f t="shared" si="167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6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2">
        <v>18</v>
      </c>
      <c r="B3321" s="5">
        <f t="shared" si="167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69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2">
        <v>11</v>
      </c>
      <c r="B3322" s="5">
        <f t="shared" si="167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69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2">
        <v>19</v>
      </c>
      <c r="B3323" s="5">
        <f t="shared" si="167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69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167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69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167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69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167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69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167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69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5">
        <v>19</v>
      </c>
      <c r="B3328" s="5">
        <f t="shared" si="167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69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167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69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167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69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167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69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167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69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167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69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167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69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167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69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167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69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167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69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167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69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167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69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2">
        <v>1</v>
      </c>
      <c r="B3340" s="5">
        <f t="shared" si="167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69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2">
        <v>2</v>
      </c>
      <c r="B3341" s="5">
        <f t="shared" si="167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69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2">
        <v>4</v>
      </c>
      <c r="B3342" s="5">
        <f t="shared" si="167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69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x14ac:dyDescent="0.2">
      <c r="A3343" s="2">
        <v>3</v>
      </c>
      <c r="B3343" s="5">
        <f t="shared" si="167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69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2">
        <v>23</v>
      </c>
      <c r="B3344" s="5">
        <f t="shared" si="167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69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2">
        <v>2</v>
      </c>
      <c r="B3345" s="5">
        <f t="shared" si="167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69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2">
        <v>14</v>
      </c>
      <c r="B3346" s="5">
        <f t="shared" si="167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69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x14ac:dyDescent="0.2">
      <c r="A3347" s="2">
        <v>5</v>
      </c>
      <c r="B3347" s="5">
        <f t="shared" si="167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69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13</v>
      </c>
      <c r="B3348" s="5">
        <f t="shared" si="167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69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2">
        <v>6</v>
      </c>
      <c r="B3349" s="5">
        <f t="shared" si="167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69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167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69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2">
        <v>7</v>
      </c>
      <c r="B3351" s="5">
        <f t="shared" si="167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69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167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69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ref="B3353:B3416" si="170">IF(A3353&gt;0, 1, 0)</f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ref="F3353:F3416" si="171">E3353*86400</f>
        <v>1460</v>
      </c>
      <c r="G3353" s="11">
        <v>0</v>
      </c>
      <c r="H3353" s="5">
        <f t="shared" si="169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2">
        <v>8</v>
      </c>
      <c r="B3354" s="5">
        <f t="shared" si="170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71"/>
        <v>1378</v>
      </c>
      <c r="G3354" s="3">
        <v>20.9</v>
      </c>
      <c r="H3354" s="5">
        <f t="shared" si="169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170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71"/>
        <v>1460.1999999999998</v>
      </c>
      <c r="G3355" s="4">
        <v>0</v>
      </c>
      <c r="H3355" s="5">
        <f t="shared" si="169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9</v>
      </c>
      <c r="B3356" s="5">
        <f t="shared" si="170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71"/>
        <v>1470.9999999999998</v>
      </c>
      <c r="G3356" s="3">
        <v>19.600000000000001</v>
      </c>
      <c r="H3356" s="5">
        <f t="shared" si="169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170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si="171"/>
        <v>1460.1999999999998</v>
      </c>
      <c r="G3357" s="4">
        <v>0</v>
      </c>
      <c r="H3357" s="5">
        <f t="shared" si="169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170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69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170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69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170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69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170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69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170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69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170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69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170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69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si="170"/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69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170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69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170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69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170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69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170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69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170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69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2">
        <v>15</v>
      </c>
      <c r="B3371" s="5">
        <f t="shared" si="170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69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6</v>
      </c>
      <c r="B3372" s="5">
        <f t="shared" si="170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69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5</v>
      </c>
      <c r="B3373" s="5">
        <f t="shared" si="170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69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16</v>
      </c>
      <c r="B3374" s="5">
        <f t="shared" si="170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69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2">
        <v>14</v>
      </c>
      <c r="B3375" s="5">
        <f t="shared" si="170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69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2">
        <v>18</v>
      </c>
      <c r="B3376" s="5">
        <f t="shared" si="170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69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1</v>
      </c>
      <c r="B3377" s="5">
        <f t="shared" si="170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69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15</v>
      </c>
      <c r="B3378" s="5">
        <f t="shared" si="170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69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19</v>
      </c>
      <c r="B3379" s="5">
        <f t="shared" si="170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69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13</v>
      </c>
      <c r="B3380" s="5">
        <f t="shared" si="170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69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170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69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170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69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170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69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170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69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5">
        <v>20</v>
      </c>
      <c r="B3385" s="5">
        <f t="shared" si="170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2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170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2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170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2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170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2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170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2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170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2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170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2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170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2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170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2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170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2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170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2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2">
        <v>10</v>
      </c>
      <c r="B3396" s="5">
        <f t="shared" si="170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2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2">
        <v>15</v>
      </c>
      <c r="B3397" s="5">
        <f t="shared" si="170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2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2">
        <v>20</v>
      </c>
      <c r="B3398" s="5">
        <f t="shared" si="170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2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2">
        <v>20</v>
      </c>
      <c r="B3399" s="5">
        <f t="shared" si="170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2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2">
        <v>1</v>
      </c>
      <c r="B3400" s="5">
        <f t="shared" si="170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2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2">
        <v>2</v>
      </c>
      <c r="B3401" s="5">
        <f t="shared" si="170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2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2">
        <v>10</v>
      </c>
      <c r="B3402" s="5">
        <f t="shared" si="170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2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2">
        <v>25</v>
      </c>
      <c r="B3403" s="5">
        <f t="shared" si="170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2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x14ac:dyDescent="0.2">
      <c r="A3404" s="2">
        <v>24</v>
      </c>
      <c r="B3404" s="5">
        <f t="shared" si="170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2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2">
        <v>4</v>
      </c>
      <c r="B3405" s="5">
        <f t="shared" si="170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2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170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2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2">
        <v>5</v>
      </c>
      <c r="B3407" s="5">
        <f t="shared" si="170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2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5">
        <v>21</v>
      </c>
      <c r="B3408" s="5">
        <f t="shared" si="170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2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11</v>
      </c>
      <c r="B3409" s="5">
        <f t="shared" si="170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2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170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2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si="170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2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170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2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170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2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170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2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170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2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170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2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ref="B3417:B3480" si="173">IF(A3417&gt;0, 1, 0)</f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ref="F3417:F3480" si="174">E3417*86400</f>
        <v>1462.9999999999682</v>
      </c>
      <c r="G3417" s="9">
        <v>0</v>
      </c>
      <c r="H3417" s="5">
        <f t="shared" si="172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173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4"/>
        <v>1462.9999999999682</v>
      </c>
      <c r="G3418" s="9">
        <v>0</v>
      </c>
      <c r="H3418" s="5">
        <f t="shared" si="172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173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4"/>
        <v>1462.9999999999682</v>
      </c>
      <c r="G3419" s="9">
        <v>0</v>
      </c>
      <c r="H3419" s="5">
        <f t="shared" si="172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173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4"/>
        <v>1462.9999999999682</v>
      </c>
      <c r="G3420" s="9">
        <v>0</v>
      </c>
      <c r="H3420" s="5">
        <f t="shared" si="172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2">
        <v>14</v>
      </c>
      <c r="B3421" s="5">
        <f t="shared" si="173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si="174"/>
        <v>1462.9999999999998</v>
      </c>
      <c r="G3421" s="3">
        <v>39.4</v>
      </c>
      <c r="H3421" s="5">
        <f t="shared" si="172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2">
        <v>10</v>
      </c>
      <c r="B3422" s="5">
        <f t="shared" si="173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2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24</v>
      </c>
      <c r="B3423" s="5">
        <f t="shared" si="173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2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21</v>
      </c>
      <c r="B3424" s="5">
        <f t="shared" si="173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2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25</v>
      </c>
      <c r="B3425" s="5">
        <f t="shared" si="173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2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19</v>
      </c>
      <c r="B3426" s="5">
        <f t="shared" si="173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2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2</v>
      </c>
      <c r="B3427" s="5">
        <f t="shared" si="173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2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2">
        <v>11</v>
      </c>
      <c r="B3428" s="5">
        <f t="shared" si="173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2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2">
        <v>20</v>
      </c>
      <c r="B3429" s="5">
        <f t="shared" si="173"/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2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18</v>
      </c>
      <c r="B3430" s="5">
        <f t="shared" si="173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2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173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2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13">
        <v>12</v>
      </c>
      <c r="B3432" s="5">
        <f t="shared" si="173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2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173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2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173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2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173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2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173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2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173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2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173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2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173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2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173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2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173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2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13">
        <v>13</v>
      </c>
      <c r="B3442" s="5">
        <f t="shared" si="173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2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173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2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173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2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173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2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173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2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173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2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2">
        <v>7</v>
      </c>
      <c r="B3448" s="5">
        <f t="shared" si="173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2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2">
        <v>9</v>
      </c>
      <c r="B3449" s="5">
        <f t="shared" si="173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5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2">
        <v>16</v>
      </c>
      <c r="B3450" s="5">
        <f t="shared" si="173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5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173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5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173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5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2">
        <v>11</v>
      </c>
      <c r="B3453" s="5">
        <f t="shared" si="173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5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2">
        <v>22</v>
      </c>
      <c r="B3454" s="5">
        <f t="shared" si="173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5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2">
        <v>17</v>
      </c>
      <c r="B3455" s="5">
        <f t="shared" si="173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5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2">
        <v>19</v>
      </c>
      <c r="B3456" s="5">
        <f t="shared" si="173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5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2">
        <v>6</v>
      </c>
      <c r="B3457" s="5">
        <f t="shared" si="173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5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2">
        <v>1</v>
      </c>
      <c r="B3458" s="5">
        <f t="shared" si="173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5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173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5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173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5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173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5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173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5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173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5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173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5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173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5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17</v>
      </c>
      <c r="B3466" s="5">
        <f t="shared" si="173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5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15</v>
      </c>
      <c r="B3467" s="5">
        <f t="shared" si="173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5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2">
        <v>24</v>
      </c>
      <c r="B3468" s="5">
        <f t="shared" si="173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5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14</v>
      </c>
      <c r="B3469" s="5">
        <f t="shared" si="173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5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12</v>
      </c>
      <c r="B3470" s="5">
        <f t="shared" si="173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5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173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5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173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5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173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5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173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5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si="173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5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2">
        <v>2</v>
      </c>
      <c r="B3476" s="5">
        <f t="shared" si="173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5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13">
        <v>20</v>
      </c>
      <c r="B3477" s="5">
        <f t="shared" si="173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5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173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5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173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5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173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5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2">
        <v>10</v>
      </c>
      <c r="B3481" s="5">
        <f t="shared" ref="B3481:B3544" si="176">IF(A3481&gt;0, 1, 0)</f>
        <v>1</v>
      </c>
      <c r="C3481" s="19" t="s">
        <v>14</v>
      </c>
      <c r="D3481" s="5" t="s">
        <v>1008</v>
      </c>
      <c r="E3481" s="33">
        <v>1.6967592592592593E-2</v>
      </c>
      <c r="F3481" s="43">
        <f t="shared" ref="F3481:F3544" si="177">E3481*86400</f>
        <v>1466</v>
      </c>
      <c r="G3481" s="3">
        <v>39.299999999999997</v>
      </c>
      <c r="H3481" s="5">
        <f t="shared" si="175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2">
        <v>16</v>
      </c>
      <c r="B3482" s="5">
        <f t="shared" si="176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7"/>
        <v>1466</v>
      </c>
      <c r="G3482" s="3">
        <v>39.299999999999997</v>
      </c>
      <c r="H3482" s="5">
        <f t="shared" si="175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2">
        <v>25</v>
      </c>
      <c r="B3483" s="5">
        <f t="shared" si="176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7"/>
        <v>1466</v>
      </c>
      <c r="G3483" s="3">
        <v>39.299999999999997</v>
      </c>
      <c r="H3483" s="5">
        <f t="shared" si="175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2">
        <v>26</v>
      </c>
      <c r="B3484" s="5">
        <f t="shared" si="176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7"/>
        <v>1466</v>
      </c>
      <c r="G3484" s="3">
        <v>39.299999999999997</v>
      </c>
      <c r="H3484" s="5">
        <f t="shared" si="175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2">
        <v>13</v>
      </c>
      <c r="B3485" s="5">
        <f t="shared" si="176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si="177"/>
        <v>1466</v>
      </c>
      <c r="G3485" s="3">
        <v>39.299999999999997</v>
      </c>
      <c r="H3485" s="5">
        <f t="shared" si="175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2">
        <v>3</v>
      </c>
      <c r="B3486" s="5">
        <f t="shared" si="176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5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2">
        <v>14</v>
      </c>
      <c r="B3487" s="5">
        <f t="shared" si="176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5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2">
        <v>26</v>
      </c>
      <c r="B3488" s="5">
        <f t="shared" si="176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5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18</v>
      </c>
      <c r="B3489" s="5">
        <f t="shared" si="176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5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176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5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176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5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176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5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si="176"/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5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17</v>
      </c>
      <c r="B3494" s="5">
        <f t="shared" si="176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5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5">
        <v>22</v>
      </c>
      <c r="B3495" s="5">
        <f t="shared" si="176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5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176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5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176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5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176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5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176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5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176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5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176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5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176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5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176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5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176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5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176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5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176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5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2">
        <v>28</v>
      </c>
      <c r="B3507" s="5">
        <f t="shared" si="176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5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x14ac:dyDescent="0.2">
      <c r="A3508" s="2">
        <v>16</v>
      </c>
      <c r="B3508" s="5">
        <f t="shared" si="176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5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16</v>
      </c>
      <c r="B3509" s="5">
        <f t="shared" si="176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5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3</v>
      </c>
      <c r="B3510" s="5">
        <f t="shared" si="176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5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25</v>
      </c>
      <c r="B3511" s="5">
        <f t="shared" si="176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5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2">
        <v>19</v>
      </c>
      <c r="B3512" s="5">
        <f t="shared" si="176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5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176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8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176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8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176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8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23</v>
      </c>
      <c r="B3516" s="5">
        <f t="shared" si="176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8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176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8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176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8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176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8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176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8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176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8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176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8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14</v>
      </c>
      <c r="B3523" s="5">
        <f t="shared" si="176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8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x14ac:dyDescent="0.2">
      <c r="A3524" s="2">
        <v>15</v>
      </c>
      <c r="B3524" s="5">
        <f t="shared" si="176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8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2">
        <v>8</v>
      </c>
      <c r="B3525" s="5">
        <f t="shared" si="176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8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2">
        <v>16</v>
      </c>
      <c r="B3526" s="5">
        <f t="shared" si="176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8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2">
        <v>16</v>
      </c>
      <c r="B3527" s="5">
        <f t="shared" si="176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8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2">
        <v>13</v>
      </c>
      <c r="B3528" s="5">
        <f t="shared" si="176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8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2">
        <v>12</v>
      </c>
      <c r="B3529" s="5">
        <f t="shared" si="176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8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2">
        <v>14</v>
      </c>
      <c r="B3530" s="5">
        <f t="shared" si="176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8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2">
        <v>18</v>
      </c>
      <c r="B3531" s="5">
        <f t="shared" si="176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8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176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8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2">
        <v>2</v>
      </c>
      <c r="B3533" s="5">
        <f t="shared" si="176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8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176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8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176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8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176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8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176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8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x14ac:dyDescent="0.2">
      <c r="A3538" s="8">
        <v>0</v>
      </c>
      <c r="B3538" s="5">
        <f t="shared" si="176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8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si="176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8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176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8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6"/>
        <v>0</v>
      </c>
      <c r="C3541" s="19" t="s">
        <v>601</v>
      </c>
      <c r="D3541" s="5" t="s">
        <v>1008</v>
      </c>
      <c r="E3541" s="33">
        <v>1.6995370370370369E-2</v>
      </c>
      <c r="F3541" s="43">
        <f t="shared" si="177"/>
        <v>1468.3999999999999</v>
      </c>
      <c r="G3541" s="4">
        <v>0</v>
      </c>
      <c r="H3541" s="5">
        <f t="shared" si="178"/>
        <v>0</v>
      </c>
      <c r="I3541" s="4">
        <v>16</v>
      </c>
      <c r="J3541" s="1">
        <v>42458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176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8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176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8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176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8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ref="B3545:B3608" si="179">IF(A3545&gt;0, 1, 0)</f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ref="F3545:F3608" si="180">E3545*86400</f>
        <v>1468.8999999999999</v>
      </c>
      <c r="G3545" s="4">
        <v>0</v>
      </c>
      <c r="H3545" s="5">
        <f t="shared" si="178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179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80"/>
        <v>1468.8999999999999</v>
      </c>
      <c r="G3546" s="4">
        <v>0</v>
      </c>
      <c r="H3546" s="5">
        <f t="shared" si="178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179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80"/>
        <v>844.8</v>
      </c>
      <c r="G3547" s="4">
        <v>0</v>
      </c>
      <c r="H3547" s="5">
        <f t="shared" si="178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179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80"/>
        <v>975.99999999999989</v>
      </c>
      <c r="G3548" s="4">
        <v>0</v>
      </c>
      <c r="H3548" s="5">
        <f t="shared" si="178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23</v>
      </c>
      <c r="B3549" s="5">
        <f t="shared" si="179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si="180"/>
        <v>1469</v>
      </c>
      <c r="G3549" s="3">
        <v>39.200000000000003</v>
      </c>
      <c r="H3549" s="5">
        <f t="shared" si="178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2">
        <v>27</v>
      </c>
      <c r="B3550" s="5">
        <f t="shared" si="179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8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2">
        <v>8</v>
      </c>
      <c r="B3551" s="5">
        <f t="shared" si="179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8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14</v>
      </c>
      <c r="B3552" s="5">
        <f t="shared" si="179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8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179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8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179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8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179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8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179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8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6</v>
      </c>
      <c r="B3557" s="5">
        <f t="shared" si="179"/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8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179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8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179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8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179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8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2">
        <v>6</v>
      </c>
      <c r="B3561" s="5">
        <f t="shared" si="179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8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x14ac:dyDescent="0.2">
      <c r="A3562" s="8">
        <v>0</v>
      </c>
      <c r="B3562" s="5">
        <f t="shared" si="179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8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179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8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179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8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179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8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x14ac:dyDescent="0.2">
      <c r="A3566" s="8">
        <v>0</v>
      </c>
      <c r="B3566" s="5">
        <f t="shared" si="179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8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si="179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8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179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8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18</v>
      </c>
      <c r="B3569" s="5">
        <f t="shared" si="179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8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x14ac:dyDescent="0.2">
      <c r="A3570" s="2">
        <v>22</v>
      </c>
      <c r="B3570" s="5">
        <f t="shared" si="179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8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x14ac:dyDescent="0.2">
      <c r="A3571" s="2">
        <v>18</v>
      </c>
      <c r="B3571" s="5">
        <f t="shared" si="179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8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2">
        <v>9</v>
      </c>
      <c r="B3572" s="5">
        <f t="shared" si="179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8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2">
        <v>10</v>
      </c>
      <c r="B3573" s="5">
        <f t="shared" si="179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8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x14ac:dyDescent="0.2">
      <c r="A3574" s="2">
        <v>15</v>
      </c>
      <c r="B3574" s="5">
        <f t="shared" si="179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8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x14ac:dyDescent="0.2">
      <c r="A3575" s="2">
        <v>6</v>
      </c>
      <c r="B3575" s="5">
        <f t="shared" si="179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8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179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8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179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1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5">
        <v>23</v>
      </c>
      <c r="B3578" s="5">
        <f t="shared" si="179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1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x14ac:dyDescent="0.2">
      <c r="A3579" s="2">
        <v>12</v>
      </c>
      <c r="B3579" s="5">
        <f t="shared" si="179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1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179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1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179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1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179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1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x14ac:dyDescent="0.2">
      <c r="A3583" s="8">
        <v>0</v>
      </c>
      <c r="B3583" s="5">
        <f t="shared" si="179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1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8">
        <v>0</v>
      </c>
      <c r="B3584" s="5">
        <f t="shared" si="179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1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x14ac:dyDescent="0.2">
      <c r="A3585" s="8">
        <v>0</v>
      </c>
      <c r="B3585" s="5">
        <f t="shared" si="179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1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8">
        <v>0</v>
      </c>
      <c r="B3586" s="5">
        <f t="shared" si="179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1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8">
        <v>0</v>
      </c>
      <c r="B3587" s="5">
        <f t="shared" si="179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1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x14ac:dyDescent="0.2">
      <c r="A3588" s="8">
        <v>0</v>
      </c>
      <c r="B3588" s="5">
        <f t="shared" si="179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1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8">
        <v>0</v>
      </c>
      <c r="B3589" s="5">
        <f t="shared" si="179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1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8">
        <v>0</v>
      </c>
      <c r="B3590" s="5">
        <f t="shared" si="179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1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8">
        <v>0</v>
      </c>
      <c r="B3591" s="5">
        <f t="shared" si="179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1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x14ac:dyDescent="0.2">
      <c r="A3592" s="8">
        <v>0</v>
      </c>
      <c r="B3592" s="5">
        <f t="shared" si="179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1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20</v>
      </c>
      <c r="B3593" s="5">
        <f t="shared" si="179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1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20</v>
      </c>
      <c r="B3594" s="5">
        <f t="shared" si="179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1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x14ac:dyDescent="0.2">
      <c r="A3595" s="8">
        <v>0</v>
      </c>
      <c r="B3595" s="5">
        <f t="shared" si="179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1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x14ac:dyDescent="0.2">
      <c r="A3596" s="8">
        <v>0</v>
      </c>
      <c r="B3596" s="5">
        <f t="shared" si="179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1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x14ac:dyDescent="0.2">
      <c r="A3597" s="8">
        <v>0</v>
      </c>
      <c r="B3597" s="5">
        <f t="shared" si="179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1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8">
        <v>0</v>
      </c>
      <c r="B3598" s="5">
        <f t="shared" si="179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1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8">
        <v>0</v>
      </c>
      <c r="B3599" s="5">
        <f t="shared" si="179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1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8">
        <v>0</v>
      </c>
      <c r="B3600" s="5">
        <f t="shared" si="179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1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8">
        <v>0</v>
      </c>
      <c r="B3601" s="5">
        <f t="shared" si="179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1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8">
        <v>0</v>
      </c>
      <c r="B3602" s="5">
        <f t="shared" si="179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1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15</v>
      </c>
      <c r="B3603" s="5">
        <f t="shared" si="179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1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x14ac:dyDescent="0.2">
      <c r="A3604" s="8">
        <v>0</v>
      </c>
      <c r="B3604" s="5">
        <f t="shared" si="179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1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x14ac:dyDescent="0.2">
      <c r="A3605" s="8">
        <v>0</v>
      </c>
      <c r="B3605" s="5">
        <f t="shared" si="179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1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10</v>
      </c>
      <c r="B3606" s="5">
        <f t="shared" si="179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1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10</v>
      </c>
      <c r="B3607" s="5">
        <f t="shared" si="179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1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7</v>
      </c>
      <c r="B3608" s="5">
        <f t="shared" si="179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1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8">
        <v>0</v>
      </c>
      <c r="B3609" s="5">
        <f t="shared" ref="B3609:B3672" si="182">IF(A3609&gt;0, 1, 0)</f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ref="F3609:F3672" si="183">E3609*86400</f>
        <v>1471.0000000000032</v>
      </c>
      <c r="G3609" s="9">
        <v>0</v>
      </c>
      <c r="H3609" s="5">
        <f t="shared" si="181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x14ac:dyDescent="0.2">
      <c r="A3610" s="8">
        <v>0</v>
      </c>
      <c r="B3610" s="5">
        <f t="shared" si="182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3"/>
        <v>1471.0000000000032</v>
      </c>
      <c r="G3610" s="9">
        <v>0</v>
      </c>
      <c r="H3610" s="5">
        <f t="shared" si="181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8">
        <v>0</v>
      </c>
      <c r="B3611" s="5">
        <f t="shared" si="182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3"/>
        <v>1471.0000000000032</v>
      </c>
      <c r="G3611" s="9">
        <v>0</v>
      </c>
      <c r="H3611" s="5">
        <f t="shared" si="181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2</v>
      </c>
      <c r="B3612" s="5">
        <f t="shared" si="182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3"/>
        <v>913.99999999999989</v>
      </c>
      <c r="G3612" s="3">
        <v>31.5</v>
      </c>
      <c r="H3612" s="5">
        <f t="shared" si="181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8">
        <v>0</v>
      </c>
      <c r="B3613" s="5">
        <f t="shared" si="182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si="183"/>
        <v>1471.0000000000032</v>
      </c>
      <c r="G3613" s="9">
        <v>0</v>
      </c>
      <c r="H3613" s="5">
        <f t="shared" si="181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8">
        <v>0</v>
      </c>
      <c r="B3614" s="5">
        <f t="shared" si="182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1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8">
        <v>0</v>
      </c>
      <c r="B3615" s="5">
        <f t="shared" si="182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1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8">
        <v>0</v>
      </c>
      <c r="B3616" s="5">
        <f t="shared" si="182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1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8">
        <v>0</v>
      </c>
      <c r="B3617" s="5">
        <f t="shared" si="182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1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x14ac:dyDescent="0.2">
      <c r="A3618" s="8">
        <v>0</v>
      </c>
      <c r="B3618" s="5">
        <f t="shared" si="182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1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8">
        <v>0</v>
      </c>
      <c r="B3619" s="5">
        <f t="shared" si="182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1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8">
        <v>0</v>
      </c>
      <c r="B3620" s="5">
        <f t="shared" si="182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1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8">
        <v>0</v>
      </c>
      <c r="B3621" s="5">
        <f t="shared" si="182"/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1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8">
        <v>0</v>
      </c>
      <c r="B3622" s="5">
        <f t="shared" si="182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1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14</v>
      </c>
      <c r="B3623" s="5">
        <f t="shared" si="182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1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11</v>
      </c>
      <c r="B3624" s="5">
        <f t="shared" si="182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1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2">
        <v>11</v>
      </c>
      <c r="B3625" s="5">
        <f t="shared" si="182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1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16</v>
      </c>
      <c r="B3626" s="5">
        <f t="shared" si="182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1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2">
        <v>15</v>
      </c>
      <c r="B3627" s="5">
        <f t="shared" si="182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1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2">
        <v>21</v>
      </c>
      <c r="B3628" s="5">
        <f t="shared" si="182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1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2">
        <v>21</v>
      </c>
      <c r="B3629" s="5">
        <f t="shared" si="182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1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2">
        <v>16</v>
      </c>
      <c r="B3630" s="5">
        <f t="shared" si="182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1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182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1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182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1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182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1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2">
        <v>24</v>
      </c>
      <c r="B3634" s="5">
        <f t="shared" si="182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1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182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1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182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1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182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1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182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1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182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1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182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1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182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4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182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4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182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4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182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4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182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4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182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4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182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4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182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4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182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4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182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4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182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4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182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4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182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4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2">
        <v>41</v>
      </c>
      <c r="B3654" s="5">
        <f t="shared" si="182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4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2">
        <v>15</v>
      </c>
      <c r="B3655" s="5">
        <f t="shared" si="182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4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2">
        <v>11</v>
      </c>
      <c r="B3656" s="5">
        <f t="shared" si="182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4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2">
        <v>14</v>
      </c>
      <c r="B3657" s="5">
        <f t="shared" si="182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4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2">
        <v>22</v>
      </c>
      <c r="B3658" s="5">
        <f t="shared" si="182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4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2">
        <v>15</v>
      </c>
      <c r="B3659" s="5">
        <f t="shared" si="182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4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2">
        <v>20</v>
      </c>
      <c r="B3660" s="5">
        <f t="shared" si="182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4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182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4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182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4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182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4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182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4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2">
        <v>13</v>
      </c>
      <c r="B3665" s="5">
        <f t="shared" si="182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4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182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4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13">
        <v>14</v>
      </c>
      <c r="B3667" s="5">
        <f t="shared" si="182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4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182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4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182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4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182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4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182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4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182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4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2">
        <v>11</v>
      </c>
      <c r="B3673" s="5">
        <f t="shared" ref="B3673:B3736" si="185">IF(A3673&gt;0, 1, 0)</f>
        <v>1</v>
      </c>
      <c r="C3673" s="19" t="s">
        <v>15</v>
      </c>
      <c r="D3673" s="5" t="s">
        <v>1008</v>
      </c>
      <c r="E3673" s="33">
        <v>1.7060185185185185E-2</v>
      </c>
      <c r="F3673" s="43">
        <f t="shared" ref="F3673:F3736" si="186">E3673*86400</f>
        <v>1474</v>
      </c>
      <c r="G3673" s="3">
        <v>39.1</v>
      </c>
      <c r="H3673" s="5">
        <f t="shared" si="184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2">
        <v>17</v>
      </c>
      <c r="B3674" s="5">
        <f t="shared" si="185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6"/>
        <v>1474</v>
      </c>
      <c r="G3674" s="3">
        <v>39.1</v>
      </c>
      <c r="H3674" s="5">
        <f t="shared" si="184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2">
        <v>12</v>
      </c>
      <c r="B3675" s="5">
        <f t="shared" si="185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6"/>
        <v>1474</v>
      </c>
      <c r="G3675" s="3">
        <v>39.1</v>
      </c>
      <c r="H3675" s="5">
        <f t="shared" si="184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2">
        <v>12</v>
      </c>
      <c r="B3676" s="5">
        <f t="shared" si="185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6"/>
        <v>1474</v>
      </c>
      <c r="G3676" s="3">
        <v>39.1</v>
      </c>
      <c r="H3676" s="5">
        <f t="shared" si="184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2">
        <v>12</v>
      </c>
      <c r="B3677" s="5">
        <f t="shared" si="185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si="186"/>
        <v>1474</v>
      </c>
      <c r="G3677" s="3">
        <v>39.1</v>
      </c>
      <c r="H3677" s="5">
        <f t="shared" si="184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2">
        <v>26</v>
      </c>
      <c r="B3678" s="5">
        <f t="shared" si="185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4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2">
        <v>23</v>
      </c>
      <c r="B3679" s="5">
        <f t="shared" si="185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4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2">
        <v>24</v>
      </c>
      <c r="B3680" s="5">
        <f t="shared" si="185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4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2">
        <v>16</v>
      </c>
      <c r="B3681" s="5">
        <f t="shared" si="185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4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2">
        <v>17</v>
      </c>
      <c r="B3682" s="5">
        <f t="shared" si="185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4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185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4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185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4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si="185"/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4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185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4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185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4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185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4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185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4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185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4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185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4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185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4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185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4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185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4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185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4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28</v>
      </c>
      <c r="B3696" s="5">
        <f t="shared" si="185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4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x14ac:dyDescent="0.2">
      <c r="A3697" s="8">
        <v>0</v>
      </c>
      <c r="B3697" s="5">
        <f t="shared" si="185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4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8">
        <v>0</v>
      </c>
      <c r="B3698" s="5">
        <f t="shared" si="185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4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8">
        <v>0</v>
      </c>
      <c r="B3699" s="5">
        <f t="shared" si="185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4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8">
        <v>0</v>
      </c>
      <c r="B3700" s="5">
        <f t="shared" si="185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4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8">
        <v>0</v>
      </c>
      <c r="B3701" s="5">
        <f t="shared" si="185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4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x14ac:dyDescent="0.2">
      <c r="A3702" s="8">
        <v>0</v>
      </c>
      <c r="B3702" s="5">
        <f t="shared" si="185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4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8">
        <v>0</v>
      </c>
      <c r="B3703" s="5">
        <f t="shared" si="185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4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8">
        <v>0</v>
      </c>
      <c r="B3704" s="5">
        <f t="shared" si="185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4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x14ac:dyDescent="0.2">
      <c r="A3705" s="2">
        <v>13</v>
      </c>
      <c r="B3705" s="5">
        <f t="shared" si="185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7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185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7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16</v>
      </c>
      <c r="B3707" s="5">
        <f t="shared" si="185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7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2">
        <v>17</v>
      </c>
      <c r="B3708" s="5">
        <f t="shared" si="185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7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2">
        <v>25</v>
      </c>
      <c r="B3709" s="5">
        <f t="shared" si="185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7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2">
        <v>13</v>
      </c>
      <c r="B3710" s="5">
        <f t="shared" si="185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7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2">
        <v>14</v>
      </c>
      <c r="B3711" s="5">
        <f t="shared" si="185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7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2">
        <v>16</v>
      </c>
      <c r="B3712" s="5">
        <f t="shared" si="185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7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2">
        <v>20</v>
      </c>
      <c r="B3713" s="5">
        <f t="shared" si="185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7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185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7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185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7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x14ac:dyDescent="0.2">
      <c r="A3716" s="8">
        <v>0</v>
      </c>
      <c r="B3716" s="5">
        <f t="shared" si="185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7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185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7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x14ac:dyDescent="0.2">
      <c r="A3718" s="8">
        <v>0</v>
      </c>
      <c r="B3718" s="5">
        <f t="shared" si="185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7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185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7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8">
        <v>0</v>
      </c>
      <c r="B3720" s="5">
        <f t="shared" si="185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7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185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7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8">
        <v>0</v>
      </c>
      <c r="B3722" s="5">
        <f t="shared" si="185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7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x14ac:dyDescent="0.2">
      <c r="A3723" s="2">
        <v>18</v>
      </c>
      <c r="B3723" s="5">
        <f t="shared" si="185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7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2">
        <v>16</v>
      </c>
      <c r="B3724" s="5">
        <f t="shared" si="185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7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2">
        <v>19</v>
      </c>
      <c r="B3725" s="5">
        <f t="shared" si="185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7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2">
        <v>22</v>
      </c>
      <c r="B3726" s="5">
        <f t="shared" si="185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7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2">
        <v>23</v>
      </c>
      <c r="B3727" s="5">
        <f t="shared" si="185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7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x14ac:dyDescent="0.2">
      <c r="A3728" s="2">
        <v>21</v>
      </c>
      <c r="B3728" s="5">
        <f t="shared" si="185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7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185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7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5"/>
        <v>0</v>
      </c>
      <c r="C3730" s="19" t="s">
        <v>601</v>
      </c>
      <c r="D3730" s="5" t="s">
        <v>1008</v>
      </c>
      <c r="E3730" s="33">
        <v>2.2928240740740739E-2</v>
      </c>
      <c r="F3730" s="43">
        <f t="shared" si="186"/>
        <v>1980.9999999999998</v>
      </c>
      <c r="G3730" s="4">
        <v>0</v>
      </c>
      <c r="H3730" s="5">
        <f t="shared" si="187"/>
        <v>0</v>
      </c>
      <c r="I3730" s="4">
        <v>25</v>
      </c>
      <c r="J3730" s="1">
        <v>42736</v>
      </c>
      <c r="K3730" s="5" t="s">
        <v>730</v>
      </c>
      <c r="L3730" s="5" t="s">
        <v>1009</v>
      </c>
      <c r="M3730" s="5" t="s">
        <v>1039</v>
      </c>
      <c r="N3730" s="5" t="s">
        <v>1034</v>
      </c>
      <c r="O3730" s="5" t="s">
        <v>1041</v>
      </c>
      <c r="P3730" s="5" t="s">
        <v>1034</v>
      </c>
    </row>
    <row r="3731" spans="1:16" x14ac:dyDescent="0.2">
      <c r="A3731" s="8">
        <v>0</v>
      </c>
      <c r="B3731" s="5">
        <f t="shared" si="185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7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x14ac:dyDescent="0.2">
      <c r="A3732" s="8">
        <v>0</v>
      </c>
      <c r="B3732" s="5">
        <f t="shared" si="185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7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x14ac:dyDescent="0.2">
      <c r="A3733" s="8">
        <v>0</v>
      </c>
      <c r="B3733" s="5">
        <f t="shared" si="185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7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x14ac:dyDescent="0.2">
      <c r="A3734" s="8">
        <v>0</v>
      </c>
      <c r="B3734" s="5">
        <f t="shared" si="185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7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x14ac:dyDescent="0.2">
      <c r="A3735" s="8">
        <v>0</v>
      </c>
      <c r="B3735" s="5">
        <f t="shared" si="185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7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x14ac:dyDescent="0.2">
      <c r="A3736" s="8">
        <v>0</v>
      </c>
      <c r="B3736" s="5">
        <f t="shared" si="185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7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x14ac:dyDescent="0.2">
      <c r="A3737" s="8">
        <v>0</v>
      </c>
      <c r="B3737" s="5">
        <f t="shared" ref="B3737:B3800" si="188">IF(A3737&gt;0, 1, 0)</f>
        <v>0</v>
      </c>
      <c r="C3737" s="19" t="s">
        <v>953</v>
      </c>
      <c r="D3737" s="5" t="s">
        <v>1008</v>
      </c>
      <c r="E3737" s="33">
        <v>2.476851851851852E-2</v>
      </c>
      <c r="F3737" s="43">
        <f t="shared" ref="F3737:F3800" si="189">E3737*86400</f>
        <v>2140</v>
      </c>
      <c r="G3737" s="4">
        <v>0</v>
      </c>
      <c r="H3737" s="5">
        <f t="shared" si="187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x14ac:dyDescent="0.2">
      <c r="A3738" s="2">
        <v>21</v>
      </c>
      <c r="B3738" s="5">
        <f t="shared" si="188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9"/>
        <v>1476.0000000000002</v>
      </c>
      <c r="G3738" s="3">
        <v>39</v>
      </c>
      <c r="H3738" s="5">
        <f t="shared" si="187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188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9"/>
        <v>2149.0000000000005</v>
      </c>
      <c r="G3739" s="4">
        <v>0</v>
      </c>
      <c r="H3739" s="5">
        <f t="shared" si="187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x14ac:dyDescent="0.2">
      <c r="A3740" s="8">
        <v>0</v>
      </c>
      <c r="B3740" s="5">
        <f t="shared" si="188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9"/>
        <v>2157.0000000000005</v>
      </c>
      <c r="G3740" s="4">
        <v>0</v>
      </c>
      <c r="H3740" s="5">
        <f t="shared" si="187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x14ac:dyDescent="0.2">
      <c r="A3741" s="8">
        <v>0</v>
      </c>
      <c r="B3741" s="5">
        <f t="shared" si="188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si="189"/>
        <v>2180</v>
      </c>
      <c r="G3741" s="4">
        <v>0</v>
      </c>
      <c r="H3741" s="5">
        <f t="shared" si="187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x14ac:dyDescent="0.2">
      <c r="A3742" s="8">
        <v>0</v>
      </c>
      <c r="B3742" s="5">
        <f t="shared" si="188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7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x14ac:dyDescent="0.2">
      <c r="A3743" s="8">
        <v>0</v>
      </c>
      <c r="B3743" s="5">
        <f t="shared" si="188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7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x14ac:dyDescent="0.2">
      <c r="A3744" s="8">
        <v>0</v>
      </c>
      <c r="B3744" s="5">
        <f t="shared" si="188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7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x14ac:dyDescent="0.2">
      <c r="A3745" s="8">
        <v>0</v>
      </c>
      <c r="B3745" s="5">
        <f t="shared" si="188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7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188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7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x14ac:dyDescent="0.2">
      <c r="A3747" s="8">
        <v>0</v>
      </c>
      <c r="B3747" s="5">
        <f t="shared" si="188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7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x14ac:dyDescent="0.2">
      <c r="A3748" s="8">
        <v>0</v>
      </c>
      <c r="B3748" s="5">
        <f t="shared" si="188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7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si="188"/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7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x14ac:dyDescent="0.2">
      <c r="A3750" s="8">
        <v>0</v>
      </c>
      <c r="B3750" s="5">
        <f t="shared" si="188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7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x14ac:dyDescent="0.2">
      <c r="A3751" s="8">
        <v>0</v>
      </c>
      <c r="B3751" s="5">
        <f t="shared" si="188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7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x14ac:dyDescent="0.2">
      <c r="A3752" s="8">
        <v>0</v>
      </c>
      <c r="B3752" s="5">
        <f t="shared" si="188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7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x14ac:dyDescent="0.2">
      <c r="A3753" s="8">
        <v>0</v>
      </c>
      <c r="B3753" s="5">
        <f t="shared" si="188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7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x14ac:dyDescent="0.2">
      <c r="A3754" s="8">
        <v>0</v>
      </c>
      <c r="B3754" s="5">
        <f t="shared" si="188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7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x14ac:dyDescent="0.2">
      <c r="A3755" s="8">
        <v>0</v>
      </c>
      <c r="B3755" s="5">
        <f t="shared" si="188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7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x14ac:dyDescent="0.2">
      <c r="A3756" s="2">
        <v>11</v>
      </c>
      <c r="B3756" s="5">
        <f t="shared" si="188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7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188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7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x14ac:dyDescent="0.2">
      <c r="A3758" s="8">
        <v>0</v>
      </c>
      <c r="B3758" s="5">
        <f t="shared" si="188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7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x14ac:dyDescent="0.2">
      <c r="A3759" s="8">
        <v>0</v>
      </c>
      <c r="B3759" s="5">
        <f t="shared" si="188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7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x14ac:dyDescent="0.2">
      <c r="A3760" s="8">
        <v>0</v>
      </c>
      <c r="B3760" s="5">
        <f t="shared" si="188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7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x14ac:dyDescent="0.2">
      <c r="A3761" s="8">
        <v>0</v>
      </c>
      <c r="B3761" s="5">
        <f t="shared" si="188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7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x14ac:dyDescent="0.2">
      <c r="A3762" s="8">
        <v>0</v>
      </c>
      <c r="B3762" s="5">
        <f t="shared" si="188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7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x14ac:dyDescent="0.2">
      <c r="A3763" s="8">
        <v>0</v>
      </c>
      <c r="B3763" s="5">
        <f t="shared" si="188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7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x14ac:dyDescent="0.2">
      <c r="A3764" s="8">
        <v>0</v>
      </c>
      <c r="B3764" s="5">
        <f t="shared" si="188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7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x14ac:dyDescent="0.2">
      <c r="A3765" s="2">
        <v>6</v>
      </c>
      <c r="B3765" s="5">
        <f t="shared" si="188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7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188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7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188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7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2">
        <v>23</v>
      </c>
      <c r="B3768" s="5">
        <f t="shared" si="188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7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2">
        <v>21</v>
      </c>
      <c r="B3769" s="5">
        <f t="shared" si="188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0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5">
        <v>10</v>
      </c>
      <c r="B3770" s="5">
        <f t="shared" si="188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0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2">
        <v>4</v>
      </c>
      <c r="B3771" s="5">
        <f t="shared" si="188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0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188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0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188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0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188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0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188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0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188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0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188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0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2">
        <v>4</v>
      </c>
      <c r="B3778" s="5">
        <f t="shared" si="188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0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2">
        <v>15</v>
      </c>
      <c r="B3779" s="5">
        <f t="shared" si="188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0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2">
        <v>25</v>
      </c>
      <c r="B3780" s="5">
        <f t="shared" si="188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0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2">
        <v>22</v>
      </c>
      <c r="B3781" s="5">
        <f t="shared" si="188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0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188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0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188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0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188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0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188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0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2">
        <v>25</v>
      </c>
      <c r="B3786" s="5">
        <f t="shared" si="188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0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5">
        <v>24</v>
      </c>
      <c r="B3787" s="5">
        <f t="shared" si="188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0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5">
        <v>25</v>
      </c>
      <c r="B3788" s="5">
        <f t="shared" si="188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0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188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0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188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0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188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0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188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0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19</v>
      </c>
      <c r="B3793" s="5">
        <f t="shared" si="188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0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13</v>
      </c>
      <c r="B3794" s="5">
        <f t="shared" si="188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0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18</v>
      </c>
      <c r="B3795" s="5">
        <f t="shared" si="188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0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17</v>
      </c>
      <c r="B3796" s="5">
        <f t="shared" si="188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0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188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0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188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0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188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0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188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0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ref="B3801:B3864" si="191">IF(A3801&gt;0, 1, 0)</f>
        <v>0</v>
      </c>
      <c r="C3801" s="19" t="s">
        <v>1</v>
      </c>
      <c r="D3801" s="5" t="s">
        <v>1008</v>
      </c>
      <c r="E3801" s="33">
        <v>1.4807870370370372E-2</v>
      </c>
      <c r="F3801" s="43">
        <f t="shared" ref="F3801:F3864" si="192">E3801*86400</f>
        <v>1279.4000000000001</v>
      </c>
      <c r="G3801" s="4">
        <v>0</v>
      </c>
      <c r="H3801" s="5">
        <f t="shared" si="190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191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92"/>
        <v>1478.8</v>
      </c>
      <c r="G3802" s="4">
        <v>0</v>
      </c>
      <c r="H3802" s="5">
        <f t="shared" si="190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6</v>
      </c>
      <c r="B3803" s="5">
        <f t="shared" si="191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92"/>
        <v>952.99999999999989</v>
      </c>
      <c r="G3803" s="3">
        <v>30.2</v>
      </c>
      <c r="H3803" s="5">
        <f t="shared" si="190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191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92"/>
        <v>1297</v>
      </c>
      <c r="G3804" s="4">
        <v>0</v>
      </c>
      <c r="H3804" s="5">
        <f t="shared" si="190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191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si="192"/>
        <v>2055</v>
      </c>
      <c r="G3805" s="4">
        <v>0</v>
      </c>
      <c r="H3805" s="5">
        <f t="shared" si="190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13">
        <v>15</v>
      </c>
      <c r="B3806" s="5">
        <f t="shared" si="191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0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15</v>
      </c>
      <c r="B3807" s="5">
        <f t="shared" si="191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0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191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0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x14ac:dyDescent="0.2">
      <c r="A3809" s="8">
        <v>0</v>
      </c>
      <c r="B3809" s="5">
        <f t="shared" si="191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0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x14ac:dyDescent="0.2">
      <c r="A3810" s="8">
        <v>0</v>
      </c>
      <c r="B3810" s="5">
        <f t="shared" si="191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0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x14ac:dyDescent="0.2">
      <c r="A3811" s="8">
        <v>0</v>
      </c>
      <c r="B3811" s="5">
        <f t="shared" si="191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0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x14ac:dyDescent="0.2">
      <c r="A3812" s="8">
        <v>0</v>
      </c>
      <c r="B3812" s="5">
        <f t="shared" si="191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0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x14ac:dyDescent="0.2">
      <c r="A3813" s="8">
        <v>0</v>
      </c>
      <c r="B3813" s="5">
        <f t="shared" si="191"/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0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x14ac:dyDescent="0.2">
      <c r="A3814" s="8">
        <v>0</v>
      </c>
      <c r="B3814" s="5">
        <f t="shared" si="191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0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x14ac:dyDescent="0.2">
      <c r="A3815" s="8">
        <v>0</v>
      </c>
      <c r="B3815" s="5">
        <f t="shared" si="191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0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x14ac:dyDescent="0.2">
      <c r="A3816" s="8">
        <v>0</v>
      </c>
      <c r="B3816" s="5">
        <f t="shared" si="191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0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x14ac:dyDescent="0.2">
      <c r="A3817" s="8">
        <v>0</v>
      </c>
      <c r="B3817" s="5">
        <f t="shared" si="191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0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x14ac:dyDescent="0.2">
      <c r="A3818" s="2">
        <v>7</v>
      </c>
      <c r="B3818" s="5">
        <f t="shared" si="191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0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191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0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x14ac:dyDescent="0.2">
      <c r="A3820" s="8">
        <v>0</v>
      </c>
      <c r="B3820" s="5">
        <f t="shared" si="191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0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x14ac:dyDescent="0.2">
      <c r="A3821" s="8">
        <v>0</v>
      </c>
      <c r="B3821" s="5">
        <f t="shared" si="191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0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8">
        <v>0</v>
      </c>
      <c r="B3822" s="5">
        <f t="shared" si="191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0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x14ac:dyDescent="0.2">
      <c r="A3823" s="8">
        <v>0</v>
      </c>
      <c r="B3823" s="5">
        <f t="shared" si="191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0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x14ac:dyDescent="0.2">
      <c r="A3824" s="8">
        <v>0</v>
      </c>
      <c r="B3824" s="5">
        <f t="shared" si="191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0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x14ac:dyDescent="0.2">
      <c r="A3825" s="8">
        <v>0</v>
      </c>
      <c r="B3825" s="5">
        <f t="shared" si="191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0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x14ac:dyDescent="0.2">
      <c r="A3826" s="8">
        <v>0</v>
      </c>
      <c r="B3826" s="5">
        <f t="shared" si="191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0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x14ac:dyDescent="0.2">
      <c r="A3827" s="8">
        <v>0</v>
      </c>
      <c r="B3827" s="5">
        <f t="shared" si="191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0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x14ac:dyDescent="0.2">
      <c r="A3828" s="8">
        <v>0</v>
      </c>
      <c r="B3828" s="5">
        <f t="shared" si="191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0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x14ac:dyDescent="0.2">
      <c r="A3829" s="8">
        <v>0</v>
      </c>
      <c r="B3829" s="5">
        <f t="shared" si="191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0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191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0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x14ac:dyDescent="0.2">
      <c r="A3831" s="8">
        <v>0</v>
      </c>
      <c r="B3831" s="5">
        <f t="shared" si="191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0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x14ac:dyDescent="0.2">
      <c r="A3832" s="8">
        <v>0</v>
      </c>
      <c r="B3832" s="5">
        <f t="shared" si="191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0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x14ac:dyDescent="0.2">
      <c r="A3833" s="8">
        <v>0</v>
      </c>
      <c r="B3833" s="5">
        <f t="shared" si="191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3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x14ac:dyDescent="0.2">
      <c r="A3834" s="8">
        <v>0</v>
      </c>
      <c r="B3834" s="5">
        <f t="shared" si="191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3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x14ac:dyDescent="0.2">
      <c r="A3835" s="8">
        <v>0</v>
      </c>
      <c r="B3835" s="5">
        <f t="shared" si="191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3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x14ac:dyDescent="0.2">
      <c r="A3836" s="8">
        <v>0</v>
      </c>
      <c r="B3836" s="5">
        <f t="shared" si="191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3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x14ac:dyDescent="0.2">
      <c r="A3837" s="8">
        <v>0</v>
      </c>
      <c r="B3837" s="5">
        <f t="shared" si="191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3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x14ac:dyDescent="0.2">
      <c r="A3838" s="8">
        <v>0</v>
      </c>
      <c r="B3838" s="5">
        <f t="shared" si="191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3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x14ac:dyDescent="0.2">
      <c r="A3839" s="8">
        <v>0</v>
      </c>
      <c r="B3839" s="5">
        <f t="shared" si="191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3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x14ac:dyDescent="0.2">
      <c r="A3840" s="2">
        <v>17</v>
      </c>
      <c r="B3840" s="5">
        <f t="shared" si="191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3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191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3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x14ac:dyDescent="0.2">
      <c r="A3842" s="8">
        <v>0</v>
      </c>
      <c r="B3842" s="5">
        <f t="shared" si="191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3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x14ac:dyDescent="0.2">
      <c r="A3843" s="8">
        <v>0</v>
      </c>
      <c r="B3843" s="5">
        <f t="shared" si="191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3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x14ac:dyDescent="0.2">
      <c r="A3844" s="8">
        <v>0</v>
      </c>
      <c r="B3844" s="5">
        <f t="shared" si="191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3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x14ac:dyDescent="0.2">
      <c r="A3845" s="8">
        <v>0</v>
      </c>
      <c r="B3845" s="5">
        <f t="shared" si="191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3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x14ac:dyDescent="0.2">
      <c r="A3846" s="8">
        <v>0</v>
      </c>
      <c r="B3846" s="5">
        <f t="shared" si="191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3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x14ac:dyDescent="0.2">
      <c r="A3847" s="8">
        <v>0</v>
      </c>
      <c r="B3847" s="5">
        <f t="shared" si="191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3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x14ac:dyDescent="0.2">
      <c r="A3848" s="8">
        <v>0</v>
      </c>
      <c r="B3848" s="5">
        <f t="shared" si="191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3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x14ac:dyDescent="0.2">
      <c r="A3849" s="8">
        <v>0</v>
      </c>
      <c r="B3849" s="5">
        <f t="shared" si="191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3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x14ac:dyDescent="0.2">
      <c r="A3850" s="2">
        <v>16</v>
      </c>
      <c r="B3850" s="5">
        <f t="shared" si="191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3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191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3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191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3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191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3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191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3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191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3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2">
        <v>18</v>
      </c>
      <c r="B3856" s="5">
        <f t="shared" si="191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3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2">
        <v>9</v>
      </c>
      <c r="B3857" s="5">
        <f t="shared" si="191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3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x14ac:dyDescent="0.2">
      <c r="A3858" s="2">
        <v>15</v>
      </c>
      <c r="B3858" s="5">
        <f t="shared" si="191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3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2">
        <v>17</v>
      </c>
      <c r="B3859" s="5">
        <f t="shared" si="191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3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2">
        <v>25</v>
      </c>
      <c r="B3860" s="5">
        <f t="shared" si="191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3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191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3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191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3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191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3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191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3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ref="B3865:B3928" si="194">IF(A3865&gt;0, 1, 0)</f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ref="F3865:F3928" si="195">E3865*86400</f>
        <v>1479.0000000000384</v>
      </c>
      <c r="G3865" s="9">
        <v>0</v>
      </c>
      <c r="H3865" s="5">
        <f t="shared" si="193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194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5"/>
        <v>1479.1999999999998</v>
      </c>
      <c r="G3866" s="4">
        <v>0</v>
      </c>
      <c r="H3866" s="5">
        <f t="shared" si="193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194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5"/>
        <v>1479.1999999999998</v>
      </c>
      <c r="G3867" s="4">
        <v>0</v>
      </c>
      <c r="H3867" s="5">
        <f t="shared" si="193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194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5"/>
        <v>1298.4000000000001</v>
      </c>
      <c r="G3868" s="4">
        <v>0</v>
      </c>
      <c r="H3868" s="5">
        <f t="shared" si="193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194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si="195"/>
        <v>1315.3999999999999</v>
      </c>
      <c r="G3869" s="4">
        <v>0</v>
      </c>
      <c r="H3869" s="5">
        <f t="shared" si="193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194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3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194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3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194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3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194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3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2">
        <v>12</v>
      </c>
      <c r="B3874" s="5">
        <f t="shared" si="194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3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2">
        <v>18</v>
      </c>
      <c r="B3875" s="5">
        <f t="shared" si="194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3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2">
        <v>7</v>
      </c>
      <c r="B3876" s="5">
        <f t="shared" si="194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3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x14ac:dyDescent="0.2">
      <c r="A3877" s="8">
        <v>0</v>
      </c>
      <c r="B3877" s="5">
        <f t="shared" si="194"/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3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2">
        <v>22</v>
      </c>
      <c r="B3878" s="5">
        <f t="shared" si="194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3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x14ac:dyDescent="0.2">
      <c r="A3879" s="2">
        <v>14</v>
      </c>
      <c r="B3879" s="5">
        <f t="shared" si="194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3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2">
        <v>17</v>
      </c>
      <c r="B3880" s="5">
        <f t="shared" si="194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3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2">
        <v>23</v>
      </c>
      <c r="B3881" s="5">
        <f t="shared" si="194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3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2">
        <v>45</v>
      </c>
      <c r="B3882" s="5">
        <f t="shared" si="194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3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194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3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194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3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194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3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194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3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194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3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194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3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194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3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194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3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194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3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13">
        <v>16</v>
      </c>
      <c r="B3892" s="5">
        <f t="shared" si="194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3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13">
        <v>17</v>
      </c>
      <c r="B3893" s="5">
        <f t="shared" si="194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3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194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3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194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3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194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3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194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6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194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6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194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6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194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6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10</v>
      </c>
      <c r="B3901" s="5">
        <f t="shared" si="194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6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194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6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2">
        <v>17</v>
      </c>
      <c r="B3903" s="5">
        <f t="shared" si="194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6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2">
        <v>14</v>
      </c>
      <c r="B3904" s="5">
        <f t="shared" si="194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6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194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6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194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6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194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6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194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6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194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6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194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6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194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6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2">
        <v>18</v>
      </c>
      <c r="B3912" s="5">
        <f t="shared" si="194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6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2">
        <v>18</v>
      </c>
      <c r="B3913" s="5">
        <f t="shared" si="194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6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194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6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194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6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194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6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2">
        <v>26</v>
      </c>
      <c r="B3917" s="5">
        <f t="shared" si="194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6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2">
        <v>14</v>
      </c>
      <c r="B3918" s="5">
        <f t="shared" si="194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6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194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6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194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6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194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6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194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6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194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6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194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6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194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6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194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6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194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6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194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6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2">
        <v>15</v>
      </c>
      <c r="B3929" s="5">
        <f t="shared" ref="B3929:B3992" si="197">IF(A3929&gt;0, 1, 0)</f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ref="F3929:F3992" si="198">E3929*86400</f>
        <v>1482</v>
      </c>
      <c r="G3929" s="3">
        <v>38.9</v>
      </c>
      <c r="H3929" s="5">
        <f t="shared" si="196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2">
        <v>28</v>
      </c>
      <c r="B3930" s="5">
        <f t="shared" si="197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8"/>
        <v>1482</v>
      </c>
      <c r="G3930" s="3">
        <v>38.9</v>
      </c>
      <c r="H3930" s="5">
        <f t="shared" si="196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2">
        <v>15</v>
      </c>
      <c r="B3931" s="5">
        <f t="shared" si="197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8"/>
        <v>1482</v>
      </c>
      <c r="G3931" s="3">
        <v>38.9</v>
      </c>
      <c r="H3931" s="5">
        <f t="shared" si="196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197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8"/>
        <v>1482</v>
      </c>
      <c r="G3932" s="4">
        <v>0</v>
      </c>
      <c r="H3932" s="5">
        <f t="shared" si="196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2">
        <v>22</v>
      </c>
      <c r="B3933" s="5">
        <f t="shared" si="197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si="198"/>
        <v>1482</v>
      </c>
      <c r="G3933" s="3">
        <v>38.9</v>
      </c>
      <c r="H3933" s="5">
        <f t="shared" si="196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197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6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197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6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197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6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197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6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2">
        <v>27</v>
      </c>
      <c r="B3938" s="5">
        <f t="shared" si="197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6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2">
        <v>12</v>
      </c>
      <c r="B3939" s="5">
        <f t="shared" si="197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6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2">
        <v>2</v>
      </c>
      <c r="B3940" s="5">
        <f t="shared" si="197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6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si="197"/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6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197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6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197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6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197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6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197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6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197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6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197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6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197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6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197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6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197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6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197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6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197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6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197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6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197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6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2">
        <v>17</v>
      </c>
      <c r="B3955" s="5">
        <f t="shared" si="197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6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2">
        <v>13</v>
      </c>
      <c r="B3956" s="5">
        <f t="shared" si="197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6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2">
        <v>18</v>
      </c>
      <c r="B3957" s="5">
        <f t="shared" si="197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6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2">
        <v>26</v>
      </c>
      <c r="B3958" s="5">
        <f t="shared" si="197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6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2">
        <v>4</v>
      </c>
      <c r="B3959" s="5">
        <f t="shared" si="197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6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197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6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197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199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197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199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197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199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197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199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197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199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197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199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197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199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197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199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197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199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197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199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197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199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197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199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197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199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197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199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197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199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197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199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197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199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197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199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197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199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197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199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197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199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2">
        <v>20</v>
      </c>
      <c r="B3982" s="5">
        <f t="shared" si="197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199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2">
        <v>9</v>
      </c>
      <c r="B3983" s="5">
        <f t="shared" si="197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199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2">
        <v>10</v>
      </c>
      <c r="B3984" s="5">
        <f t="shared" si="197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199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2">
        <v>4</v>
      </c>
      <c r="B3985" s="5">
        <f t="shared" si="197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199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2">
        <v>19</v>
      </c>
      <c r="B3986" s="5">
        <f t="shared" si="197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199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2">
        <v>26</v>
      </c>
      <c r="B3987" s="5">
        <f t="shared" si="197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199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2">
        <v>20</v>
      </c>
      <c r="B3988" s="5">
        <f t="shared" si="197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199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2">
        <v>14</v>
      </c>
      <c r="B3989" s="5">
        <f t="shared" si="197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199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197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199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197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199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197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199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ref="B3993:B4056" si="200">IF(A3993&gt;0, 1, 0)</f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ref="F3993:F4056" si="201">E3993*86400</f>
        <v>1484.0000000000064</v>
      </c>
      <c r="G3993" s="9">
        <v>0</v>
      </c>
      <c r="H3993" s="5">
        <f t="shared" si="199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200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201"/>
        <v>1484.0000000000064</v>
      </c>
      <c r="G3994" s="9">
        <v>0</v>
      </c>
      <c r="H3994" s="5">
        <f t="shared" si="199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200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201"/>
        <v>1484.3</v>
      </c>
      <c r="G3995" s="4">
        <v>0</v>
      </c>
      <c r="H3995" s="5">
        <f t="shared" si="199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200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201"/>
        <v>1470.2</v>
      </c>
      <c r="G3996" s="4">
        <v>0</v>
      </c>
      <c r="H3996" s="5">
        <f t="shared" si="199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200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si="201"/>
        <v>1484.5000000000002</v>
      </c>
      <c r="G3997" s="4">
        <v>0</v>
      </c>
      <c r="H3997" s="5">
        <f t="shared" si="199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200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199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2">
        <v>14</v>
      </c>
      <c r="B3999" s="5">
        <f t="shared" si="200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199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2">
        <v>18</v>
      </c>
      <c r="B4000" s="5">
        <f t="shared" si="200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199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2">
        <v>27</v>
      </c>
      <c r="B4001" s="5">
        <f t="shared" si="200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199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">
        <v>15</v>
      </c>
      <c r="B4002" s="5">
        <f t="shared" si="200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199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2">
        <v>13</v>
      </c>
      <c r="B4003" s="5">
        <f t="shared" si="200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199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2">
        <v>14</v>
      </c>
      <c r="B4004" s="5">
        <f t="shared" si="200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199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2">
        <v>18</v>
      </c>
      <c r="B4005" s="5">
        <f t="shared" si="200"/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199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2">
        <v>28</v>
      </c>
      <c r="B4006" s="5">
        <f t="shared" si="200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199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2">
        <v>14</v>
      </c>
      <c r="B4007" s="5">
        <f t="shared" si="200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199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2">
        <v>17</v>
      </c>
      <c r="B4008" s="5">
        <f t="shared" si="200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199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2">
        <v>3</v>
      </c>
      <c r="B4009" s="5">
        <f t="shared" si="200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199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2">
        <v>19</v>
      </c>
      <c r="B4010" s="5">
        <f t="shared" si="200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199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00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199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00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199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x14ac:dyDescent="0.2">
      <c r="A4013" s="8">
        <v>0</v>
      </c>
      <c r="B4013" s="5">
        <f t="shared" si="200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199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00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199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00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199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00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199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00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199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00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199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00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199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00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199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00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199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00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199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00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199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00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199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2">
        <v>16</v>
      </c>
      <c r="B4025" s="5">
        <f t="shared" si="200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2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21</v>
      </c>
      <c r="B4026" s="5">
        <f t="shared" si="200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2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14</v>
      </c>
      <c r="B4027" s="5">
        <f t="shared" si="200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2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2">
        <v>18</v>
      </c>
      <c r="B4028" s="5">
        <f t="shared" si="200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2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00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2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00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2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5">
        <v>26</v>
      </c>
      <c r="B4031" s="5">
        <f t="shared" si="200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2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6</v>
      </c>
      <c r="B4032" s="5">
        <f t="shared" si="200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2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00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2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00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2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00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2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00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2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00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2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00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2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00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2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00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2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00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2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00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2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00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2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00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2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00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2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00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2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2">
        <v>15</v>
      </c>
      <c r="B4047" s="5">
        <f t="shared" si="200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2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2">
        <v>5</v>
      </c>
      <c r="B4048" s="5">
        <f t="shared" si="200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2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x14ac:dyDescent="0.2">
      <c r="A4049" s="2">
        <v>18</v>
      </c>
      <c r="B4049" s="5">
        <f t="shared" si="200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2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2">
        <v>15</v>
      </c>
      <c r="B4050" s="5">
        <f t="shared" si="200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2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2">
        <v>16</v>
      </c>
      <c r="B4051" s="5">
        <f t="shared" si="200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2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x14ac:dyDescent="0.2">
      <c r="A4052" s="2">
        <v>17</v>
      </c>
      <c r="B4052" s="5">
        <f t="shared" si="200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2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x14ac:dyDescent="0.2">
      <c r="A4053" s="2">
        <v>29</v>
      </c>
      <c r="B4053" s="5">
        <f t="shared" si="200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2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2">
        <v>30</v>
      </c>
      <c r="B4054" s="5">
        <f t="shared" si="200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2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2">
        <v>17</v>
      </c>
      <c r="B4055" s="5">
        <f t="shared" si="200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2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2">
        <v>26</v>
      </c>
      <c r="B4056" s="5">
        <f t="shared" si="200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2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ref="B4057:B4120" si="203">IF(A4057&gt;0, 1, 0)</f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ref="F4057:F4120" si="204">E4057*86400</f>
        <v>1487</v>
      </c>
      <c r="G4057" s="4">
        <v>0</v>
      </c>
      <c r="H4057" s="5">
        <f t="shared" si="202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03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4"/>
        <v>1487</v>
      </c>
      <c r="G4058" s="11">
        <v>0</v>
      </c>
      <c r="H4058" s="5">
        <f t="shared" si="202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03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4"/>
        <v>1487</v>
      </c>
      <c r="G4059" s="11">
        <v>0</v>
      </c>
      <c r="H4059" s="5">
        <f t="shared" si="202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03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4"/>
        <v>1487</v>
      </c>
      <c r="G4060" s="11">
        <v>0</v>
      </c>
      <c r="H4060" s="5">
        <f t="shared" si="202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03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si="204"/>
        <v>1487</v>
      </c>
      <c r="G4061" s="11">
        <v>0</v>
      </c>
      <c r="H4061" s="5">
        <f t="shared" si="202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03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2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03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2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2">
        <v>3</v>
      </c>
      <c r="B4064" s="5">
        <f t="shared" si="203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2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03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2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03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2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03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2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03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2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si="203"/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2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03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2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03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2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03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2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03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2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03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2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2">
        <v>16</v>
      </c>
      <c r="B4075" s="5">
        <f t="shared" si="203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2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2">
        <v>16</v>
      </c>
      <c r="B4076" s="5">
        <f t="shared" si="203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2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2">
        <v>23</v>
      </c>
      <c r="B4077" s="5">
        <f t="shared" si="203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2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2">
        <v>19</v>
      </c>
      <c r="B4078" s="5">
        <f t="shared" si="203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2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16</v>
      </c>
      <c r="B4079" s="5">
        <f t="shared" si="203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2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03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2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03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2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5">
        <v>11</v>
      </c>
      <c r="B4082" s="5">
        <f t="shared" si="203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2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03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2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03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2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03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2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03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2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03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2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03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2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03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5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03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5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03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5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03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5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03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5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2">
        <v>10</v>
      </c>
      <c r="B4094" s="5">
        <f t="shared" si="203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5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2">
        <v>16</v>
      </c>
      <c r="B4095" s="5">
        <f t="shared" si="203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5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24</v>
      </c>
      <c r="B4096" s="5">
        <f t="shared" si="203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5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27</v>
      </c>
      <c r="B4097" s="5">
        <f t="shared" si="203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5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10</v>
      </c>
      <c r="B4098" s="5">
        <f t="shared" si="203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5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x14ac:dyDescent="0.2">
      <c r="A4099" s="2">
        <v>19</v>
      </c>
      <c r="B4099" s="5">
        <f t="shared" si="203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5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03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5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03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5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03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5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03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5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03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5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03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5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03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5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03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5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03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5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03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5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03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5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03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5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03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5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03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5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13">
        <v>18</v>
      </c>
      <c r="B4114" s="5">
        <f t="shared" si="203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5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si="203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5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03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5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03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5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03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5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03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5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03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5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ref="B4121:B4184" si="206">IF(A4121&gt;0, 1, 0)</f>
        <v>0</v>
      </c>
      <c r="C4121" s="19" t="s">
        <v>91</v>
      </c>
      <c r="D4121" s="5" t="s">
        <v>1008</v>
      </c>
      <c r="E4121" s="33">
        <v>1.7239583333333332E-2</v>
      </c>
      <c r="F4121" s="43">
        <f t="shared" ref="F4121:F4184" si="207">E4121*86400</f>
        <v>1489.5</v>
      </c>
      <c r="G4121" s="4">
        <v>0</v>
      </c>
      <c r="H4121" s="5">
        <f t="shared" si="205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06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7"/>
        <v>1497</v>
      </c>
      <c r="G4122" s="11">
        <v>0</v>
      </c>
      <c r="H4122" s="5">
        <f t="shared" si="205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06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7"/>
        <v>1489.9</v>
      </c>
      <c r="G4123" s="4">
        <v>0</v>
      </c>
      <c r="H4123" s="5">
        <f t="shared" si="205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06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7"/>
        <v>1489.9</v>
      </c>
      <c r="G4124" s="4">
        <v>0</v>
      </c>
      <c r="H4124" s="5">
        <f t="shared" si="205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06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si="207"/>
        <v>1489.9999999999682</v>
      </c>
      <c r="G4125" s="9">
        <v>0</v>
      </c>
      <c r="H4125" s="5">
        <f t="shared" si="205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2">
        <v>15</v>
      </c>
      <c r="B4126" s="5">
        <f t="shared" si="206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5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2">
        <v>10</v>
      </c>
      <c r="B4127" s="5">
        <f t="shared" si="206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5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2">
        <v>27</v>
      </c>
      <c r="B4128" s="5">
        <f t="shared" si="206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5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06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5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06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5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06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5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5">
        <v>27</v>
      </c>
      <c r="B4132" s="5">
        <f t="shared" si="206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5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5">
        <v>28</v>
      </c>
      <c r="B4133" s="5">
        <f t="shared" si="206"/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5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06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5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06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5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06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5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06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5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06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5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2">
        <v>22</v>
      </c>
      <c r="B4139" s="5">
        <f t="shared" si="206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5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2">
        <v>23</v>
      </c>
      <c r="B4140" s="5">
        <f t="shared" si="206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5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2">
        <v>17</v>
      </c>
      <c r="B4141" s="5">
        <f t="shared" si="206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5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2">
        <v>21</v>
      </c>
      <c r="B4142" s="5">
        <f t="shared" si="206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5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2">
        <v>12</v>
      </c>
      <c r="B4143" s="5">
        <f t="shared" si="206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5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2">
        <v>13</v>
      </c>
      <c r="B4144" s="5">
        <f t="shared" si="206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5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2">
        <v>5</v>
      </c>
      <c r="B4145" s="5">
        <f t="shared" si="206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5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13">
        <v>19</v>
      </c>
      <c r="B4146" s="5">
        <f t="shared" si="206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5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06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5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06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5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06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5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06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5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06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5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06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5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06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8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06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8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06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8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06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8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06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8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06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8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06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8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06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8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06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8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06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8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06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8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06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8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06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8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14</v>
      </c>
      <c r="B4166" s="5">
        <f t="shared" si="206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8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19</v>
      </c>
      <c r="B4167" s="5">
        <f t="shared" si="206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8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2">
        <v>29</v>
      </c>
      <c r="B4168" s="5">
        <f t="shared" si="206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8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06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8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x14ac:dyDescent="0.2">
      <c r="A4170" s="2">
        <v>19</v>
      </c>
      <c r="B4170" s="5">
        <f t="shared" si="206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8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2">
        <v>20</v>
      </c>
      <c r="B4171" s="5">
        <f t="shared" si="206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8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15</v>
      </c>
      <c r="B4172" s="5">
        <f t="shared" si="206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8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06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8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06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8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28</v>
      </c>
      <c r="B4175" s="5">
        <f t="shared" si="206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8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2">
        <v>15</v>
      </c>
      <c r="B4176" s="5">
        <f t="shared" si="206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8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06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8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06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8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si="206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8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06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8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16</v>
      </c>
      <c r="B4181" s="5">
        <f t="shared" si="206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8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15</v>
      </c>
      <c r="B4182" s="5">
        <f t="shared" si="206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8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06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8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25</v>
      </c>
      <c r="B4184" s="5">
        <f t="shared" si="206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8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ref="B4185:B4248" si="209">IF(A4185&gt;0, 1, 0)</f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ref="F4185:F4248" si="210">E4185*86400</f>
        <v>1530</v>
      </c>
      <c r="G4185" s="4">
        <v>0</v>
      </c>
      <c r="H4185" s="5">
        <f t="shared" si="208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09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10"/>
        <v>1493</v>
      </c>
      <c r="G4186" s="11">
        <v>0</v>
      </c>
      <c r="H4186" s="5">
        <f t="shared" si="208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09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10"/>
        <v>1493</v>
      </c>
      <c r="G4187" s="11">
        <v>0</v>
      </c>
      <c r="H4187" s="5">
        <f t="shared" si="208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09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10"/>
        <v>1493</v>
      </c>
      <c r="G4188" s="11">
        <v>0</v>
      </c>
      <c r="H4188" s="5">
        <f t="shared" si="208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2">
        <v>29</v>
      </c>
      <c r="B4189" s="5">
        <f t="shared" si="209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si="210"/>
        <v>1493</v>
      </c>
      <c r="G4189" s="3">
        <v>38.580040187541854</v>
      </c>
      <c r="H4189" s="5">
        <f t="shared" si="208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09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8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2">
        <v>16</v>
      </c>
      <c r="B4191" s="5">
        <f t="shared" si="209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8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x14ac:dyDescent="0.2">
      <c r="A4192" s="5">
        <v>20</v>
      </c>
      <c r="B4192" s="5">
        <f t="shared" si="209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8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09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8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09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8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09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8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09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8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si="209"/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8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09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8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09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8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09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8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2">
        <v>17</v>
      </c>
      <c r="B4201" s="5">
        <f t="shared" si="209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8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2">
        <v>18</v>
      </c>
      <c r="B4202" s="5">
        <f t="shared" si="209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8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2">
        <v>11</v>
      </c>
      <c r="B4203" s="5">
        <f t="shared" si="209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8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2">
        <v>16</v>
      </c>
      <c r="B4204" s="5">
        <f t="shared" si="209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8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2">
        <v>19</v>
      </c>
      <c r="B4205" s="5">
        <f t="shared" si="209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8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09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8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30</v>
      </c>
      <c r="B4207" s="5">
        <f t="shared" si="209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8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09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8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8">
        <v>0</v>
      </c>
      <c r="B4209" s="5">
        <f t="shared" si="209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8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x14ac:dyDescent="0.2">
      <c r="A4210" s="8">
        <v>0</v>
      </c>
      <c r="B4210" s="5">
        <f t="shared" si="209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8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09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8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8">
        <v>0</v>
      </c>
      <c r="B4212" s="5">
        <f t="shared" si="209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8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8">
        <v>0</v>
      </c>
      <c r="B4213" s="5">
        <f t="shared" si="209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8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8">
        <v>0</v>
      </c>
      <c r="B4214" s="5">
        <f t="shared" si="209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8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8">
        <v>0</v>
      </c>
      <c r="B4215" s="5">
        <f t="shared" si="209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8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8">
        <v>0</v>
      </c>
      <c r="B4216" s="5">
        <f t="shared" si="209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8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x14ac:dyDescent="0.2">
      <c r="A4217" s="8">
        <v>0</v>
      </c>
      <c r="B4217" s="5">
        <f t="shared" si="209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1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x14ac:dyDescent="0.2">
      <c r="A4218" s="8">
        <v>0</v>
      </c>
      <c r="B4218" s="5">
        <f t="shared" si="209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1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x14ac:dyDescent="0.2">
      <c r="A4219" s="8">
        <v>0</v>
      </c>
      <c r="B4219" s="5">
        <f t="shared" si="209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1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x14ac:dyDescent="0.2">
      <c r="A4220" s="8">
        <v>0</v>
      </c>
      <c r="B4220" s="5">
        <f t="shared" si="209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1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8">
        <v>0</v>
      </c>
      <c r="B4221" s="5">
        <f t="shared" si="209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1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8">
        <v>0</v>
      </c>
      <c r="B4222" s="5">
        <f t="shared" si="209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1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209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1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209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1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209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1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x14ac:dyDescent="0.2">
      <c r="A4226" s="8">
        <v>0</v>
      </c>
      <c r="B4226" s="5">
        <f t="shared" si="209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1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2">
        <v>13</v>
      </c>
      <c r="B4227" s="5">
        <f t="shared" si="209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1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2">
        <v>28</v>
      </c>
      <c r="B4228" s="5">
        <f t="shared" si="209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1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2">
        <v>27</v>
      </c>
      <c r="B4229" s="5">
        <f t="shared" si="209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1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x14ac:dyDescent="0.2">
      <c r="A4230" s="2">
        <v>23</v>
      </c>
      <c r="B4230" s="5">
        <f t="shared" si="209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1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24</v>
      </c>
      <c r="B4231" s="5">
        <f t="shared" si="209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1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9</v>
      </c>
      <c r="B4232" s="5">
        <f t="shared" si="209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1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x14ac:dyDescent="0.2">
      <c r="A4233" s="2">
        <v>10</v>
      </c>
      <c r="B4233" s="5">
        <f t="shared" si="209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1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21</v>
      </c>
      <c r="B4234" s="5">
        <f t="shared" si="209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1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8">
        <v>0</v>
      </c>
      <c r="B4235" s="5">
        <f t="shared" si="209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1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x14ac:dyDescent="0.2">
      <c r="A4236" s="8">
        <v>0</v>
      </c>
      <c r="B4236" s="5">
        <f t="shared" si="209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1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8">
        <v>0</v>
      </c>
      <c r="B4237" s="5">
        <f t="shared" si="209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1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9</v>
      </c>
      <c r="B4238" s="5">
        <f t="shared" si="209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1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x14ac:dyDescent="0.2">
      <c r="A4239" s="8">
        <v>0</v>
      </c>
      <c r="B4239" s="5">
        <f t="shared" si="209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1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8">
        <v>0</v>
      </c>
      <c r="B4240" s="5">
        <f t="shared" si="209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1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x14ac:dyDescent="0.2">
      <c r="A4241" s="8">
        <v>0</v>
      </c>
      <c r="B4241" s="5">
        <f t="shared" si="209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1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x14ac:dyDescent="0.2">
      <c r="A4242" s="8">
        <v>0</v>
      </c>
      <c r="B4242" s="5">
        <f t="shared" si="209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1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x14ac:dyDescent="0.2">
      <c r="A4243" s="8">
        <v>0</v>
      </c>
      <c r="B4243" s="5">
        <f t="shared" si="209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1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x14ac:dyDescent="0.2">
      <c r="A4244" s="8">
        <v>0</v>
      </c>
      <c r="B4244" s="5">
        <f t="shared" si="209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1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x14ac:dyDescent="0.2">
      <c r="A4245" s="8">
        <v>0</v>
      </c>
      <c r="B4245" s="5">
        <f t="shared" si="209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1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x14ac:dyDescent="0.2">
      <c r="A4246" s="8">
        <v>0</v>
      </c>
      <c r="B4246" s="5">
        <f t="shared" si="209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1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x14ac:dyDescent="0.2">
      <c r="A4247" s="8">
        <v>0</v>
      </c>
      <c r="B4247" s="5">
        <f t="shared" si="209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1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x14ac:dyDescent="0.2">
      <c r="A4248" s="8">
        <v>0</v>
      </c>
      <c r="B4248" s="5">
        <f t="shared" si="209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1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x14ac:dyDescent="0.2">
      <c r="A4249" s="8">
        <v>0</v>
      </c>
      <c r="B4249" s="5">
        <f t="shared" ref="B4249:B4312" si="212">IF(A4249&gt;0, 1, 0)</f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ref="F4249:F4312" si="213">E4249*86400</f>
        <v>908.99999999999989</v>
      </c>
      <c r="G4249" s="4">
        <v>0</v>
      </c>
      <c r="H4249" s="5">
        <f t="shared" si="211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x14ac:dyDescent="0.2">
      <c r="A4250" s="2">
        <v>17</v>
      </c>
      <c r="B4250" s="5">
        <f t="shared" si="212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3"/>
        <v>1496</v>
      </c>
      <c r="G4250" s="3">
        <v>38.5</v>
      </c>
      <c r="H4250" s="5">
        <f t="shared" si="211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x14ac:dyDescent="0.2">
      <c r="A4251" s="2">
        <v>18</v>
      </c>
      <c r="B4251" s="5">
        <f t="shared" si="212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3"/>
        <v>1496</v>
      </c>
      <c r="G4251" s="3">
        <v>38.5</v>
      </c>
      <c r="H4251" s="5">
        <f t="shared" si="211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x14ac:dyDescent="0.2">
      <c r="A4252" s="2">
        <v>19</v>
      </c>
      <c r="B4252" s="5">
        <f t="shared" si="212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3"/>
        <v>1496</v>
      </c>
      <c r="G4252" s="3">
        <v>38.5</v>
      </c>
      <c r="H4252" s="5">
        <f t="shared" si="211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x14ac:dyDescent="0.2">
      <c r="A4253" s="2">
        <v>12</v>
      </c>
      <c r="B4253" s="5">
        <f t="shared" si="212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si="213"/>
        <v>1496</v>
      </c>
      <c r="G4253" s="3">
        <v>38.5</v>
      </c>
      <c r="H4253" s="5">
        <f t="shared" si="211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x14ac:dyDescent="0.2">
      <c r="A4254" s="2">
        <v>26</v>
      </c>
      <c r="B4254" s="5">
        <f t="shared" si="212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1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x14ac:dyDescent="0.2">
      <c r="A4255" s="8">
        <v>0</v>
      </c>
      <c r="B4255" s="5">
        <f t="shared" si="212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1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x14ac:dyDescent="0.2">
      <c r="A4256" s="2">
        <v>16</v>
      </c>
      <c r="B4256" s="5">
        <f t="shared" si="212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1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17</v>
      </c>
      <c r="B4257" s="5">
        <f t="shared" si="212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1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24</v>
      </c>
      <c r="B4258" s="5">
        <f t="shared" si="212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1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x14ac:dyDescent="0.2">
      <c r="A4259" s="2">
        <v>16</v>
      </c>
      <c r="B4259" s="5">
        <f t="shared" si="212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1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x14ac:dyDescent="0.2">
      <c r="A4260" s="2">
        <v>20</v>
      </c>
      <c r="B4260" s="5">
        <f t="shared" si="212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1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x14ac:dyDescent="0.2">
      <c r="A4261" s="2">
        <v>31</v>
      </c>
      <c r="B4261" s="5">
        <f t="shared" si="212"/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1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14</v>
      </c>
      <c r="B4262" s="5">
        <f t="shared" si="212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1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8">
        <v>0</v>
      </c>
      <c r="B4263" s="5">
        <f t="shared" si="212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1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8">
        <v>0</v>
      </c>
      <c r="B4264" s="5">
        <f t="shared" si="212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1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8">
        <v>0</v>
      </c>
      <c r="B4265" s="5">
        <f t="shared" si="212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1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x14ac:dyDescent="0.2">
      <c r="A4266" s="8">
        <v>0</v>
      </c>
      <c r="B4266" s="5">
        <f t="shared" si="212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1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x14ac:dyDescent="0.2">
      <c r="A4267" s="8">
        <v>0</v>
      </c>
      <c r="B4267" s="5">
        <f t="shared" si="212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1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212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1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212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1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2">
        <v>15</v>
      </c>
      <c r="B4270" s="5">
        <f t="shared" si="212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1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212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1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212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1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12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1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212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1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12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1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">
        <v>5</v>
      </c>
      <c r="B4276" s="5">
        <f t="shared" si="212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1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12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1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212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1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212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1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212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1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212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4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212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4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212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4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212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4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x14ac:dyDescent="0.2">
      <c r="A4285" s="8">
        <v>0</v>
      </c>
      <c r="B4285" s="5">
        <f t="shared" si="212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4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x14ac:dyDescent="0.2">
      <c r="A4286" s="13">
        <v>21</v>
      </c>
      <c r="B4286" s="5">
        <f t="shared" si="212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4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x14ac:dyDescent="0.2">
      <c r="A4287" s="2">
        <v>42</v>
      </c>
      <c r="B4287" s="5">
        <f t="shared" si="212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4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x14ac:dyDescent="0.2">
      <c r="A4288" s="2">
        <v>8</v>
      </c>
      <c r="B4288" s="5">
        <f t="shared" si="212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4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2">
        <v>16</v>
      </c>
      <c r="B4289" s="5">
        <f t="shared" si="212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4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2">
        <v>31</v>
      </c>
      <c r="B4290" s="5">
        <f t="shared" si="212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4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2">
        <v>25</v>
      </c>
      <c r="B4291" s="5">
        <f t="shared" si="212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4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2">
        <v>26</v>
      </c>
      <c r="B4292" s="5">
        <f t="shared" si="212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4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2">
        <v>13</v>
      </c>
      <c r="B4293" s="5">
        <f t="shared" si="212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4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212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4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212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4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5">
        <v>13</v>
      </c>
      <c r="B4296" s="5">
        <f t="shared" si="212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4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212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4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2">
        <v>15</v>
      </c>
      <c r="B4298" s="5">
        <f t="shared" si="212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4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si="212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4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212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4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212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4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212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4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212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4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212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4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8">
        <v>0</v>
      </c>
      <c r="B4305" s="5">
        <f t="shared" si="212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4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8">
        <v>0</v>
      </c>
      <c r="B4306" s="5">
        <f t="shared" si="212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4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x14ac:dyDescent="0.2">
      <c r="A4307" s="2">
        <v>15</v>
      </c>
      <c r="B4307" s="5">
        <f t="shared" si="212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4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8">
        <v>0</v>
      </c>
      <c r="B4308" s="5">
        <f t="shared" si="212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4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17</v>
      </c>
      <c r="B4309" s="5">
        <f t="shared" si="212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4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x14ac:dyDescent="0.2">
      <c r="A4310" s="2">
        <v>28</v>
      </c>
      <c r="B4310" s="5">
        <f t="shared" si="212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4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20</v>
      </c>
      <c r="B4311" s="5">
        <f t="shared" si="212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4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5</v>
      </c>
      <c r="B4312" s="5">
        <f t="shared" si="212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4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19</v>
      </c>
      <c r="B4313" s="5">
        <f t="shared" ref="B4313:B4376" si="215">IF(A4313&gt;0, 1, 0)</f>
        <v>1</v>
      </c>
      <c r="C4313" s="19" t="s">
        <v>14</v>
      </c>
      <c r="D4313" s="5" t="s">
        <v>1008</v>
      </c>
      <c r="E4313" s="33">
        <v>1.7337962962962961E-2</v>
      </c>
      <c r="F4313" s="43">
        <f t="shared" ref="F4313:F4376" si="216">E4313*86400</f>
        <v>1497.9999999999998</v>
      </c>
      <c r="G4313" s="3">
        <v>38.5</v>
      </c>
      <c r="H4313" s="5">
        <f t="shared" si="214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18</v>
      </c>
      <c r="B4314" s="5">
        <f t="shared" si="215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6"/>
        <v>1497.9999999999998</v>
      </c>
      <c r="G4314" s="3">
        <v>38.4</v>
      </c>
      <c r="H4314" s="5">
        <f t="shared" si="214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18</v>
      </c>
      <c r="B4315" s="5">
        <f t="shared" si="215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6"/>
        <v>1497.9999999999998</v>
      </c>
      <c r="G4315" s="3">
        <v>38.4</v>
      </c>
      <c r="H4315" s="5">
        <f t="shared" si="214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29</v>
      </c>
      <c r="B4316" s="5">
        <f t="shared" si="215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6"/>
        <v>1497.9999999999998</v>
      </c>
      <c r="G4316" s="3">
        <v>38.4</v>
      </c>
      <c r="H4316" s="5">
        <f t="shared" si="214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8">
        <v>0</v>
      </c>
      <c r="B4317" s="5">
        <f t="shared" si="215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si="216"/>
        <v>1497.9999999999998</v>
      </c>
      <c r="G4317" s="4">
        <v>0</v>
      </c>
      <c r="H4317" s="5">
        <f t="shared" si="214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8">
        <v>0</v>
      </c>
      <c r="B4318" s="5">
        <f t="shared" si="215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4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8">
        <v>0</v>
      </c>
      <c r="B4319" s="5">
        <f t="shared" si="215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4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8">
        <v>0</v>
      </c>
      <c r="B4320" s="5">
        <f t="shared" si="215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4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8">
        <v>0</v>
      </c>
      <c r="B4321" s="5">
        <f t="shared" si="215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4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x14ac:dyDescent="0.2">
      <c r="A4322" s="8">
        <v>0</v>
      </c>
      <c r="B4322" s="5">
        <f t="shared" si="215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4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x14ac:dyDescent="0.2">
      <c r="A4323" s="8">
        <v>0</v>
      </c>
      <c r="B4323" s="5">
        <f t="shared" si="215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4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x14ac:dyDescent="0.2">
      <c r="A4324" s="8">
        <v>0</v>
      </c>
      <c r="B4324" s="5">
        <f t="shared" si="215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4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x14ac:dyDescent="0.2">
      <c r="A4325" s="8">
        <v>0</v>
      </c>
      <c r="B4325" s="5">
        <f t="shared" si="215"/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4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x14ac:dyDescent="0.2">
      <c r="A4326" s="8">
        <v>0</v>
      </c>
      <c r="B4326" s="5">
        <f t="shared" si="215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4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x14ac:dyDescent="0.2">
      <c r="A4327" s="8">
        <v>0</v>
      </c>
      <c r="B4327" s="5">
        <f t="shared" si="215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4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si="215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4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215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4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215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4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8">
        <v>0</v>
      </c>
      <c r="B4331" s="5">
        <f t="shared" si="215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4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x14ac:dyDescent="0.2">
      <c r="A4332" s="8">
        <v>0</v>
      </c>
      <c r="B4332" s="5">
        <f t="shared" si="215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4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f t="shared" si="215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4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si="215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4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15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4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15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4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15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4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15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4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15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4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15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4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15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4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15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4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15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4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15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4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15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7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15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7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2">
        <v>7</v>
      </c>
      <c r="B4347" s="5">
        <f t="shared" si="215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7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x14ac:dyDescent="0.2">
      <c r="A4348" s="2">
        <v>17</v>
      </c>
      <c r="B4348" s="5">
        <f t="shared" si="215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7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45</v>
      </c>
      <c r="B4349" s="5">
        <f t="shared" si="215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7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21</v>
      </c>
      <c r="B4350" s="5">
        <f t="shared" si="215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7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24</v>
      </c>
      <c r="B4351" s="5">
        <f t="shared" si="215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7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15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7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5">
        <v>29</v>
      </c>
      <c r="B4353" s="5">
        <f t="shared" si="215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7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15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7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15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7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15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7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15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7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15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7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15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7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15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7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11</v>
      </c>
      <c r="B4361" s="5">
        <f t="shared" si="215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7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2">
        <v>12</v>
      </c>
      <c r="B4362" s="5">
        <f t="shared" si="215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7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9</v>
      </c>
      <c r="B4363" s="5">
        <f t="shared" si="215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7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19</v>
      </c>
      <c r="B4364" s="5">
        <f t="shared" si="215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7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18</v>
      </c>
      <c r="B4365" s="5">
        <f t="shared" si="215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7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2">
        <v>28</v>
      </c>
      <c r="B4366" s="5">
        <f t="shared" si="215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7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17</v>
      </c>
      <c r="B4367" s="5">
        <f t="shared" si="215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7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2">
        <v>15</v>
      </c>
      <c r="B4368" s="5">
        <f t="shared" si="215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7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2">
        <v>21</v>
      </c>
      <c r="B4369" s="5">
        <f t="shared" si="215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7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2">
        <v>27</v>
      </c>
      <c r="B4370" s="5">
        <f t="shared" si="215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7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2">
        <v>19</v>
      </c>
      <c r="B4371" s="5">
        <f t="shared" si="215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7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15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7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15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7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15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7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5">
        <v>30</v>
      </c>
      <c r="B4375" s="5">
        <f t="shared" si="215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7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15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7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ref="B4377:B4440" si="218">IF(A4377&gt;0, 1, 0)</f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ref="F4377:F4440" si="219">E4377*86400</f>
        <v>1500</v>
      </c>
      <c r="G4377" s="11">
        <v>0</v>
      </c>
      <c r="H4377" s="5">
        <f t="shared" si="217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2">
        <v>7</v>
      </c>
      <c r="B4378" s="5">
        <f t="shared" si="218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9"/>
        <v>1500</v>
      </c>
      <c r="G4378" s="11">
        <v>38.4</v>
      </c>
      <c r="H4378" s="5">
        <f t="shared" si="217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18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9"/>
        <v>1628.9999999999998</v>
      </c>
      <c r="G4379" s="4">
        <v>0</v>
      </c>
      <c r="H4379" s="5">
        <f t="shared" si="217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18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9"/>
        <v>1500.1</v>
      </c>
      <c r="G4380" s="4">
        <v>0</v>
      </c>
      <c r="H4380" s="5">
        <f t="shared" si="217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18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si="219"/>
        <v>1634.7</v>
      </c>
      <c r="G4381" s="4">
        <v>0</v>
      </c>
      <c r="H4381" s="5">
        <f t="shared" si="217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18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7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18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7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18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7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18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7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18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7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2">
        <v>11</v>
      </c>
      <c r="B4387" s="5">
        <f t="shared" si="218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7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2">
        <v>10</v>
      </c>
      <c r="B4388" s="5">
        <f t="shared" si="218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7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5</v>
      </c>
      <c r="B4389" s="5">
        <f t="shared" si="218"/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7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16</v>
      </c>
      <c r="B4390" s="5">
        <f t="shared" si="218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7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2">
        <v>20</v>
      </c>
      <c r="B4391" s="5">
        <f t="shared" si="218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7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">
        <v>19</v>
      </c>
      <c r="B4392" s="5">
        <f t="shared" si="218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7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x14ac:dyDescent="0.2">
      <c r="A4393" s="2">
        <v>4</v>
      </c>
      <c r="B4393" s="5">
        <f t="shared" si="218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7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218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7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218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7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218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7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2">
        <v>32</v>
      </c>
      <c r="B4397" s="5">
        <f t="shared" si="218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7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2">
        <v>23</v>
      </c>
      <c r="B4398" s="5">
        <f t="shared" si="218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7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x14ac:dyDescent="0.2">
      <c r="A4399" s="2">
        <v>27</v>
      </c>
      <c r="B4399" s="5">
        <f t="shared" si="218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7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x14ac:dyDescent="0.2">
      <c r="A4400" s="2">
        <v>20</v>
      </c>
      <c r="B4400" s="5">
        <f t="shared" si="218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7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f t="shared" si="218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7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8">
        <v>0</v>
      </c>
      <c r="B4402" s="5">
        <f t="shared" si="218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7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218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7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218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7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218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7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5">
        <v>31</v>
      </c>
      <c r="B4406" s="5">
        <f t="shared" si="218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7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8">
        <v>0</v>
      </c>
      <c r="B4407" s="5">
        <f t="shared" si="218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7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218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7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218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0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218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0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13">
        <v>22</v>
      </c>
      <c r="B4411" s="5">
        <f t="shared" si="218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0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218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0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218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0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218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0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218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0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218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0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x14ac:dyDescent="0.2">
      <c r="A4417" s="8">
        <v>0</v>
      </c>
      <c r="B4417" s="5">
        <f t="shared" si="218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0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x14ac:dyDescent="0.2">
      <c r="A4418" s="2">
        <v>18</v>
      </c>
      <c r="B4418" s="5">
        <f t="shared" si="218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0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x14ac:dyDescent="0.2">
      <c r="A4419" s="8">
        <v>0</v>
      </c>
      <c r="B4419" s="5">
        <f t="shared" si="218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0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x14ac:dyDescent="0.2">
      <c r="A4420" s="2">
        <v>17</v>
      </c>
      <c r="B4420" s="5">
        <f t="shared" si="218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0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x14ac:dyDescent="0.2">
      <c r="A4421" s="2">
        <v>29</v>
      </c>
      <c r="B4421" s="5">
        <f t="shared" si="218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0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x14ac:dyDescent="0.2">
      <c r="A4422" s="5">
        <v>12</v>
      </c>
      <c r="B4422" s="5">
        <f t="shared" si="218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0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x14ac:dyDescent="0.2">
      <c r="A4423" s="8">
        <v>0</v>
      </c>
      <c r="B4423" s="5">
        <f t="shared" si="218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0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x14ac:dyDescent="0.2">
      <c r="A4424" s="8">
        <v>0</v>
      </c>
      <c r="B4424" s="5">
        <f t="shared" si="218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0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x14ac:dyDescent="0.2">
      <c r="A4425" s="2">
        <v>16</v>
      </c>
      <c r="B4425" s="5">
        <f t="shared" si="218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0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x14ac:dyDescent="0.2">
      <c r="A4426" s="2">
        <v>16</v>
      </c>
      <c r="B4426" s="5">
        <f t="shared" si="218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0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x14ac:dyDescent="0.2">
      <c r="A4427" s="8">
        <v>0</v>
      </c>
      <c r="B4427" s="5">
        <f t="shared" si="218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0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x14ac:dyDescent="0.2">
      <c r="A4428" s="8">
        <v>0</v>
      </c>
      <c r="B4428" s="5">
        <f t="shared" si="218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0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x14ac:dyDescent="0.2">
      <c r="A4429" s="2">
        <v>3</v>
      </c>
      <c r="B4429" s="5">
        <f t="shared" si="218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0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x14ac:dyDescent="0.2">
      <c r="A4430" s="8">
        <v>0</v>
      </c>
      <c r="B4430" s="5">
        <f t="shared" si="218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0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x14ac:dyDescent="0.2">
      <c r="A4431" s="8">
        <v>0</v>
      </c>
      <c r="B4431" s="5">
        <f t="shared" si="218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0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x14ac:dyDescent="0.2">
      <c r="A4432" s="8">
        <v>0</v>
      </c>
      <c r="B4432" s="5">
        <f t="shared" si="218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0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218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0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218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0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218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0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x14ac:dyDescent="0.2">
      <c r="A4436" s="8">
        <v>0</v>
      </c>
      <c r="B4436" s="5">
        <f t="shared" si="218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0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218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0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218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0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218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0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218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0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2">
        <v>30</v>
      </c>
      <c r="B4441" s="5">
        <f t="shared" ref="B4441:B4504" si="221">IF(A4441&gt;0, 1, 0)</f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ref="F4441:F4504" si="222">E4441*86400</f>
        <v>1503.0000000000002</v>
      </c>
      <c r="G4441" s="3">
        <v>38.299999999999997</v>
      </c>
      <c r="H4441" s="5">
        <f t="shared" si="220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2">
        <v>19</v>
      </c>
      <c r="B4442" s="5">
        <f t="shared" si="221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22"/>
        <v>1503.0000000000002</v>
      </c>
      <c r="G4442" s="3">
        <v>38.299999999999997</v>
      </c>
      <c r="H4442" s="5">
        <f t="shared" si="220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2">
        <v>17</v>
      </c>
      <c r="B4443" s="5">
        <f t="shared" si="221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22"/>
        <v>1503.0000000000002</v>
      </c>
      <c r="G4443" s="3">
        <v>38.299999999999997</v>
      </c>
      <c r="H4443" s="5">
        <f t="shared" si="220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2">
        <v>22</v>
      </c>
      <c r="B4444" s="5">
        <f t="shared" si="221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22"/>
        <v>1503.0000000000002</v>
      </c>
      <c r="G4444" s="3">
        <v>38.299999999999997</v>
      </c>
      <c r="H4444" s="5">
        <f t="shared" si="220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">
        <v>8</v>
      </c>
      <c r="B4445" s="5">
        <f t="shared" si="221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si="222"/>
        <v>1503.0000000000002</v>
      </c>
      <c r="G4445" s="11">
        <v>38.32335329341317</v>
      </c>
      <c r="H4445" s="5">
        <f t="shared" si="220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2">
        <v>7</v>
      </c>
      <c r="B4446" s="5">
        <f t="shared" si="221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0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2">
        <v>3</v>
      </c>
      <c r="B4447" s="5">
        <f t="shared" si="221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0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21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0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21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0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21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0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5">
        <v>43</v>
      </c>
      <c r="B4451" s="5">
        <f t="shared" si="221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0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x14ac:dyDescent="0.2">
      <c r="A4452" s="8">
        <v>0</v>
      </c>
      <c r="B4452" s="5">
        <f t="shared" si="221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0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si="221"/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0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5">
        <v>16</v>
      </c>
      <c r="B4454" s="5">
        <f t="shared" si="221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0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x14ac:dyDescent="0.2">
      <c r="A4455" s="8">
        <v>0</v>
      </c>
      <c r="B4455" s="5">
        <f t="shared" si="221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0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5">
        <v>56</v>
      </c>
      <c r="B4456" s="5">
        <f t="shared" si="221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0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x14ac:dyDescent="0.2">
      <c r="A4457" s="8">
        <v>0</v>
      </c>
      <c r="B4457" s="5">
        <f t="shared" si="221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0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21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0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21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0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21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0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21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0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si="221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0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21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0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21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0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x14ac:dyDescent="0.2">
      <c r="A4465" s="2">
        <v>11</v>
      </c>
      <c r="B4465" s="5">
        <f t="shared" si="221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0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2">
        <v>18</v>
      </c>
      <c r="B4466" s="5">
        <f t="shared" si="221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0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2">
        <v>14</v>
      </c>
      <c r="B4467" s="5">
        <f t="shared" si="221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0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2">
        <v>27</v>
      </c>
      <c r="B4468" s="5">
        <f t="shared" si="221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0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2">
        <v>22</v>
      </c>
      <c r="B4469" s="5">
        <f t="shared" si="221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0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21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0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21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0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21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0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21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3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2">
        <v>23</v>
      </c>
      <c r="B4474" s="5">
        <f t="shared" si="221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3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2">
        <v>20</v>
      </c>
      <c r="B4475" s="5">
        <f t="shared" si="221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3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21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3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21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3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21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3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5">
        <v>1</v>
      </c>
      <c r="B4479" s="5">
        <f t="shared" si="221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3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x14ac:dyDescent="0.2">
      <c r="A4480" s="8">
        <v>0</v>
      </c>
      <c r="B4480" s="5">
        <f t="shared" si="221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3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5">
        <v>1</v>
      </c>
      <c r="B4481" s="5">
        <f t="shared" si="221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3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21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3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5">
        <v>2</v>
      </c>
      <c r="B4483" s="5">
        <f t="shared" si="221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3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x14ac:dyDescent="0.2">
      <c r="A4484" s="2">
        <v>18</v>
      </c>
      <c r="B4484" s="5">
        <f t="shared" si="221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3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2">
        <v>29</v>
      </c>
      <c r="B4485" s="5">
        <f t="shared" si="221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3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22</v>
      </c>
      <c r="B4486" s="5">
        <f t="shared" si="221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3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21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3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5">
        <v>3</v>
      </c>
      <c r="B4488" s="5">
        <f t="shared" si="221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3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x14ac:dyDescent="0.2">
      <c r="A4489" s="8">
        <v>0</v>
      </c>
      <c r="B4489" s="5">
        <f t="shared" si="221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3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21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3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x14ac:dyDescent="0.2">
      <c r="A4491" s="8">
        <v>0</v>
      </c>
      <c r="B4491" s="5">
        <f t="shared" si="221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3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21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3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5">
        <v>4</v>
      </c>
      <c r="B4493" s="5">
        <f t="shared" si="221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3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x14ac:dyDescent="0.2">
      <c r="A4494" s="8">
        <v>0</v>
      </c>
      <c r="B4494" s="5">
        <f t="shared" si="221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3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21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3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21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3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21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3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21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3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2">
        <v>20</v>
      </c>
      <c r="B4499" s="5">
        <f t="shared" si="221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3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2">
        <v>20</v>
      </c>
      <c r="B4500" s="5">
        <f t="shared" si="221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3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2">
        <v>21</v>
      </c>
      <c r="B4501" s="5">
        <f t="shared" si="221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3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2">
        <v>22</v>
      </c>
      <c r="B4502" s="5">
        <f t="shared" si="221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3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2">
        <v>22</v>
      </c>
      <c r="B4503" s="5">
        <f t="shared" si="221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3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21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3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ref="B4505:B4568" si="224">IF(A4505&gt;0, 1, 0)</f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ref="F4505:F4568" si="225">E4505*86400</f>
        <v>1495.5</v>
      </c>
      <c r="G4505" s="4">
        <v>0</v>
      </c>
      <c r="H4505" s="5">
        <f t="shared" si="223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2">
        <v>20</v>
      </c>
      <c r="B4506" s="5">
        <f t="shared" si="224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5"/>
        <v>1506</v>
      </c>
      <c r="G4506" s="3">
        <v>38.200000000000003</v>
      </c>
      <c r="H4506" s="5">
        <f t="shared" si="223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2">
        <v>23</v>
      </c>
      <c r="B4507" s="5">
        <f t="shared" si="224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5"/>
        <v>1506</v>
      </c>
      <c r="G4507" s="3">
        <v>38.200000000000003</v>
      </c>
      <c r="H4507" s="5">
        <f t="shared" si="223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2">
        <v>28</v>
      </c>
      <c r="B4508" s="5">
        <f t="shared" si="224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5"/>
        <v>1506</v>
      </c>
      <c r="G4508" s="3">
        <v>38.200000000000003</v>
      </c>
      <c r="H4508" s="5">
        <f t="shared" si="223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24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si="225"/>
        <v>1506</v>
      </c>
      <c r="G4509" s="4">
        <v>0</v>
      </c>
      <c r="H4509" s="5">
        <f t="shared" si="223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24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3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24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3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24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3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24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3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24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3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24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3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5">
        <v>5</v>
      </c>
      <c r="B4516" s="5">
        <f t="shared" si="224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3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x14ac:dyDescent="0.2">
      <c r="A4517" s="5">
        <v>6</v>
      </c>
      <c r="B4517" s="5">
        <f t="shared" si="224"/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3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x14ac:dyDescent="0.2">
      <c r="A4518" s="5">
        <v>7</v>
      </c>
      <c r="B4518" s="5">
        <f t="shared" si="224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3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x14ac:dyDescent="0.2">
      <c r="A4519" s="5">
        <v>8</v>
      </c>
      <c r="B4519" s="5">
        <f t="shared" si="224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3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x14ac:dyDescent="0.2">
      <c r="A4520" s="5">
        <v>9</v>
      </c>
      <c r="B4520" s="5">
        <f t="shared" si="224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3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x14ac:dyDescent="0.2">
      <c r="A4521" s="5">
        <v>10</v>
      </c>
      <c r="B4521" s="5">
        <f t="shared" si="224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3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x14ac:dyDescent="0.2">
      <c r="A4522" s="8">
        <v>0</v>
      </c>
      <c r="B4522" s="5">
        <f t="shared" si="224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3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5">
        <v>11</v>
      </c>
      <c r="B4523" s="5">
        <f t="shared" si="224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3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x14ac:dyDescent="0.2">
      <c r="A4524" s="5">
        <v>12</v>
      </c>
      <c r="B4524" s="5">
        <f t="shared" si="224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3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x14ac:dyDescent="0.2">
      <c r="A4525" s="5">
        <v>13</v>
      </c>
      <c r="B4525" s="5">
        <f t="shared" si="224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3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x14ac:dyDescent="0.2">
      <c r="A4526" s="2">
        <v>19</v>
      </c>
      <c r="B4526" s="5">
        <f t="shared" si="224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3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2">
        <v>15</v>
      </c>
      <c r="B4527" s="5">
        <f t="shared" si="224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3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2">
        <v>19</v>
      </c>
      <c r="B4528" s="5">
        <f t="shared" si="224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3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2">
        <v>15</v>
      </c>
      <c r="B4529" s="5">
        <f t="shared" si="224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3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2">
        <v>30</v>
      </c>
      <c r="B4530" s="5">
        <f t="shared" si="224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3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2">
        <v>3</v>
      </c>
      <c r="B4531" s="5">
        <f t="shared" si="224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3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24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3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24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3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24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3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24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3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24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3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24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6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24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6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5">
        <v>14</v>
      </c>
      <c r="B4539" s="5">
        <f t="shared" si="224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6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x14ac:dyDescent="0.2">
      <c r="A4540" s="8">
        <v>0</v>
      </c>
      <c r="B4540" s="5">
        <f t="shared" si="224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6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x14ac:dyDescent="0.2">
      <c r="A4541" s="8">
        <v>0</v>
      </c>
      <c r="B4541" s="5">
        <f t="shared" si="224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6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x14ac:dyDescent="0.2">
      <c r="A4542" s="8">
        <v>0</v>
      </c>
      <c r="B4542" s="5">
        <f t="shared" si="224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6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x14ac:dyDescent="0.2">
      <c r="A4543" s="8">
        <v>0</v>
      </c>
      <c r="B4543" s="5">
        <f t="shared" si="224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6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x14ac:dyDescent="0.2">
      <c r="A4544" s="8">
        <v>0</v>
      </c>
      <c r="B4544" s="5">
        <f t="shared" si="224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6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x14ac:dyDescent="0.2">
      <c r="A4545" s="23">
        <v>7</v>
      </c>
      <c r="B4545" s="5">
        <f t="shared" si="224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6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x14ac:dyDescent="0.2">
      <c r="A4546" s="8">
        <v>0</v>
      </c>
      <c r="B4546" s="5">
        <f t="shared" si="224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6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x14ac:dyDescent="0.2">
      <c r="A4547" s="8">
        <v>0</v>
      </c>
      <c r="B4547" s="5">
        <f t="shared" si="224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6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x14ac:dyDescent="0.2">
      <c r="A4548" s="8">
        <v>0</v>
      </c>
      <c r="B4548" s="5">
        <f t="shared" si="224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6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x14ac:dyDescent="0.2">
      <c r="A4549" s="8">
        <v>0</v>
      </c>
      <c r="B4549" s="5">
        <f t="shared" si="224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6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x14ac:dyDescent="0.2">
      <c r="A4550" s="8">
        <v>0</v>
      </c>
      <c r="B4550" s="5">
        <f t="shared" si="224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6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x14ac:dyDescent="0.2">
      <c r="A4551" s="8">
        <v>0</v>
      </c>
      <c r="B4551" s="5">
        <f t="shared" si="224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6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x14ac:dyDescent="0.2">
      <c r="A4552" s="8">
        <v>0</v>
      </c>
      <c r="B4552" s="5">
        <f t="shared" si="224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6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x14ac:dyDescent="0.2">
      <c r="A4553" s="8">
        <v>0</v>
      </c>
      <c r="B4553" s="5">
        <f t="shared" si="224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6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x14ac:dyDescent="0.2">
      <c r="A4554" s="8">
        <v>0</v>
      </c>
      <c r="B4554" s="5">
        <f t="shared" si="224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6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x14ac:dyDescent="0.2">
      <c r="A4555" s="8">
        <v>0</v>
      </c>
      <c r="B4555" s="5">
        <f t="shared" si="224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6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x14ac:dyDescent="0.2">
      <c r="A4556" s="8">
        <v>0</v>
      </c>
      <c r="B4556" s="5">
        <f t="shared" si="224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6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24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6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x14ac:dyDescent="0.2">
      <c r="A4558" s="8">
        <v>0</v>
      </c>
      <c r="B4558" s="5">
        <f t="shared" si="224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6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8">
        <v>0</v>
      </c>
      <c r="B4559" s="5">
        <f t="shared" si="224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6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x14ac:dyDescent="0.2">
      <c r="A4560" s="8">
        <v>0</v>
      </c>
      <c r="B4560" s="5">
        <f t="shared" si="224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6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x14ac:dyDescent="0.2">
      <c r="A4561" s="8">
        <v>0</v>
      </c>
      <c r="B4561" s="5">
        <f t="shared" si="224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6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x14ac:dyDescent="0.2">
      <c r="A4562" s="8">
        <v>0</v>
      </c>
      <c r="B4562" s="5">
        <f t="shared" si="224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6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x14ac:dyDescent="0.2">
      <c r="A4563" s="8">
        <v>0</v>
      </c>
      <c r="B4563" s="5">
        <f t="shared" si="224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6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x14ac:dyDescent="0.2">
      <c r="A4564" s="8">
        <v>0</v>
      </c>
      <c r="B4564" s="5">
        <f t="shared" si="224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6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x14ac:dyDescent="0.2">
      <c r="A4565" s="8">
        <v>0</v>
      </c>
      <c r="B4565" s="5">
        <f t="shared" si="224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6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x14ac:dyDescent="0.2">
      <c r="A4566" s="8">
        <v>0</v>
      </c>
      <c r="B4566" s="5">
        <f t="shared" si="224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6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x14ac:dyDescent="0.2">
      <c r="A4567" s="8">
        <v>0</v>
      </c>
      <c r="B4567" s="5">
        <f t="shared" si="224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6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x14ac:dyDescent="0.2">
      <c r="A4568" s="8">
        <v>0</v>
      </c>
      <c r="B4568" s="5">
        <f t="shared" si="224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6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ref="B4569:B4632" si="227">IF(A4569&gt;0, 1, 0)</f>
        <v>0</v>
      </c>
      <c r="C4569" s="19" t="s">
        <v>72</v>
      </c>
      <c r="D4569" s="5" t="s">
        <v>1008</v>
      </c>
      <c r="E4569" s="33">
        <v>8.9456018518518522E-3</v>
      </c>
      <c r="F4569" s="43">
        <f t="shared" ref="F4569:F4632" si="228">E4569*86400</f>
        <v>772.9</v>
      </c>
      <c r="G4569" s="4">
        <v>0</v>
      </c>
      <c r="H4569" s="5">
        <f t="shared" si="226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27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8"/>
        <v>887.2</v>
      </c>
      <c r="G4570" s="4">
        <v>0</v>
      </c>
      <c r="H4570" s="5">
        <f t="shared" si="226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27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8"/>
        <v>891.30000000000007</v>
      </c>
      <c r="G4571" s="4">
        <v>0</v>
      </c>
      <c r="H4571" s="5">
        <f t="shared" si="226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27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8"/>
        <v>902.8</v>
      </c>
      <c r="G4572" s="4">
        <v>0</v>
      </c>
      <c r="H4572" s="5">
        <f t="shared" si="226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27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si="228"/>
        <v>1041.5999999999999</v>
      </c>
      <c r="G4573" s="4">
        <v>0</v>
      </c>
      <c r="H4573" s="5">
        <f t="shared" si="226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f t="shared" si="227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6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f t="shared" si="227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6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si="227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6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27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6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27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6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27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6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2">
        <v>6</v>
      </c>
      <c r="B4580" s="5">
        <f t="shared" si="227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6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2">
        <v>21</v>
      </c>
      <c r="B4581" s="5">
        <f t="shared" si="227"/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6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27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6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2">
        <v>20</v>
      </c>
      <c r="B4583" s="5">
        <f t="shared" si="227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6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x14ac:dyDescent="0.2">
      <c r="A4584" s="2">
        <v>31</v>
      </c>
      <c r="B4584" s="5">
        <f t="shared" si="227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6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2">
        <v>28</v>
      </c>
      <c r="B4585" s="5">
        <f t="shared" si="227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6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2">
        <v>25</v>
      </c>
      <c r="B4586" s="5">
        <f t="shared" si="227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6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2">
        <v>14</v>
      </c>
      <c r="B4587" s="5">
        <f t="shared" si="227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6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2">
        <v>16</v>
      </c>
      <c r="B4588" s="5">
        <f t="shared" si="227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6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2">
        <v>20</v>
      </c>
      <c r="B4589" s="5">
        <f t="shared" si="227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6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27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6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2">
        <v>32</v>
      </c>
      <c r="B4591" s="5">
        <f t="shared" si="227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6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5">
        <v>15</v>
      </c>
      <c r="B4592" s="5">
        <f t="shared" si="227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6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x14ac:dyDescent="0.2">
      <c r="A4593" s="8">
        <v>0</v>
      </c>
      <c r="B4593" s="5">
        <f t="shared" si="227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6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27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6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27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6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27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6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27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6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27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6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27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6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5">
        <v>17</v>
      </c>
      <c r="B4600" s="5">
        <f t="shared" si="227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6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x14ac:dyDescent="0.2">
      <c r="A4601" s="2">
        <v>30</v>
      </c>
      <c r="B4601" s="5">
        <f t="shared" si="227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29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2">
        <v>19</v>
      </c>
      <c r="B4602" s="5">
        <f t="shared" si="227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29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2">
        <v>20</v>
      </c>
      <c r="B4603" s="5">
        <f t="shared" si="227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29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2">
        <v>18</v>
      </c>
      <c r="B4604" s="5">
        <f t="shared" si="227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29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2">
        <v>32</v>
      </c>
      <c r="B4605" s="5">
        <f t="shared" si="227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29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2">
        <v>28</v>
      </c>
      <c r="B4606" s="5">
        <f t="shared" si="227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29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19</v>
      </c>
      <c r="B4607" s="5">
        <f t="shared" si="227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29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2">
        <v>23</v>
      </c>
      <c r="B4608" s="5">
        <f t="shared" si="227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29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29</v>
      </c>
      <c r="B4609" s="5">
        <f t="shared" si="227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29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2">
        <v>24</v>
      </c>
      <c r="B4610" s="5">
        <f t="shared" si="227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29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27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29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2">
        <v>8</v>
      </c>
      <c r="B4612" s="5">
        <f t="shared" si="227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29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27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29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27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29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27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29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27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29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27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29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27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29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27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29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5">
        <v>18</v>
      </c>
      <c r="B4620" s="5">
        <f t="shared" si="227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29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x14ac:dyDescent="0.2">
      <c r="A4621" s="8">
        <v>0</v>
      </c>
      <c r="B4621" s="5">
        <f t="shared" si="227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29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27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29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27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29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27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29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19</v>
      </c>
      <c r="B4625" s="5">
        <f t="shared" si="227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29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5">
        <v>20</v>
      </c>
      <c r="B4626" s="5">
        <f t="shared" si="227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29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x14ac:dyDescent="0.2">
      <c r="A4627" s="2">
        <v>16</v>
      </c>
      <c r="B4627" s="5">
        <f t="shared" si="227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29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2">
        <v>20</v>
      </c>
      <c r="B4628" s="5">
        <f t="shared" si="227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29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2">
        <v>17</v>
      </c>
      <c r="B4629" s="5">
        <f t="shared" si="227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29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2">
        <v>19</v>
      </c>
      <c r="B4630" s="5">
        <f t="shared" si="227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29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2">
        <v>21</v>
      </c>
      <c r="B4631" s="5">
        <f t="shared" si="227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29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2">
        <v>29</v>
      </c>
      <c r="B4632" s="5">
        <f t="shared" si="227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29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2">
        <v>11</v>
      </c>
      <c r="B4633" s="5">
        <f t="shared" ref="B4633:B4696" si="230">IF(A4633&gt;0, 1, 0)</f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ref="F4633:F4696" si="231">E4633*86400</f>
        <v>1510</v>
      </c>
      <c r="G4633" s="3">
        <v>38.200000000000003</v>
      </c>
      <c r="H4633" s="5">
        <f t="shared" si="229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2">
        <v>16</v>
      </c>
      <c r="B4634" s="5">
        <f t="shared" si="230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31"/>
        <v>1510</v>
      </c>
      <c r="G4634" s="3">
        <v>38.1</v>
      </c>
      <c r="H4634" s="5">
        <f t="shared" si="229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30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31"/>
        <v>1621.3</v>
      </c>
      <c r="G4635" s="4">
        <v>0</v>
      </c>
      <c r="H4635" s="5">
        <f t="shared" si="229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2">
        <v>17</v>
      </c>
      <c r="B4636" s="5">
        <f t="shared" si="230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31"/>
        <v>1510</v>
      </c>
      <c r="G4636" s="3">
        <v>38.1</v>
      </c>
      <c r="H4636" s="5">
        <f t="shared" si="229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2">
        <v>20</v>
      </c>
      <c r="B4637" s="5">
        <f t="shared" si="230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si="231"/>
        <v>1510</v>
      </c>
      <c r="G4637" s="3">
        <v>38.1</v>
      </c>
      <c r="H4637" s="5">
        <f t="shared" si="229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2">
        <v>21</v>
      </c>
      <c r="B4638" s="5">
        <f t="shared" si="230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29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30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29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si="230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29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30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29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30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29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30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29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30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29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si="230"/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29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30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29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x14ac:dyDescent="0.2">
      <c r="A4647" s="5">
        <v>21</v>
      </c>
      <c r="B4647" s="5">
        <f t="shared" si="230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29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x14ac:dyDescent="0.2">
      <c r="A4648" s="5">
        <v>22</v>
      </c>
      <c r="B4648" s="5">
        <f t="shared" si="230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29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x14ac:dyDescent="0.2">
      <c r="A4649" s="8">
        <v>0</v>
      </c>
      <c r="B4649" s="5">
        <f t="shared" si="230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29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30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29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30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29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30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29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30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29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30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29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30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29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30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29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30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29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30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29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30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29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30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29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30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29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30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29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30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29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26</v>
      </c>
      <c r="B4664" s="5">
        <f t="shared" si="230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29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230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2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19</v>
      </c>
      <c r="B4666" s="5">
        <f t="shared" si="230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2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30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2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30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2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16</v>
      </c>
      <c r="B4669" s="5">
        <f t="shared" si="230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2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30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2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30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2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30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2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5">
        <v>24</v>
      </c>
      <c r="B4673" s="5">
        <f t="shared" si="230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2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x14ac:dyDescent="0.2">
      <c r="A4674" s="8">
        <v>0</v>
      </c>
      <c r="B4674" s="5">
        <f t="shared" si="230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2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30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2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5">
        <v>25</v>
      </c>
      <c r="B4676" s="5">
        <f t="shared" si="230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2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x14ac:dyDescent="0.2">
      <c r="A4677" s="2">
        <v>17</v>
      </c>
      <c r="B4677" s="5">
        <f t="shared" si="230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2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30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2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12</v>
      </c>
      <c r="B4679" s="5">
        <f t="shared" si="230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2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31</v>
      </c>
      <c r="B4680" s="5">
        <f t="shared" si="230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2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21</v>
      </c>
      <c r="B4681" s="5">
        <f t="shared" si="230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2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30</v>
      </c>
      <c r="B4682" s="5">
        <f t="shared" si="230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2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31</v>
      </c>
      <c r="B4683" s="5">
        <f t="shared" si="230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2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23</v>
      </c>
      <c r="B4684" s="5">
        <f t="shared" si="230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2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30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2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25</v>
      </c>
      <c r="B4686" s="5">
        <f t="shared" si="230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2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30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2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30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2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30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2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33</v>
      </c>
      <c r="B4690" s="5">
        <f t="shared" si="230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2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17</v>
      </c>
      <c r="B4691" s="5">
        <f t="shared" si="230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2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30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2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5">
        <v>26</v>
      </c>
      <c r="B4693" s="5">
        <f t="shared" si="230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2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x14ac:dyDescent="0.2">
      <c r="A4694" s="8">
        <v>0</v>
      </c>
      <c r="B4694" s="5">
        <f t="shared" si="230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2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30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2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30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2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5">
        <v>27</v>
      </c>
      <c r="B4697" s="5">
        <f t="shared" ref="B4697:B4760" si="233">IF(A4697&gt;0, 1, 0)</f>
        <v>1</v>
      </c>
      <c r="C4697" s="5" t="s">
        <v>765</v>
      </c>
      <c r="D4697" s="5" t="s">
        <v>1008</v>
      </c>
      <c r="E4697" s="33">
        <v>1.5523148148148147E-2</v>
      </c>
      <c r="F4697" s="43">
        <f t="shared" ref="F4697:F4760" si="234">E4697*86400</f>
        <v>1341.1999999999998</v>
      </c>
      <c r="G4697" s="3">
        <v>0</v>
      </c>
      <c r="H4697" s="5">
        <f t="shared" si="232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x14ac:dyDescent="0.2">
      <c r="A4698" s="8">
        <v>0</v>
      </c>
      <c r="B4698" s="5">
        <f t="shared" si="233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4"/>
        <v>1512.8</v>
      </c>
      <c r="G4698" s="4">
        <v>0</v>
      </c>
      <c r="H4698" s="5">
        <f t="shared" si="232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33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4"/>
        <v>1512.8</v>
      </c>
      <c r="G4699" s="4">
        <v>0</v>
      </c>
      <c r="H4699" s="5">
        <f t="shared" si="232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33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4"/>
        <v>1461.2999999999997</v>
      </c>
      <c r="G4700" s="4">
        <v>0</v>
      </c>
      <c r="H4700" s="5">
        <f t="shared" si="232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33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si="234"/>
        <v>1512.9999999999934</v>
      </c>
      <c r="G4701" s="9">
        <v>0</v>
      </c>
      <c r="H4701" s="5">
        <f t="shared" si="232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17</v>
      </c>
      <c r="B4702" s="5">
        <f t="shared" si="233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2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15</v>
      </c>
      <c r="B4703" s="5">
        <f t="shared" si="233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2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2">
        <v>13</v>
      </c>
      <c r="B4704" s="5">
        <f t="shared" si="233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2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2">
        <v>12</v>
      </c>
      <c r="B4705" s="5">
        <f t="shared" si="233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2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18</v>
      </c>
      <c r="B4706" s="5">
        <f t="shared" si="233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2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33</v>
      </c>
      <c r="B4707" s="5">
        <f t="shared" si="233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2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5">
        <v>29</v>
      </c>
      <c r="B4708" s="5">
        <f t="shared" si="233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2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x14ac:dyDescent="0.2">
      <c r="A4709" s="2">
        <v>24</v>
      </c>
      <c r="B4709" s="5">
        <f t="shared" si="233"/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2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16</v>
      </c>
      <c r="B4710" s="5">
        <f t="shared" si="233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2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18</v>
      </c>
      <c r="B4711" s="5">
        <f t="shared" si="233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2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2">
        <v>30</v>
      </c>
      <c r="B4712" s="5">
        <f t="shared" si="233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2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31</v>
      </c>
      <c r="B4713" s="5">
        <f t="shared" si="233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2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2">
        <v>20</v>
      </c>
      <c r="B4714" s="5">
        <f t="shared" si="233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2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25</v>
      </c>
      <c r="B4715" s="5">
        <f t="shared" si="233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2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33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2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33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2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33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2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33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2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33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2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33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2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33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2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33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2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33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2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33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2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33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2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33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2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2">
        <v>22</v>
      </c>
      <c r="B4728" s="5">
        <f t="shared" si="233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2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5">
        <v>30</v>
      </c>
      <c r="B4729" s="5">
        <f t="shared" si="233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5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x14ac:dyDescent="0.2">
      <c r="A4730" s="8">
        <v>0</v>
      </c>
      <c r="B4730" s="5">
        <f t="shared" si="233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5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33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5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33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5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33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5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9</v>
      </c>
      <c r="B4734" s="5">
        <f t="shared" si="233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5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2">
        <v>9</v>
      </c>
      <c r="B4735" s="5">
        <f t="shared" si="233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5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8</v>
      </c>
      <c r="B4736" s="5">
        <f t="shared" si="233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5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33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5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5">
        <v>31</v>
      </c>
      <c r="B4738" s="5">
        <f t="shared" si="233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5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x14ac:dyDescent="0.2">
      <c r="A4739" s="8">
        <v>0</v>
      </c>
      <c r="B4739" s="5">
        <f t="shared" si="233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5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33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5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33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5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33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5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33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5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33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5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33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5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2">
        <v>17</v>
      </c>
      <c r="B4746" s="5">
        <f t="shared" si="233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5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2">
        <v>34</v>
      </c>
      <c r="B4747" s="5">
        <f t="shared" si="233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5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2">
        <v>32</v>
      </c>
      <c r="B4748" s="5">
        <f t="shared" si="233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5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2">
        <v>24</v>
      </c>
      <c r="B4749" s="5">
        <f t="shared" si="233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5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2">
        <v>20</v>
      </c>
      <c r="B4750" s="5">
        <f t="shared" si="233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5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2">
        <v>21</v>
      </c>
      <c r="B4751" s="5">
        <f t="shared" si="233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5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2">
        <v>24</v>
      </c>
      <c r="B4752" s="5">
        <f t="shared" si="233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5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33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5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2">
        <v>12</v>
      </c>
      <c r="B4754" s="5">
        <f t="shared" si="233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5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x14ac:dyDescent="0.2">
      <c r="A4755" s="2">
        <v>34</v>
      </c>
      <c r="B4755" s="5">
        <f t="shared" si="233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5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33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5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5">
        <v>32</v>
      </c>
      <c r="B4757" s="5">
        <f t="shared" si="233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5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x14ac:dyDescent="0.2">
      <c r="A4758" s="8">
        <v>0</v>
      </c>
      <c r="B4758" s="5">
        <f t="shared" si="233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5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33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5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33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5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ref="B4761:B4824" si="236">IF(A4761&gt;0, 1, 0)</f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ref="F4761:F4824" si="237">E4761*86400</f>
        <v>1514.7</v>
      </c>
      <c r="G4761" s="4">
        <v>0</v>
      </c>
      <c r="H4761" s="5">
        <f t="shared" si="235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36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7"/>
        <v>1514.9999999999809</v>
      </c>
      <c r="G4762" s="9">
        <v>0</v>
      </c>
      <c r="H4762" s="5">
        <f t="shared" si="235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36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7"/>
        <v>1514.9999999999809</v>
      </c>
      <c r="G4763" s="9">
        <v>0</v>
      </c>
      <c r="H4763" s="5">
        <f t="shared" si="235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36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7"/>
        <v>1564.6</v>
      </c>
      <c r="G4764" s="4">
        <v>0</v>
      </c>
      <c r="H4764" s="5">
        <f t="shared" si="235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36"/>
        <v>0</v>
      </c>
      <c r="C4765" s="19" t="s">
        <v>680</v>
      </c>
      <c r="D4765" s="5" t="s">
        <v>1008</v>
      </c>
      <c r="E4765" s="34">
        <v>1.7534722222222E-2</v>
      </c>
      <c r="F4765" s="43">
        <f t="shared" si="237"/>
        <v>1514.9999999999809</v>
      </c>
      <c r="G4765" s="9">
        <v>0</v>
      </c>
      <c r="H4765" s="5">
        <f t="shared" si="235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36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5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2">
        <v>14</v>
      </c>
      <c r="B4767" s="5">
        <f t="shared" si="236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5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2">
        <v>19</v>
      </c>
      <c r="B4768" s="5">
        <f t="shared" si="236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5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2">
        <v>22</v>
      </c>
      <c r="B4769" s="5">
        <f t="shared" si="236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5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2">
        <v>21</v>
      </c>
      <c r="B4770" s="5">
        <f t="shared" si="236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5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2">
        <v>25</v>
      </c>
      <c r="B4771" s="5">
        <f t="shared" si="236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5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5">
        <v>33</v>
      </c>
      <c r="B4772" s="5">
        <f t="shared" si="236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5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x14ac:dyDescent="0.2">
      <c r="A4773" s="2">
        <v>11</v>
      </c>
      <c r="B4773" s="5">
        <f t="shared" si="236"/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5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36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5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36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5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5">
        <v>34</v>
      </c>
      <c r="B4776" s="5">
        <f t="shared" si="236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5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x14ac:dyDescent="0.2">
      <c r="A4777" s="8">
        <v>0</v>
      </c>
      <c r="B4777" s="5">
        <f t="shared" si="236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5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36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5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36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5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36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5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36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5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36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5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36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5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x14ac:dyDescent="0.2">
      <c r="A4784" s="8">
        <v>0</v>
      </c>
      <c r="B4784" s="5">
        <f t="shared" si="236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5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x14ac:dyDescent="0.2">
      <c r="A4785" s="8">
        <v>0</v>
      </c>
      <c r="B4785" s="5">
        <f t="shared" si="236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5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236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5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x14ac:dyDescent="0.2">
      <c r="A4787" s="8">
        <v>0</v>
      </c>
      <c r="B4787" s="5">
        <f t="shared" si="236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5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x14ac:dyDescent="0.2">
      <c r="A4788" s="8">
        <v>0</v>
      </c>
      <c r="B4788" s="5">
        <f t="shared" si="236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5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x14ac:dyDescent="0.2">
      <c r="A4789" s="8">
        <v>0</v>
      </c>
      <c r="B4789" s="5">
        <f t="shared" si="236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5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x14ac:dyDescent="0.2">
      <c r="A4790" s="8">
        <v>0</v>
      </c>
      <c r="B4790" s="5">
        <f t="shared" si="236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5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x14ac:dyDescent="0.2">
      <c r="A4791" s="2">
        <v>21</v>
      </c>
      <c r="B4791" s="5">
        <f t="shared" si="236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5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36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5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x14ac:dyDescent="0.2">
      <c r="A4793" s="8">
        <v>0</v>
      </c>
      <c r="B4793" s="5">
        <f t="shared" si="236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8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x14ac:dyDescent="0.2">
      <c r="A4794" s="8">
        <v>0</v>
      </c>
      <c r="B4794" s="5">
        <f t="shared" si="236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8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x14ac:dyDescent="0.2">
      <c r="A4795" s="8">
        <v>0</v>
      </c>
      <c r="B4795" s="5">
        <f t="shared" si="236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8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x14ac:dyDescent="0.2">
      <c r="A4796" s="8">
        <v>0</v>
      </c>
      <c r="B4796" s="5">
        <f t="shared" si="236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8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x14ac:dyDescent="0.2">
      <c r="A4797" s="8">
        <v>0</v>
      </c>
      <c r="B4797" s="5">
        <f t="shared" si="236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8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x14ac:dyDescent="0.2">
      <c r="A4798" s="8">
        <v>0</v>
      </c>
      <c r="B4798" s="5">
        <f t="shared" si="236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8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x14ac:dyDescent="0.2">
      <c r="A4799" s="8">
        <v>0</v>
      </c>
      <c r="B4799" s="5">
        <f t="shared" si="236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8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x14ac:dyDescent="0.2">
      <c r="A4800" s="8">
        <v>0</v>
      </c>
      <c r="B4800" s="5">
        <f t="shared" si="236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8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x14ac:dyDescent="0.2">
      <c r="A4801" s="8">
        <v>0</v>
      </c>
      <c r="B4801" s="5">
        <f t="shared" si="236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8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x14ac:dyDescent="0.2">
      <c r="A4802" s="8">
        <v>0</v>
      </c>
      <c r="B4802" s="5">
        <f t="shared" si="236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8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x14ac:dyDescent="0.2">
      <c r="A4803" s="2">
        <v>32</v>
      </c>
      <c r="B4803" s="5">
        <f t="shared" si="236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8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36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8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x14ac:dyDescent="0.2">
      <c r="A4805" s="8">
        <v>0</v>
      </c>
      <c r="B4805" s="5">
        <f t="shared" si="236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8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x14ac:dyDescent="0.2">
      <c r="A4806" s="8">
        <v>0</v>
      </c>
      <c r="B4806" s="5">
        <f t="shared" si="236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8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x14ac:dyDescent="0.2">
      <c r="A4807" s="8">
        <v>0</v>
      </c>
      <c r="B4807" s="5">
        <f t="shared" si="236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8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36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8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x14ac:dyDescent="0.2">
      <c r="A4809" s="5">
        <v>36</v>
      </c>
      <c r="B4809" s="5">
        <f t="shared" si="236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8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x14ac:dyDescent="0.2">
      <c r="A4810" s="8">
        <v>0</v>
      </c>
      <c r="B4810" s="5">
        <f t="shared" si="236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8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x14ac:dyDescent="0.2">
      <c r="A4811" s="8">
        <v>0</v>
      </c>
      <c r="B4811" s="5">
        <f t="shared" si="236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8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x14ac:dyDescent="0.2">
      <c r="A4812" s="2">
        <v>35</v>
      </c>
      <c r="B4812" s="5">
        <f t="shared" si="236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8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236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8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x14ac:dyDescent="0.2">
      <c r="A4814" s="8">
        <v>0</v>
      </c>
      <c r="B4814" s="5">
        <f t="shared" si="236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8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x14ac:dyDescent="0.2">
      <c r="A4815" s="8">
        <v>0</v>
      </c>
      <c r="B4815" s="5">
        <f t="shared" si="236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8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x14ac:dyDescent="0.2">
      <c r="A4816" s="8">
        <v>0</v>
      </c>
      <c r="B4816" s="5">
        <f t="shared" si="236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8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x14ac:dyDescent="0.2">
      <c r="A4817" s="8">
        <v>0</v>
      </c>
      <c r="B4817" s="5">
        <f t="shared" si="236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8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x14ac:dyDescent="0.2">
      <c r="A4818" s="8">
        <v>0</v>
      </c>
      <c r="B4818" s="5">
        <f t="shared" si="236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8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x14ac:dyDescent="0.2">
      <c r="A4819" s="8">
        <v>0</v>
      </c>
      <c r="B4819" s="5">
        <f t="shared" si="236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8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x14ac:dyDescent="0.2">
      <c r="A4820" s="8">
        <v>0</v>
      </c>
      <c r="B4820" s="5">
        <f t="shared" si="236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8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x14ac:dyDescent="0.2">
      <c r="A4821" s="8">
        <v>0</v>
      </c>
      <c r="B4821" s="5">
        <f t="shared" si="236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8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x14ac:dyDescent="0.2">
      <c r="A4822" s="8">
        <v>0</v>
      </c>
      <c r="B4822" s="5">
        <f t="shared" si="236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8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x14ac:dyDescent="0.2">
      <c r="A4823" s="8">
        <v>0</v>
      </c>
      <c r="B4823" s="5">
        <f t="shared" si="236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8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x14ac:dyDescent="0.2">
      <c r="A4824" s="8">
        <v>0</v>
      </c>
      <c r="B4824" s="5">
        <f t="shared" si="236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8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ref="B4825:B4888" si="239">IF(A4825&gt;0, 1, 0)</f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ref="F4825:F4888" si="240">E4825*86400</f>
        <v>924.69999999999993</v>
      </c>
      <c r="G4825" s="4">
        <v>0</v>
      </c>
      <c r="H4825" s="5">
        <f t="shared" si="238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39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40"/>
        <v>936.10000000000014</v>
      </c>
      <c r="G4826" s="4">
        <v>0</v>
      </c>
      <c r="H4826" s="5">
        <f t="shared" si="238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39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40"/>
        <v>949.30000000000007</v>
      </c>
      <c r="G4827" s="4">
        <v>0</v>
      </c>
      <c r="H4827" s="5">
        <f t="shared" si="238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39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40"/>
        <v>949.59999999999991</v>
      </c>
      <c r="G4828" s="4">
        <v>0</v>
      </c>
      <c r="H4828" s="5">
        <f t="shared" si="238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39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si="240"/>
        <v>973.9</v>
      </c>
      <c r="G4829" s="4">
        <v>0</v>
      </c>
      <c r="H4829" s="5">
        <f t="shared" si="238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39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8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39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8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39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8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39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8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39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8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39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8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5">
        <v>37</v>
      </c>
      <c r="B4836" s="5">
        <f t="shared" si="239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8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x14ac:dyDescent="0.2">
      <c r="A4837" s="5">
        <v>38</v>
      </c>
      <c r="B4837" s="5">
        <f t="shared" si="239"/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8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x14ac:dyDescent="0.2">
      <c r="A4838" s="2">
        <v>18</v>
      </c>
      <c r="B4838" s="5">
        <f t="shared" si="239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8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x14ac:dyDescent="0.2">
      <c r="A4839" s="5">
        <v>39</v>
      </c>
      <c r="B4839" s="5">
        <f t="shared" si="239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8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x14ac:dyDescent="0.2">
      <c r="A4840" s="5">
        <v>40</v>
      </c>
      <c r="B4840" s="5">
        <f t="shared" si="239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8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x14ac:dyDescent="0.2">
      <c r="A4841" s="8">
        <v>0</v>
      </c>
      <c r="B4841" s="5">
        <f t="shared" si="239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8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39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8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39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8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39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8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39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8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39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8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si="239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8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39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8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7</v>
      </c>
      <c r="B4849" s="5">
        <f t="shared" si="239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8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31</v>
      </c>
      <c r="B4850" s="5">
        <f t="shared" si="239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8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13</v>
      </c>
      <c r="B4851" s="5">
        <f t="shared" si="239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8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2">
        <v>20</v>
      </c>
      <c r="B4852" s="5">
        <f t="shared" si="239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8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27</v>
      </c>
      <c r="B4853" s="5">
        <f t="shared" si="239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8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30</v>
      </c>
      <c r="B4854" s="5">
        <f t="shared" si="239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8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2">
        <v>12</v>
      </c>
      <c r="B4855" s="5">
        <f t="shared" si="239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8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2">
        <v>26</v>
      </c>
      <c r="B4856" s="5">
        <f t="shared" si="239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8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33</v>
      </c>
      <c r="B4857" s="5">
        <f t="shared" si="239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1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39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1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19</v>
      </c>
      <c r="B4859" s="5">
        <f t="shared" si="239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1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39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1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39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1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5">
        <v>41</v>
      </c>
      <c r="B4862" s="5">
        <f t="shared" si="239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1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x14ac:dyDescent="0.2">
      <c r="A4863" s="8">
        <v>0</v>
      </c>
      <c r="B4863" s="5">
        <f t="shared" si="239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1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39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1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39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1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5">
        <v>42</v>
      </c>
      <c r="B4866" s="5">
        <f t="shared" si="239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1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x14ac:dyDescent="0.2">
      <c r="A4867" s="5">
        <v>44</v>
      </c>
      <c r="B4867" s="5">
        <f t="shared" si="239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1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x14ac:dyDescent="0.2">
      <c r="A4868" s="8">
        <v>0</v>
      </c>
      <c r="B4868" s="5">
        <f t="shared" si="239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1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5">
        <v>45</v>
      </c>
      <c r="B4869" s="5">
        <f t="shared" si="239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1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x14ac:dyDescent="0.2">
      <c r="A4870" s="5">
        <v>46</v>
      </c>
      <c r="B4870" s="5">
        <f t="shared" si="239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1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x14ac:dyDescent="0.2">
      <c r="A4871" s="5">
        <v>47</v>
      </c>
      <c r="B4871" s="5">
        <f t="shared" si="239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1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x14ac:dyDescent="0.2">
      <c r="A4872" s="8">
        <v>0</v>
      </c>
      <c r="B4872" s="5">
        <f t="shared" si="239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1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39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1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39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1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39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1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2">
        <v>12</v>
      </c>
      <c r="B4876" s="5">
        <f t="shared" si="239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1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2">
        <v>18</v>
      </c>
      <c r="B4877" s="5">
        <f t="shared" si="239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1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x14ac:dyDescent="0.2">
      <c r="A4878" s="2">
        <v>33</v>
      </c>
      <c r="B4878" s="5">
        <f t="shared" si="239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1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2">
        <v>25</v>
      </c>
      <c r="B4879" s="5">
        <f t="shared" si="239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1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2">
        <v>31</v>
      </c>
      <c r="B4880" s="5">
        <f t="shared" si="239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1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2">
        <v>17</v>
      </c>
      <c r="B4881" s="5">
        <f t="shared" si="239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1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2">
        <v>13</v>
      </c>
      <c r="B4882" s="5">
        <f t="shared" si="239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1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2">
        <v>17</v>
      </c>
      <c r="B4883" s="5">
        <f t="shared" si="239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1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239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1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239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1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5">
        <v>21</v>
      </c>
      <c r="B4886" s="5">
        <f t="shared" si="239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1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5">
        <v>22</v>
      </c>
      <c r="B4887" s="5">
        <f t="shared" si="239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1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5">
        <v>48</v>
      </c>
      <c r="B4888" s="5">
        <f t="shared" si="239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1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x14ac:dyDescent="0.2">
      <c r="A4889" s="8">
        <v>0</v>
      </c>
      <c r="B4889" s="5">
        <f t="shared" ref="B4889:B4952" si="242">IF(A4889&gt;0, 1, 0)</f>
        <v>0</v>
      </c>
      <c r="C4889" s="19" t="s">
        <v>49</v>
      </c>
      <c r="D4889" s="5" t="s">
        <v>1008</v>
      </c>
      <c r="E4889" s="33">
        <v>1.7571759259259259E-2</v>
      </c>
      <c r="F4889" s="43">
        <f t="shared" ref="F4889:F4952" si="243">E4889*86400</f>
        <v>1518.2</v>
      </c>
      <c r="G4889" s="4">
        <v>0</v>
      </c>
      <c r="H4889" s="5">
        <f t="shared" si="241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242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3"/>
        <v>1518.2</v>
      </c>
      <c r="G4890" s="4">
        <v>0</v>
      </c>
      <c r="H4890" s="5">
        <f t="shared" si="241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242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3"/>
        <v>1518.2</v>
      </c>
      <c r="G4891" s="4">
        <v>0</v>
      </c>
      <c r="H4891" s="5">
        <f t="shared" si="241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242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3"/>
        <v>1518.4999999999998</v>
      </c>
      <c r="G4892" s="4">
        <v>0</v>
      </c>
      <c r="H4892" s="5">
        <f t="shared" si="241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242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si="243"/>
        <v>1717.3000000000002</v>
      </c>
      <c r="G4893" s="4">
        <v>0</v>
      </c>
      <c r="H4893" s="5">
        <f t="shared" si="241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242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1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5">
        <v>49</v>
      </c>
      <c r="B4895" s="5">
        <f t="shared" si="242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1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x14ac:dyDescent="0.2">
      <c r="A4896" s="8">
        <v>0</v>
      </c>
      <c r="B4896" s="5">
        <f t="shared" si="242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1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242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1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242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1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242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1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242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1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si="242"/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1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242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1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242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1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242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1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242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1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242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1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242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1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242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1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5">
        <v>50</v>
      </c>
      <c r="B4909" s="5">
        <f t="shared" si="242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1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x14ac:dyDescent="0.2">
      <c r="A4910" s="8">
        <v>0</v>
      </c>
      <c r="B4910" s="5">
        <f t="shared" si="242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1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si="242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1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242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1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242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1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242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1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242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1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242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1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242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1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242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1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17</v>
      </c>
      <c r="B4919" s="5">
        <f t="shared" si="242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1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2">
        <v>15</v>
      </c>
      <c r="B4920" s="5">
        <f t="shared" si="242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1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19</v>
      </c>
      <c r="B4921" s="5">
        <f t="shared" si="242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4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2">
        <v>15</v>
      </c>
      <c r="B4922" s="5">
        <f t="shared" si="242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4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22</v>
      </c>
      <c r="B4923" s="5">
        <f t="shared" si="242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4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2">
        <v>20</v>
      </c>
      <c r="B4924" s="5">
        <f t="shared" si="242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4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22</v>
      </c>
      <c r="B4925" s="5">
        <f t="shared" si="242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4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26</v>
      </c>
      <c r="B4926" s="5">
        <f t="shared" si="242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4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242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4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242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4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242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4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21</v>
      </c>
      <c r="B4930" s="5">
        <f t="shared" si="242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4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22</v>
      </c>
      <c r="B4931" s="5">
        <f t="shared" si="242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4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2">
        <v>23</v>
      </c>
      <c r="B4932" s="5">
        <f t="shared" si="242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4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x14ac:dyDescent="0.2">
      <c r="A4933" s="2">
        <v>26</v>
      </c>
      <c r="B4933" s="5">
        <f t="shared" si="242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4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2">
        <v>32</v>
      </c>
      <c r="B4934" s="5">
        <f t="shared" si="242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4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2">
        <v>18</v>
      </c>
      <c r="B4935" s="5">
        <f t="shared" si="242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4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2">
        <v>23</v>
      </c>
      <c r="B4936" s="5">
        <f t="shared" si="242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4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2">
        <v>24</v>
      </c>
      <c r="B4937" s="5">
        <f t="shared" si="242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4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2">
        <v>21</v>
      </c>
      <c r="B4938" s="5">
        <f t="shared" si="242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4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242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4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17</v>
      </c>
      <c r="B4940" s="5">
        <f t="shared" si="242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4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4</v>
      </c>
      <c r="B4941" s="5">
        <f t="shared" si="242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4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242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4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5">
        <v>51</v>
      </c>
      <c r="B4943" s="5">
        <f t="shared" si="242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4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x14ac:dyDescent="0.2">
      <c r="A4944" s="8">
        <v>0</v>
      </c>
      <c r="B4944" s="5">
        <f t="shared" si="242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4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5">
        <v>52</v>
      </c>
      <c r="B4945" s="5">
        <f t="shared" si="242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4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x14ac:dyDescent="0.2">
      <c r="A4946" s="5">
        <v>53</v>
      </c>
      <c r="B4946" s="5">
        <f t="shared" si="242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4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x14ac:dyDescent="0.2">
      <c r="A4947" s="8">
        <v>0</v>
      </c>
      <c r="B4947" s="5">
        <f t="shared" si="242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4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242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4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2">
        <v>14</v>
      </c>
      <c r="B4949" s="5">
        <f t="shared" si="242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4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5">
        <v>54</v>
      </c>
      <c r="B4950" s="5">
        <f t="shared" si="242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4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x14ac:dyDescent="0.2">
      <c r="A4951" s="2">
        <v>21</v>
      </c>
      <c r="B4951" s="5">
        <f t="shared" si="242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4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2">
        <v>35</v>
      </c>
      <c r="B4952" s="5">
        <f t="shared" si="242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4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2">
        <v>34</v>
      </c>
      <c r="B4953" s="5">
        <f t="shared" ref="B4953:B5016" si="245">IF(A4953&gt;0, 1, 0)</f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ref="F4953:F5016" si="246">E4953*86400</f>
        <v>1521</v>
      </c>
      <c r="G4953" s="3">
        <v>37.9</v>
      </c>
      <c r="H4953" s="5">
        <f t="shared" si="244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2">
        <v>35</v>
      </c>
      <c r="B4954" s="5">
        <f t="shared" si="245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6"/>
        <v>1521</v>
      </c>
      <c r="G4954" s="3">
        <v>37.9</v>
      </c>
      <c r="H4954" s="5">
        <f t="shared" si="244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2">
        <v>29</v>
      </c>
      <c r="B4955" s="5">
        <f t="shared" si="245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6"/>
        <v>1521</v>
      </c>
      <c r="G4955" s="3">
        <v>37.9</v>
      </c>
      <c r="H4955" s="5">
        <f t="shared" si="244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2">
        <v>23</v>
      </c>
      <c r="B4956" s="5">
        <f t="shared" si="245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6"/>
        <v>1521</v>
      </c>
      <c r="G4956" s="3">
        <v>37.9</v>
      </c>
      <c r="H4956" s="5">
        <f t="shared" si="244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245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si="246"/>
        <v>1521</v>
      </c>
      <c r="G4957" s="11">
        <v>0</v>
      </c>
      <c r="H4957" s="5">
        <f t="shared" si="244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245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4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2">
        <v>9</v>
      </c>
      <c r="B4959" s="5">
        <f t="shared" si="245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4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2">
        <v>9</v>
      </c>
      <c r="B4960" s="5">
        <f t="shared" si="245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4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245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4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245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4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245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4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245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4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si="245"/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4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245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4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245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4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5">
        <v>55</v>
      </c>
      <c r="B4968" s="5">
        <f t="shared" si="245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4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x14ac:dyDescent="0.2">
      <c r="A4969" s="5">
        <v>57</v>
      </c>
      <c r="B4969" s="5">
        <f t="shared" si="245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x14ac:dyDescent="0.2">
      <c r="A4970" s="8">
        <v>0</v>
      </c>
      <c r="B4970" s="5">
        <f t="shared" si="245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7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245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7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2">
        <v>13</v>
      </c>
      <c r="B4972" s="5">
        <f t="shared" si="245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7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2">
        <v>27</v>
      </c>
      <c r="B4973" s="5">
        <f t="shared" si="245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7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2">
        <v>20</v>
      </c>
      <c r="B4974" s="5">
        <f t="shared" si="245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7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2">
        <v>24</v>
      </c>
      <c r="B4975" s="5">
        <f t="shared" si="245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7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x14ac:dyDescent="0.2">
      <c r="A4976" s="2">
        <v>22</v>
      </c>
      <c r="B4976" s="5">
        <f t="shared" si="245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7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2">
        <v>33</v>
      </c>
      <c r="B4977" s="5">
        <f t="shared" si="245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7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2">
        <v>34</v>
      </c>
      <c r="B4978" s="5">
        <f t="shared" si="245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7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2">
        <v>28</v>
      </c>
      <c r="B4979" s="5">
        <f t="shared" si="245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7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2">
        <v>18</v>
      </c>
      <c r="B4980" s="5">
        <f t="shared" si="245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7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2">
        <v>24</v>
      </c>
      <c r="B4981" s="5">
        <f t="shared" si="245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7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2">
        <v>34</v>
      </c>
      <c r="B4982" s="5">
        <f t="shared" si="245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7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2">
        <v>21</v>
      </c>
      <c r="B4983" s="5">
        <f t="shared" si="245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7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245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7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2">
        <v>22</v>
      </c>
      <c r="B4985" s="5">
        <f t="shared" si="245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7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245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7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245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7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245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7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245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7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245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7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2">
        <v>26</v>
      </c>
      <c r="B4991" s="5">
        <f t="shared" si="245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7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245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7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245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7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245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7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245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7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5">
        <v>32</v>
      </c>
      <c r="B4996" s="5">
        <f t="shared" si="245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7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245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7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245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7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245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7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5">
        <v>35</v>
      </c>
      <c r="B5000" s="5">
        <f t="shared" si="245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7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x14ac:dyDescent="0.2">
      <c r="A5001" s="2">
        <v>20</v>
      </c>
      <c r="B5001" s="5">
        <f t="shared" si="245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7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245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8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245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8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245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8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5">
        <v>23</v>
      </c>
      <c r="B5005" s="5">
        <f t="shared" si="245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8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x14ac:dyDescent="0.2">
      <c r="A5006" s="5">
        <v>2</v>
      </c>
      <c r="B5006" s="5">
        <f t="shared" si="245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8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245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8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2">
        <v>18</v>
      </c>
      <c r="B5008" s="5">
        <f t="shared" si="245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8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2">
        <v>16</v>
      </c>
      <c r="B5009" s="5">
        <f t="shared" si="245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8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2">
        <v>11</v>
      </c>
      <c r="B5010" s="5">
        <f t="shared" si="245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8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2">
        <v>12</v>
      </c>
      <c r="B5011" s="5">
        <f t="shared" si="245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8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2">
        <v>23</v>
      </c>
      <c r="B5012" s="5">
        <f t="shared" si="245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8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2">
        <v>36</v>
      </c>
      <c r="B5013" s="5">
        <f t="shared" si="245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8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2">
        <v>21</v>
      </c>
      <c r="B5014" s="5">
        <f t="shared" si="245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8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2">
        <v>18</v>
      </c>
      <c r="B5015" s="5">
        <f t="shared" si="245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8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245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8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ref="B5017:B5080" si="249">IF(A5017&gt;0, 1, 0)</f>
        <v>0</v>
      </c>
      <c r="C5017" s="19" t="s">
        <v>72</v>
      </c>
      <c r="D5017" s="5" t="s">
        <v>1008</v>
      </c>
      <c r="E5017" s="33">
        <v>9.0578703703703706E-3</v>
      </c>
      <c r="F5017" s="43">
        <f t="shared" ref="F5017:F5080" si="250">E5017*86400</f>
        <v>782.6</v>
      </c>
      <c r="G5017" s="4">
        <v>0</v>
      </c>
      <c r="H5017" s="5">
        <f t="shared" si="248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249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50"/>
        <v>923.50000000000011</v>
      </c>
      <c r="G5018" s="4">
        <v>0</v>
      </c>
      <c r="H5018" s="5">
        <f t="shared" si="248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249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50"/>
        <v>1043.1000000000001</v>
      </c>
      <c r="G5019" s="4">
        <v>0</v>
      </c>
      <c r="H5019" s="5">
        <f t="shared" si="248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2">
        <v>25</v>
      </c>
      <c r="B5020" s="5">
        <f t="shared" si="249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50"/>
        <v>1523</v>
      </c>
      <c r="G5020" s="3">
        <v>37.799999999999997</v>
      </c>
      <c r="H5020" s="5">
        <f t="shared" si="248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2">
        <v>27</v>
      </c>
      <c r="B5021" s="5">
        <f t="shared" si="249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si="250"/>
        <v>1523</v>
      </c>
      <c r="G5021" s="3">
        <v>37.799999999999997</v>
      </c>
      <c r="H5021" s="5">
        <f t="shared" si="248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2">
        <v>35</v>
      </c>
      <c r="B5022" s="5">
        <f t="shared" si="249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8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249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8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249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8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2">
        <v>18</v>
      </c>
      <c r="B5025" s="5">
        <f t="shared" si="249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8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x14ac:dyDescent="0.2">
      <c r="A5026" s="8">
        <v>0</v>
      </c>
      <c r="B5026" s="5">
        <f t="shared" si="249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8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249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8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x14ac:dyDescent="0.2">
      <c r="A5028" s="8">
        <v>0</v>
      </c>
      <c r="B5028" s="5">
        <f t="shared" si="249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8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si="249"/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8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249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8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249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8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249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8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3</v>
      </c>
      <c r="B5033" s="5">
        <f t="shared" si="249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8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x14ac:dyDescent="0.2">
      <c r="A5034" s="23">
        <v>34</v>
      </c>
      <c r="B5034" s="5">
        <f t="shared" si="249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1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249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1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8">
        <v>0</v>
      </c>
      <c r="B5036" s="5">
        <f t="shared" si="249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1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x14ac:dyDescent="0.2">
      <c r="A5037" s="8">
        <v>0</v>
      </c>
      <c r="B5037" s="5">
        <f t="shared" si="249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1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249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1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2">
        <v>19</v>
      </c>
      <c r="B5039" s="5">
        <f t="shared" si="249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1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2">
        <v>17</v>
      </c>
      <c r="B5040" s="5">
        <f t="shared" si="249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1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2">
        <v>8</v>
      </c>
      <c r="B5041" s="5">
        <f t="shared" si="249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1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x14ac:dyDescent="0.2">
      <c r="A5042" s="2">
        <v>17</v>
      </c>
      <c r="B5042" s="5">
        <f t="shared" si="249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1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2">
        <v>30</v>
      </c>
      <c r="B5043" s="5">
        <f t="shared" si="249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1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2">
        <v>26</v>
      </c>
      <c r="B5044" s="5">
        <f t="shared" si="249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1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x14ac:dyDescent="0.2">
      <c r="A5045" s="2">
        <v>25</v>
      </c>
      <c r="B5045" s="5">
        <f t="shared" si="249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1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2">
        <v>17</v>
      </c>
      <c r="B5046" s="5">
        <f t="shared" si="249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1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x14ac:dyDescent="0.2">
      <c r="A5047" s="8">
        <v>0</v>
      </c>
      <c r="B5047" s="5">
        <f t="shared" si="249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1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249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1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2">
        <v>36</v>
      </c>
      <c r="B5049" s="5">
        <f t="shared" si="249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1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5">
        <v>33</v>
      </c>
      <c r="B5050" s="5">
        <f t="shared" si="249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1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249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1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249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1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249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1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249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1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3">
        <v>48</v>
      </c>
      <c r="B5055" s="5">
        <f t="shared" si="249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1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x14ac:dyDescent="0.2">
      <c r="A5056" s="23">
        <v>50</v>
      </c>
      <c r="B5056" s="5">
        <f t="shared" si="249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1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x14ac:dyDescent="0.2">
      <c r="A5057" s="2">
        <v>7</v>
      </c>
      <c r="B5057" s="5">
        <f t="shared" si="249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1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8">
        <v>0</v>
      </c>
      <c r="B5058" s="5">
        <f t="shared" si="249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1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x14ac:dyDescent="0.2">
      <c r="A5059" s="8">
        <v>0</v>
      </c>
      <c r="B5059" s="5">
        <f t="shared" si="249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1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x14ac:dyDescent="0.2">
      <c r="A5060" s="8">
        <v>0</v>
      </c>
      <c r="B5060" s="5">
        <f t="shared" si="249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1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8">
        <v>0</v>
      </c>
      <c r="B5061" s="5">
        <f t="shared" si="249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1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8">
        <v>0</v>
      </c>
      <c r="B5062" s="5">
        <f t="shared" si="249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1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x14ac:dyDescent="0.2">
      <c r="A5063" s="23">
        <v>1</v>
      </c>
      <c r="B5063" s="5">
        <f t="shared" si="249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1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x14ac:dyDescent="0.2">
      <c r="A5064" s="23">
        <v>1</v>
      </c>
      <c r="B5064" s="5">
        <f t="shared" si="249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1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3">
        <v>2</v>
      </c>
      <c r="B5065" s="5">
        <f t="shared" si="249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1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x14ac:dyDescent="0.2">
      <c r="A5066" s="23">
        <v>2</v>
      </c>
      <c r="B5066" s="5">
        <f t="shared" si="249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2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3">
        <v>3</v>
      </c>
      <c r="B5067" s="5">
        <f t="shared" si="249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2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x14ac:dyDescent="0.2">
      <c r="A5068" s="23">
        <v>3</v>
      </c>
      <c r="B5068" s="5">
        <f t="shared" si="249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2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23">
        <v>4</v>
      </c>
      <c r="B5069" s="5">
        <f t="shared" si="249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2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x14ac:dyDescent="0.2">
      <c r="A5070" s="23">
        <v>4</v>
      </c>
      <c r="B5070" s="5">
        <f t="shared" si="249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2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249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2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23">
        <v>5</v>
      </c>
      <c r="B5072" s="5">
        <f t="shared" si="249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2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x14ac:dyDescent="0.2">
      <c r="A5073" s="23">
        <v>5</v>
      </c>
      <c r="B5073" s="5">
        <f t="shared" si="249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2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23">
        <v>6</v>
      </c>
      <c r="B5074" s="5">
        <f t="shared" si="249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2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x14ac:dyDescent="0.2">
      <c r="A5075" s="8">
        <v>0</v>
      </c>
      <c r="B5075" s="5">
        <f t="shared" si="249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2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23">
        <v>8</v>
      </c>
      <c r="B5076" s="5">
        <f t="shared" si="249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2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x14ac:dyDescent="0.2">
      <c r="A5077" s="23">
        <v>9</v>
      </c>
      <c r="B5077" s="5">
        <f t="shared" si="249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2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x14ac:dyDescent="0.2">
      <c r="A5078" s="23">
        <v>10</v>
      </c>
      <c r="B5078" s="5">
        <f t="shared" si="249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2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x14ac:dyDescent="0.2">
      <c r="A5079" s="23">
        <v>11</v>
      </c>
      <c r="B5079" s="5">
        <f t="shared" si="249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2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x14ac:dyDescent="0.2">
      <c r="A5080" s="23">
        <v>12</v>
      </c>
      <c r="B5080" s="5">
        <f t="shared" si="249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2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x14ac:dyDescent="0.2">
      <c r="A5081" s="23">
        <v>13</v>
      </c>
      <c r="B5081" s="5">
        <f t="shared" ref="B5081:B5144" si="253">IF(A5081&gt;0, 1, 0)</f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ref="F5081:F5144" si="254">E5081*86400</f>
        <v>1275.4000000000001</v>
      </c>
      <c r="G5081" s="3">
        <v>0</v>
      </c>
      <c r="H5081" s="5">
        <f t="shared" si="252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x14ac:dyDescent="0.2">
      <c r="A5082" s="23">
        <v>14</v>
      </c>
      <c r="B5082" s="5">
        <f t="shared" si="253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4"/>
        <v>1286.5</v>
      </c>
      <c r="G5082" s="3">
        <v>0</v>
      </c>
      <c r="H5082" s="5">
        <f t="shared" si="252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x14ac:dyDescent="0.2">
      <c r="A5083" s="23">
        <v>16</v>
      </c>
      <c r="B5083" s="5">
        <f t="shared" si="253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4"/>
        <v>1296.7000000000003</v>
      </c>
      <c r="G5083" s="3">
        <v>0</v>
      </c>
      <c r="H5083" s="5">
        <f t="shared" si="252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x14ac:dyDescent="0.2">
      <c r="A5084" s="23">
        <v>17</v>
      </c>
      <c r="B5084" s="5">
        <f t="shared" si="253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4"/>
        <v>1308.7</v>
      </c>
      <c r="G5084" s="3">
        <v>0</v>
      </c>
      <c r="H5084" s="5">
        <f t="shared" si="252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x14ac:dyDescent="0.2">
      <c r="A5085" s="23">
        <v>18</v>
      </c>
      <c r="B5085" s="5">
        <f t="shared" si="253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si="254"/>
        <v>1327.6</v>
      </c>
      <c r="G5085" s="3">
        <v>0</v>
      </c>
      <c r="H5085" s="5">
        <f t="shared" si="252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x14ac:dyDescent="0.2">
      <c r="A5086" s="8">
        <v>0</v>
      </c>
      <c r="B5086" s="5">
        <f t="shared" si="253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2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3">
        <v>20</v>
      </c>
      <c r="B5087" s="5">
        <f t="shared" si="253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2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x14ac:dyDescent="0.2">
      <c r="A5088" s="8">
        <v>0</v>
      </c>
      <c r="B5088" s="5">
        <f t="shared" si="253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2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3">
        <v>21</v>
      </c>
      <c r="B5089" s="5">
        <f t="shared" si="253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2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x14ac:dyDescent="0.2">
      <c r="A5090" s="23">
        <v>22</v>
      </c>
      <c r="B5090" s="5">
        <f t="shared" si="253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2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x14ac:dyDescent="0.2">
      <c r="A5091" s="23">
        <v>23</v>
      </c>
      <c r="B5091" s="5">
        <f t="shared" si="253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2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x14ac:dyDescent="0.2">
      <c r="A5092" s="23">
        <v>24</v>
      </c>
      <c r="B5092" s="5">
        <f t="shared" si="253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2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x14ac:dyDescent="0.2">
      <c r="A5093" s="23">
        <v>25</v>
      </c>
      <c r="B5093" s="5">
        <f t="shared" si="253"/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2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x14ac:dyDescent="0.2">
      <c r="A5094" s="23">
        <v>26</v>
      </c>
      <c r="B5094" s="5">
        <f t="shared" si="253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2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x14ac:dyDescent="0.2">
      <c r="A5095" s="23">
        <v>27</v>
      </c>
      <c r="B5095" s="5">
        <f t="shared" si="253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2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x14ac:dyDescent="0.2">
      <c r="A5096" s="23">
        <v>28</v>
      </c>
      <c r="B5096" s="5">
        <f t="shared" si="253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2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x14ac:dyDescent="0.2">
      <c r="A5097" s="23">
        <v>29</v>
      </c>
      <c r="B5097" s="5">
        <f t="shared" si="253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2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x14ac:dyDescent="0.2">
      <c r="A5098" s="8">
        <v>0</v>
      </c>
      <c r="B5098" s="5">
        <f t="shared" si="253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5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3">
        <v>30</v>
      </c>
      <c r="B5099" s="5">
        <f t="shared" si="253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5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x14ac:dyDescent="0.2">
      <c r="A5100" s="23">
        <v>31</v>
      </c>
      <c r="B5100" s="5">
        <f t="shared" si="253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5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x14ac:dyDescent="0.2">
      <c r="A5101" s="23">
        <v>32</v>
      </c>
      <c r="B5101" s="5">
        <f t="shared" si="253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5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x14ac:dyDescent="0.2">
      <c r="A5102" s="23">
        <v>33</v>
      </c>
      <c r="B5102" s="5">
        <f t="shared" si="253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5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x14ac:dyDescent="0.2">
      <c r="A5103" s="23">
        <v>36</v>
      </c>
      <c r="B5103" s="5">
        <f t="shared" si="253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5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x14ac:dyDescent="0.2">
      <c r="A5104" s="23">
        <v>37</v>
      </c>
      <c r="B5104" s="5">
        <f t="shared" si="253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5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x14ac:dyDescent="0.2">
      <c r="A5105" s="23">
        <v>38</v>
      </c>
      <c r="B5105" s="5">
        <f t="shared" si="253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5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x14ac:dyDescent="0.2">
      <c r="A5106" s="23">
        <v>39</v>
      </c>
      <c r="B5106" s="5">
        <f t="shared" si="253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5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x14ac:dyDescent="0.2">
      <c r="A5107" s="23">
        <v>40</v>
      </c>
      <c r="B5107" s="5">
        <f t="shared" si="253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5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x14ac:dyDescent="0.2">
      <c r="A5108" s="23">
        <v>41</v>
      </c>
      <c r="B5108" s="5">
        <f t="shared" si="253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5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x14ac:dyDescent="0.2">
      <c r="A5109" s="23">
        <v>42</v>
      </c>
      <c r="B5109" s="5">
        <f t="shared" si="253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5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x14ac:dyDescent="0.2">
      <c r="A5110" s="23">
        <v>43</v>
      </c>
      <c r="B5110" s="5">
        <f t="shared" si="253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5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x14ac:dyDescent="0.2">
      <c r="A5111" s="8">
        <v>0</v>
      </c>
      <c r="B5111" s="5">
        <f t="shared" si="253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5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3">
        <v>44</v>
      </c>
      <c r="B5112" s="5">
        <f t="shared" si="253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5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x14ac:dyDescent="0.2">
      <c r="A5113" s="23">
        <v>45</v>
      </c>
      <c r="B5113" s="5">
        <f t="shared" si="253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5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x14ac:dyDescent="0.2">
      <c r="A5114" s="23">
        <v>46</v>
      </c>
      <c r="B5114" s="5">
        <f t="shared" si="253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5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x14ac:dyDescent="0.2">
      <c r="A5115" s="23">
        <v>47</v>
      </c>
      <c r="B5115" s="5">
        <f t="shared" si="253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5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x14ac:dyDescent="0.2">
      <c r="A5116" s="23">
        <v>49</v>
      </c>
      <c r="B5116" s="5">
        <f t="shared" si="253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5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x14ac:dyDescent="0.2">
      <c r="A5117" s="23">
        <v>51</v>
      </c>
      <c r="B5117" s="5">
        <f t="shared" si="253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5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x14ac:dyDescent="0.2">
      <c r="A5118" s="23">
        <v>15</v>
      </c>
      <c r="B5118" s="5">
        <f t="shared" si="253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5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x14ac:dyDescent="0.2">
      <c r="A5119" s="8">
        <v>0</v>
      </c>
      <c r="B5119" s="5">
        <f t="shared" si="253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5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23">
        <v>35</v>
      </c>
      <c r="B5120" s="5">
        <f t="shared" si="253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5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x14ac:dyDescent="0.2">
      <c r="A5121" s="5">
        <v>1</v>
      </c>
      <c r="B5121" s="5">
        <f t="shared" si="253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253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6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253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6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3"/>
        <v>0</v>
      </c>
      <c r="C5124" s="19" t="s">
        <v>601</v>
      </c>
      <c r="D5124" s="5" t="s">
        <v>1008</v>
      </c>
      <c r="E5124" s="33">
        <v>1.475810185185185E-2</v>
      </c>
      <c r="F5124" s="43">
        <f t="shared" si="254"/>
        <v>1275.0999999999999</v>
      </c>
      <c r="G5124" s="4">
        <v>0</v>
      </c>
      <c r="H5124" s="5">
        <f t="shared" si="256"/>
        <v>0</v>
      </c>
      <c r="I5124" s="4">
        <v>16</v>
      </c>
      <c r="J5124" s="1">
        <v>42087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8">
        <v>0</v>
      </c>
      <c r="B5125" s="5">
        <f t="shared" si="253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6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253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6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253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6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253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6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253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6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253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6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253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6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253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6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253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6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253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6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253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6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253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6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253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6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253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6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253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6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253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6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253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6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253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6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253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6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253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6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ref="B5145:B5208" si="257">IF(A5145&gt;0, 1, 0)</f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ref="F5145:F5208" si="258">E5145*86400</f>
        <v>1473.5</v>
      </c>
      <c r="G5145" s="4">
        <v>0</v>
      </c>
      <c r="H5145" s="5">
        <f t="shared" si="256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257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8"/>
        <v>1485.8</v>
      </c>
      <c r="G5146" s="4">
        <v>0</v>
      </c>
      <c r="H5146" s="5">
        <f t="shared" si="256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257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8"/>
        <v>1486.8</v>
      </c>
      <c r="G5147" s="4">
        <v>0</v>
      </c>
      <c r="H5147" s="5">
        <f t="shared" si="256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257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8"/>
        <v>1489.1</v>
      </c>
      <c r="G5148" s="4">
        <v>0</v>
      </c>
      <c r="H5148" s="5">
        <f t="shared" si="256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257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si="258"/>
        <v>1524.7</v>
      </c>
      <c r="G5149" s="4">
        <v>0</v>
      </c>
      <c r="H5149" s="5">
        <f t="shared" si="256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257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6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257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6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257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6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257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6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257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257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257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si="257"/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257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257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257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257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257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257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2">
        <v>12</v>
      </c>
      <c r="B5164" s="5">
        <f t="shared" si="257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257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257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2">
        <v>24</v>
      </c>
      <c r="B5167" s="5">
        <f t="shared" si="257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257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2">
        <v>6</v>
      </c>
      <c r="B5169" s="5">
        <f t="shared" si="257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2">
        <v>16</v>
      </c>
      <c r="B5170" s="5">
        <f t="shared" si="257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2">
        <v>27</v>
      </c>
      <c r="B5171" s="5">
        <f t="shared" si="257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2">
        <v>45</v>
      </c>
      <c r="B5172" s="5">
        <f t="shared" si="257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2">
        <v>22</v>
      </c>
      <c r="B5173" s="5">
        <f t="shared" si="257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2">
        <v>24</v>
      </c>
      <c r="B5174" s="5">
        <f t="shared" si="257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2">
        <v>28</v>
      </c>
      <c r="B5175" s="5">
        <f t="shared" si="257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2">
        <v>26</v>
      </c>
      <c r="B5176" s="5">
        <f t="shared" si="257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257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257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257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257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257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257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257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257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257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257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0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257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0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257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0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257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0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257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0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257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0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257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0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257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0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257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0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32</v>
      </c>
      <c r="B5195" s="5">
        <f t="shared" si="257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0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257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0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36</v>
      </c>
      <c r="B5197" s="5">
        <f t="shared" si="257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0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257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0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257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0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257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0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257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0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257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0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257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0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257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0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257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0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2">
        <v>20</v>
      </c>
      <c r="B5206" s="5">
        <f t="shared" si="257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0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2">
        <v>19</v>
      </c>
      <c r="B5207" s="5">
        <f t="shared" si="257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0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2">
        <v>20</v>
      </c>
      <c r="B5208" s="5">
        <f t="shared" si="257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0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2">
        <v>22</v>
      </c>
      <c r="B5209" s="5">
        <f t="shared" ref="B5209:B5262" si="261">IF(A5209&gt;0, 1, 0)</f>
        <v>1</v>
      </c>
      <c r="C5209" s="19" t="s">
        <v>15</v>
      </c>
      <c r="D5209" s="5" t="s">
        <v>1008</v>
      </c>
      <c r="E5209" s="33">
        <v>1.7673611111111109E-2</v>
      </c>
      <c r="F5209" s="43">
        <f t="shared" ref="F5209:F5272" si="262">E5209*86400</f>
        <v>1526.9999999999998</v>
      </c>
      <c r="G5209" s="3">
        <v>37.700000000000003</v>
      </c>
      <c r="H5209" s="5">
        <f t="shared" si="260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37</v>
      </c>
      <c r="B5210" s="5">
        <f t="shared" si="261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62"/>
        <v>1526.9999999999998</v>
      </c>
      <c r="G5210" s="3">
        <v>37.700000000000003</v>
      </c>
      <c r="H5210" s="5">
        <f t="shared" si="260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261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62"/>
        <v>1610.3</v>
      </c>
      <c r="G5211" s="4">
        <v>0</v>
      </c>
      <c r="H5211" s="5">
        <f t="shared" si="260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261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62"/>
        <v>1626.6</v>
      </c>
      <c r="G5212" s="4">
        <v>0</v>
      </c>
      <c r="H5212" s="5">
        <f t="shared" si="260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33</v>
      </c>
      <c r="B5213" s="5">
        <f t="shared" si="261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si="262"/>
        <v>1526.9999999999998</v>
      </c>
      <c r="G5213" s="3">
        <v>37.700000000000003</v>
      </c>
      <c r="H5213" s="5">
        <f t="shared" si="260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23</v>
      </c>
      <c r="B5214" s="5">
        <f t="shared" si="261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0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24</v>
      </c>
      <c r="B5215" s="5">
        <f t="shared" si="261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0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19</v>
      </c>
      <c r="B5216" s="5">
        <f t="shared" si="261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0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21</v>
      </c>
      <c r="B5217" s="5">
        <f t="shared" si="261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0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19</v>
      </c>
      <c r="B5218" s="5">
        <f t="shared" si="261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19</v>
      </c>
      <c r="B5219" s="5">
        <f t="shared" si="261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261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22</v>
      </c>
      <c r="B5221" s="5">
        <f t="shared" si="261"/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261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10</v>
      </c>
      <c r="B5223" s="5">
        <f t="shared" si="261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13">
        <v>23</v>
      </c>
      <c r="B5224" s="5">
        <f t="shared" si="261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13">
        <v>24</v>
      </c>
      <c r="B5225" s="5">
        <f t="shared" si="261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261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261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261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261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261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261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261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261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261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si="261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261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261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2">
        <v>17</v>
      </c>
      <c r="B5238" s="5">
        <f t="shared" si="261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2">
        <v>18</v>
      </c>
      <c r="B5239" s="5">
        <f t="shared" si="261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2">
        <v>21</v>
      </c>
      <c r="B5240" s="5">
        <f t="shared" si="261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261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x14ac:dyDescent="0.2">
      <c r="A5242" s="2">
        <v>24</v>
      </c>
      <c r="B5242" s="5">
        <f t="shared" si="261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2">
        <v>34</v>
      </c>
      <c r="B5243" s="5">
        <f t="shared" si="261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2">
        <v>35</v>
      </c>
      <c r="B5244" s="5">
        <f t="shared" si="261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2">
        <v>28</v>
      </c>
      <c r="B5245" s="5">
        <f t="shared" si="261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2">
        <v>29</v>
      </c>
      <c r="B5246" s="5">
        <f t="shared" si="261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30</v>
      </c>
      <c r="B5247" s="5">
        <f t="shared" si="261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2">
        <v>27</v>
      </c>
      <c r="B5248" s="5">
        <f t="shared" si="261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2">
        <v>21</v>
      </c>
      <c r="B5249" s="5">
        <f t="shared" si="261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2">
        <v>25</v>
      </c>
      <c r="B5250" s="5">
        <f t="shared" si="261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4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2">
        <v>19</v>
      </c>
      <c r="B5251" s="5">
        <f t="shared" si="261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4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261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4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261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4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261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4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261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4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261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4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2">
        <v>10</v>
      </c>
      <c r="B5257" s="5">
        <f t="shared" si="261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4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261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4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261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4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261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4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261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4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261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4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23">
        <v>24</v>
      </c>
      <c r="B5264" s="5">
        <f t="shared" ref="B5264:B5327" si="265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6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x14ac:dyDescent="0.2">
      <c r="A5265" s="23">
        <v>43</v>
      </c>
      <c r="B5265" s="5">
        <f t="shared" si="265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6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x14ac:dyDescent="0.2">
      <c r="A5266" s="8">
        <v>0</v>
      </c>
      <c r="B5266" s="5">
        <f t="shared" si="265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6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265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6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265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6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265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6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265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6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5">
        <v>34</v>
      </c>
      <c r="B5271" s="5">
        <f t="shared" si="265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6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2">
        <v>15</v>
      </c>
      <c r="B5272" s="5">
        <f t="shared" si="265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6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2">
        <v>29</v>
      </c>
      <c r="B5273" s="5">
        <f t="shared" si="265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ref="F5273:F5336" si="267">E5273*86400</f>
        <v>1529</v>
      </c>
      <c r="G5273" s="3">
        <v>37.700000000000003</v>
      </c>
      <c r="H5273" s="5">
        <f t="shared" si="266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2">
        <v>22</v>
      </c>
      <c r="B5274" s="5">
        <f t="shared" si="265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7"/>
        <v>1529</v>
      </c>
      <c r="G5274" s="3">
        <v>37.700000000000003</v>
      </c>
      <c r="H5274" s="5">
        <f t="shared" si="266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37</v>
      </c>
      <c r="B5275" s="5">
        <f t="shared" si="265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7"/>
        <v>1529</v>
      </c>
      <c r="G5275" s="3">
        <v>37.700000000000003</v>
      </c>
      <c r="H5275" s="5">
        <f t="shared" si="266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23</v>
      </c>
      <c r="B5276" s="5">
        <f t="shared" si="265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7"/>
        <v>1529</v>
      </c>
      <c r="G5276" s="3">
        <v>37.700000000000003</v>
      </c>
      <c r="H5276" s="5">
        <f t="shared" si="266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265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si="267"/>
        <v>1529</v>
      </c>
      <c r="G5277" s="4">
        <v>0</v>
      </c>
      <c r="H5277" s="5">
        <f t="shared" si="266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265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7"/>
        <v>1529</v>
      </c>
      <c r="G5278" s="11">
        <v>0</v>
      </c>
      <c r="H5278" s="5">
        <f t="shared" si="266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265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7"/>
        <v>1529</v>
      </c>
      <c r="G5279" s="11">
        <v>0</v>
      </c>
      <c r="H5279" s="5">
        <f t="shared" si="266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2">
        <v>37</v>
      </c>
      <c r="B5280" s="5">
        <f t="shared" si="265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7"/>
        <v>1529</v>
      </c>
      <c r="G5280" s="3">
        <v>37.671680837148465</v>
      </c>
      <c r="H5280" s="5">
        <f t="shared" si="266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265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7"/>
        <v>1529.1000000000001</v>
      </c>
      <c r="G5281" s="4">
        <v>0</v>
      </c>
      <c r="H5281" s="5">
        <f t="shared" si="266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23">
        <v>1</v>
      </c>
      <c r="B5282" s="5">
        <f t="shared" si="265"/>
        <v>1</v>
      </c>
      <c r="C5282" s="19" t="s">
        <v>601</v>
      </c>
      <c r="D5282" s="19" t="s">
        <v>1008</v>
      </c>
      <c r="E5282" s="39">
        <v>6.8877314814814808E-3</v>
      </c>
      <c r="F5282" s="43">
        <f t="shared" si="267"/>
        <v>595.09999999999991</v>
      </c>
      <c r="G5282" s="3">
        <v>0</v>
      </c>
      <c r="H5282" s="5">
        <f t="shared" si="266"/>
        <v>0</v>
      </c>
      <c r="I5282" s="24">
        <v>8</v>
      </c>
      <c r="J5282" s="18">
        <v>42094</v>
      </c>
      <c r="K5282" s="19" t="s">
        <v>1027</v>
      </c>
      <c r="L5282" s="19" t="s">
        <v>1026</v>
      </c>
      <c r="M5282" s="5" t="s">
        <v>1033</v>
      </c>
      <c r="N5282" s="5" t="s">
        <v>1034</v>
      </c>
      <c r="O5282" s="5" t="s">
        <v>1037</v>
      </c>
      <c r="P5282" s="5" t="s">
        <v>1034</v>
      </c>
    </row>
    <row r="5283" spans="1:16" x14ac:dyDescent="0.2">
      <c r="A5283" s="8">
        <v>0</v>
      </c>
      <c r="B5283" s="5">
        <f t="shared" si="265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7"/>
        <v>1529.2</v>
      </c>
      <c r="G5283" s="4">
        <v>0</v>
      </c>
      <c r="H5283" s="5">
        <f t="shared" si="266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265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7"/>
        <v>1529.2999999999995</v>
      </c>
      <c r="G5284" s="4">
        <v>0</v>
      </c>
      <c r="H5284" s="5">
        <f t="shared" si="266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23">
        <v>2</v>
      </c>
      <c r="B5285" s="5">
        <f t="shared" si="265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7"/>
        <v>618.6</v>
      </c>
      <c r="G5285" s="3">
        <v>0</v>
      </c>
      <c r="H5285" s="5">
        <f t="shared" si="266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x14ac:dyDescent="0.2">
      <c r="A5286" s="8">
        <v>0</v>
      </c>
      <c r="B5286" s="5">
        <f t="shared" si="265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7"/>
        <v>1529.5</v>
      </c>
      <c r="G5286" s="4">
        <v>0</v>
      </c>
      <c r="H5286" s="5">
        <f t="shared" si="266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23">
        <v>3</v>
      </c>
      <c r="B5287" s="5">
        <f t="shared" si="265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7"/>
        <v>624.69999999999993</v>
      </c>
      <c r="G5287" s="3">
        <v>0</v>
      </c>
      <c r="H5287" s="5">
        <f t="shared" si="266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x14ac:dyDescent="0.2">
      <c r="A5288" s="8">
        <v>0</v>
      </c>
      <c r="B5288" s="5">
        <f t="shared" si="265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7"/>
        <v>1529.8000000000002</v>
      </c>
      <c r="G5288" s="4">
        <v>0</v>
      </c>
      <c r="H5288" s="5">
        <f t="shared" si="266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265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7"/>
        <v>2229</v>
      </c>
      <c r="G5289" s="4">
        <v>0</v>
      </c>
      <c r="H5289" s="5">
        <f t="shared" si="266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x14ac:dyDescent="0.2">
      <c r="A5290" s="23">
        <v>4</v>
      </c>
      <c r="B5290" s="5">
        <f t="shared" si="265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7"/>
        <v>637.59999999999991</v>
      </c>
      <c r="G5290" s="3">
        <v>0</v>
      </c>
      <c r="H5290" s="5">
        <f t="shared" si="266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x14ac:dyDescent="0.2">
      <c r="A5291" s="8">
        <v>0</v>
      </c>
      <c r="B5291" s="5">
        <f t="shared" si="265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7"/>
        <v>1478.6999999999998</v>
      </c>
      <c r="G5291" s="4">
        <v>0</v>
      </c>
      <c r="H5291" s="5">
        <f t="shared" si="266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265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7"/>
        <v>1529.9999999999711</v>
      </c>
      <c r="G5292" s="9">
        <v>0</v>
      </c>
      <c r="H5292" s="5">
        <f t="shared" si="266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2">
        <v>21</v>
      </c>
      <c r="B5293" s="5">
        <f t="shared" si="265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7"/>
        <v>1530</v>
      </c>
      <c r="G5293" s="3">
        <v>37.700000000000003</v>
      </c>
      <c r="H5293" s="5">
        <f t="shared" si="266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2">
        <v>18</v>
      </c>
      <c r="B5294" s="5">
        <f t="shared" si="265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7"/>
        <v>1530</v>
      </c>
      <c r="G5294" s="3">
        <v>37.700000000000003</v>
      </c>
      <c r="H5294" s="5">
        <f t="shared" si="266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2">
        <v>20</v>
      </c>
      <c r="B5295" s="5">
        <f t="shared" si="265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7"/>
        <v>1530</v>
      </c>
      <c r="G5295" s="3">
        <v>37.6</v>
      </c>
      <c r="H5295" s="5">
        <f t="shared" si="266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23">
        <v>5</v>
      </c>
      <c r="B5296" s="5">
        <f t="shared" si="265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7"/>
        <v>647.5</v>
      </c>
      <c r="G5296" s="3">
        <v>0</v>
      </c>
      <c r="H5296" s="5">
        <f t="shared" si="266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x14ac:dyDescent="0.2">
      <c r="A5297" s="23">
        <v>6</v>
      </c>
      <c r="B5297" s="5">
        <f t="shared" si="265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7"/>
        <v>649.70000000000005</v>
      </c>
      <c r="G5297" s="3">
        <v>0</v>
      </c>
      <c r="H5297" s="5">
        <f t="shared" si="266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x14ac:dyDescent="0.2">
      <c r="A5298" s="23">
        <v>7</v>
      </c>
      <c r="B5298" s="5">
        <f t="shared" si="265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7"/>
        <v>654.5</v>
      </c>
      <c r="G5298" s="3">
        <v>0</v>
      </c>
      <c r="H5298" s="5">
        <f t="shared" si="266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x14ac:dyDescent="0.2">
      <c r="A5299" s="2">
        <v>21</v>
      </c>
      <c r="B5299" s="5">
        <f t="shared" si="265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7"/>
        <v>1530</v>
      </c>
      <c r="G5299" s="3">
        <v>37.700000000000003</v>
      </c>
      <c r="H5299" s="5">
        <f t="shared" si="266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2">
        <v>22</v>
      </c>
      <c r="B5300" s="5">
        <f t="shared" si="265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7"/>
        <v>1530</v>
      </c>
      <c r="G5300" s="3">
        <v>37.700000000000003</v>
      </c>
      <c r="H5300" s="5">
        <f t="shared" si="266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2">
        <v>25</v>
      </c>
      <c r="B5301" s="5">
        <f t="shared" si="265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7"/>
        <v>1530</v>
      </c>
      <c r="G5301" s="3">
        <v>37.6</v>
      </c>
      <c r="H5301" s="5">
        <f t="shared" si="266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2">
        <v>23</v>
      </c>
      <c r="B5302" s="5">
        <f t="shared" si="265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7"/>
        <v>1530</v>
      </c>
      <c r="G5302" s="3">
        <v>37.700000000000003</v>
      </c>
      <c r="H5302" s="5">
        <f t="shared" si="266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2">
        <v>21</v>
      </c>
      <c r="B5303" s="5">
        <f t="shared" si="265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7"/>
        <v>1530</v>
      </c>
      <c r="G5303" s="3">
        <v>37.6</v>
      </c>
      <c r="H5303" s="5">
        <f t="shared" si="266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x14ac:dyDescent="0.2">
      <c r="A5304" s="2">
        <v>28</v>
      </c>
      <c r="B5304" s="5">
        <f t="shared" si="265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7"/>
        <v>1530</v>
      </c>
      <c r="G5304" s="3">
        <v>37.6</v>
      </c>
      <c r="H5304" s="5">
        <f t="shared" si="266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2">
        <v>30</v>
      </c>
      <c r="B5305" s="5">
        <f t="shared" si="265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7"/>
        <v>1530</v>
      </c>
      <c r="G5305" s="3">
        <v>37.6</v>
      </c>
      <c r="H5305" s="5">
        <f t="shared" si="266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2">
        <v>38</v>
      </c>
      <c r="B5306" s="5">
        <f t="shared" si="265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7"/>
        <v>1530</v>
      </c>
      <c r="G5306" s="3">
        <v>37.700000000000003</v>
      </c>
      <c r="H5306" s="5">
        <f t="shared" si="266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23">
        <v>8</v>
      </c>
      <c r="B5307" s="5">
        <f t="shared" si="265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7"/>
        <v>657.30000000000007</v>
      </c>
      <c r="G5307" s="3">
        <v>0</v>
      </c>
      <c r="H5307" s="5">
        <f t="shared" si="266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x14ac:dyDescent="0.2">
      <c r="A5308" s="8">
        <v>0</v>
      </c>
      <c r="B5308" s="5">
        <f t="shared" si="265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7"/>
        <v>1530</v>
      </c>
      <c r="G5308" s="4">
        <v>0</v>
      </c>
      <c r="H5308" s="5">
        <f t="shared" si="266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265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7"/>
        <v>1530</v>
      </c>
      <c r="G5309" s="11">
        <v>0</v>
      </c>
      <c r="H5309" s="5">
        <f t="shared" si="266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265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7"/>
        <v>1530</v>
      </c>
      <c r="G5310" s="11">
        <v>0</v>
      </c>
      <c r="H5310" s="5">
        <f t="shared" si="266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2">
        <v>21</v>
      </c>
      <c r="B5311" s="5">
        <f t="shared" si="265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7"/>
        <v>1530</v>
      </c>
      <c r="G5311" s="3">
        <v>0</v>
      </c>
      <c r="H5311" s="5">
        <f t="shared" si="266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x14ac:dyDescent="0.2">
      <c r="A5312" s="5">
        <v>23</v>
      </c>
      <c r="B5312" s="5">
        <f t="shared" si="265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7"/>
        <v>1530</v>
      </c>
      <c r="G5312" s="4">
        <v>37.647058823529413</v>
      </c>
      <c r="H5312" s="5">
        <f t="shared" si="266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2">
        <v>18</v>
      </c>
      <c r="B5313" s="5">
        <f t="shared" si="265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7"/>
        <v>1530</v>
      </c>
      <c r="G5313" s="11">
        <v>37.647058823529413</v>
      </c>
      <c r="H5313" s="5">
        <f t="shared" si="266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265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7"/>
        <v>1530.2999999999997</v>
      </c>
      <c r="G5314" s="4">
        <v>0</v>
      </c>
      <c r="H5314" s="5">
        <f t="shared" si="266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265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7"/>
        <v>1530.2999999999997</v>
      </c>
      <c r="G5315" s="4">
        <v>0</v>
      </c>
      <c r="H5315" s="5">
        <f t="shared" si="266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23">
        <v>10</v>
      </c>
      <c r="B5316" s="5">
        <f t="shared" si="265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7"/>
        <v>663.5</v>
      </c>
      <c r="G5316" s="3">
        <v>0</v>
      </c>
      <c r="H5316" s="5">
        <f t="shared" si="266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x14ac:dyDescent="0.2">
      <c r="A5317" s="8">
        <v>0</v>
      </c>
      <c r="B5317" s="5">
        <f t="shared" si="265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7"/>
        <v>1530.3999999999999</v>
      </c>
      <c r="G5317" s="4">
        <v>0</v>
      </c>
      <c r="H5317" s="5">
        <f t="shared" si="266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23">
        <v>11</v>
      </c>
      <c r="B5318" s="5">
        <f t="shared" si="265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7"/>
        <v>665.3</v>
      </c>
      <c r="G5318" s="3">
        <v>0</v>
      </c>
      <c r="H5318" s="5">
        <f t="shared" si="266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x14ac:dyDescent="0.2">
      <c r="A5319" s="23">
        <v>12</v>
      </c>
      <c r="B5319" s="5">
        <f t="shared" si="265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7"/>
        <v>666.09999999999991</v>
      </c>
      <c r="G5319" s="3">
        <v>0</v>
      </c>
      <c r="H5319" s="5">
        <f t="shared" si="266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x14ac:dyDescent="0.2">
      <c r="A5320" s="8">
        <v>0</v>
      </c>
      <c r="B5320" s="5">
        <f t="shared" si="265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7"/>
        <v>1530.7</v>
      </c>
      <c r="G5320" s="4">
        <v>0</v>
      </c>
      <c r="H5320" s="5">
        <f t="shared" si="266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23">
        <v>13</v>
      </c>
      <c r="B5321" s="5">
        <f t="shared" si="265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7"/>
        <v>666.59999999999991</v>
      </c>
      <c r="G5321" s="3">
        <v>0</v>
      </c>
      <c r="H5321" s="5">
        <f t="shared" si="266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x14ac:dyDescent="0.2">
      <c r="A5322" s="8">
        <v>0</v>
      </c>
      <c r="B5322" s="5">
        <f t="shared" si="265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7"/>
        <v>1530.7</v>
      </c>
      <c r="G5322" s="4">
        <v>0</v>
      </c>
      <c r="H5322" s="5">
        <f t="shared" si="266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265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7"/>
        <v>1530.7999999999997</v>
      </c>
      <c r="G5323" s="4">
        <v>0</v>
      </c>
      <c r="H5323" s="5">
        <f t="shared" si="266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265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7"/>
        <v>1530.9</v>
      </c>
      <c r="G5324" s="4">
        <v>0</v>
      </c>
      <c r="H5324" s="5">
        <f t="shared" si="266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265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7"/>
        <v>1530.9999999999648</v>
      </c>
      <c r="G5325" s="9">
        <v>0</v>
      </c>
      <c r="H5325" s="5">
        <f t="shared" si="266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265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7"/>
        <v>1530.9999999999648</v>
      </c>
      <c r="G5326" s="9">
        <v>0</v>
      </c>
      <c r="H5326" s="5">
        <f t="shared" si="266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265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7"/>
        <v>1530.9999999999648</v>
      </c>
      <c r="G5327" s="9">
        <v>0</v>
      </c>
      <c r="H5327" s="5">
        <f t="shared" si="266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ref="B5328:B5391" si="268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7"/>
        <v>1530.9999999999648</v>
      </c>
      <c r="G5328" s="9">
        <v>0</v>
      </c>
      <c r="H5328" s="5">
        <f t="shared" ref="H5328:H5391" si="269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268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7"/>
        <v>1530.9999999999648</v>
      </c>
      <c r="G5329" s="9">
        <v>0</v>
      </c>
      <c r="H5329" s="5">
        <f t="shared" si="269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2">
        <v>19</v>
      </c>
      <c r="B5330" s="5">
        <f t="shared" si="268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7"/>
        <v>1531</v>
      </c>
      <c r="G5330" s="3">
        <v>37.6</v>
      </c>
      <c r="H5330" s="5">
        <f t="shared" si="269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2">
        <v>23</v>
      </c>
      <c r="B5331" s="5">
        <f t="shared" si="268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7"/>
        <v>1531</v>
      </c>
      <c r="G5331" s="3">
        <v>37.6</v>
      </c>
      <c r="H5331" s="5">
        <f t="shared" si="269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2">
        <v>24</v>
      </c>
      <c r="B5332" s="5">
        <f t="shared" si="268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7"/>
        <v>1531</v>
      </c>
      <c r="G5332" s="3">
        <v>37.6</v>
      </c>
      <c r="H5332" s="5">
        <f t="shared" si="269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2">
        <v>26</v>
      </c>
      <c r="B5333" s="5">
        <f t="shared" si="268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7"/>
        <v>1531</v>
      </c>
      <c r="G5333" s="3">
        <v>37.6</v>
      </c>
      <c r="H5333" s="5">
        <f t="shared" si="269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2">
        <v>24</v>
      </c>
      <c r="B5334" s="5">
        <f t="shared" si="268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7"/>
        <v>1531</v>
      </c>
      <c r="G5334" s="3">
        <v>37.6</v>
      </c>
      <c r="H5334" s="5">
        <f t="shared" si="269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2">
        <v>23</v>
      </c>
      <c r="B5335" s="5">
        <f t="shared" si="268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7"/>
        <v>1531</v>
      </c>
      <c r="G5335" s="3">
        <v>37.6</v>
      </c>
      <c r="H5335" s="5">
        <f t="shared" si="269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2">
        <v>36</v>
      </c>
      <c r="B5336" s="5">
        <f t="shared" si="268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7"/>
        <v>1531</v>
      </c>
      <c r="G5336" s="3">
        <v>37.6</v>
      </c>
      <c r="H5336" s="5">
        <f t="shared" si="269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2">
        <v>31</v>
      </c>
      <c r="B5337" s="5">
        <f t="shared" si="268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ref="F5337:F5400" si="270">E5337*86400</f>
        <v>1531</v>
      </c>
      <c r="G5337" s="3">
        <v>37.6</v>
      </c>
      <c r="H5337" s="5">
        <f t="shared" si="269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2">
        <v>23</v>
      </c>
      <c r="B5338" s="5">
        <f t="shared" si="268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70"/>
        <v>1531</v>
      </c>
      <c r="G5338" s="3">
        <v>37.6</v>
      </c>
      <c r="H5338" s="5">
        <f t="shared" si="269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2">
        <v>36</v>
      </c>
      <c r="B5339" s="5">
        <f t="shared" si="268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70"/>
        <v>1531</v>
      </c>
      <c r="G5339" s="3">
        <v>37.6</v>
      </c>
      <c r="H5339" s="5">
        <f t="shared" si="269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2">
        <v>22</v>
      </c>
      <c r="B5340" s="5">
        <f t="shared" si="268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70"/>
        <v>1531</v>
      </c>
      <c r="G5340" s="3">
        <v>37.6</v>
      </c>
      <c r="H5340" s="5">
        <f t="shared" si="269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2">
        <v>31</v>
      </c>
      <c r="B5341" s="5">
        <f t="shared" si="268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si="270"/>
        <v>1531</v>
      </c>
      <c r="G5341" s="3">
        <v>37.6</v>
      </c>
      <c r="H5341" s="5">
        <f t="shared" si="269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2">
        <v>23</v>
      </c>
      <c r="B5342" s="5">
        <f t="shared" si="268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0"/>
        <v>1531</v>
      </c>
      <c r="G5342" s="3">
        <v>37.6</v>
      </c>
      <c r="H5342" s="5">
        <f t="shared" si="269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2">
        <v>24</v>
      </c>
      <c r="B5343" s="5">
        <f t="shared" si="268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0"/>
        <v>1531</v>
      </c>
      <c r="G5343" s="3">
        <v>37.6</v>
      </c>
      <c r="H5343" s="5">
        <f t="shared" si="269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2">
        <v>32</v>
      </c>
      <c r="B5344" s="5">
        <f t="shared" si="268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0"/>
        <v>1531</v>
      </c>
      <c r="G5344" s="3">
        <v>37.6</v>
      </c>
      <c r="H5344" s="5">
        <f t="shared" si="269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268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0"/>
        <v>1531</v>
      </c>
      <c r="G5345" s="4">
        <v>0</v>
      </c>
      <c r="H5345" s="5">
        <f t="shared" si="269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2">
        <v>22</v>
      </c>
      <c r="B5346" s="5">
        <f t="shared" si="268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0"/>
        <v>1531</v>
      </c>
      <c r="G5346" s="3">
        <v>0</v>
      </c>
      <c r="H5346" s="5">
        <f t="shared" si="269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268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0"/>
        <v>1531</v>
      </c>
      <c r="G5347" s="11">
        <v>0</v>
      </c>
      <c r="H5347" s="5">
        <f t="shared" si="269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268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0"/>
        <v>1531</v>
      </c>
      <c r="G5348" s="4">
        <v>0</v>
      </c>
      <c r="H5348" s="5">
        <f t="shared" si="269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2">
        <v>7</v>
      </c>
      <c r="B5349" s="5">
        <f t="shared" si="268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0"/>
        <v>1531</v>
      </c>
      <c r="G5349" s="11">
        <v>37.622468974526456</v>
      </c>
      <c r="H5349" s="5">
        <f t="shared" si="269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2">
        <v>7</v>
      </c>
      <c r="B5350" s="5">
        <f t="shared" si="268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0"/>
        <v>1531</v>
      </c>
      <c r="G5350" s="11">
        <v>37.622468974526456</v>
      </c>
      <c r="H5350" s="5">
        <f t="shared" si="269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268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0"/>
        <v>1531.1</v>
      </c>
      <c r="G5351" s="4">
        <v>0</v>
      </c>
      <c r="H5351" s="5">
        <f t="shared" si="269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23">
        <v>14</v>
      </c>
      <c r="B5352" s="5">
        <f t="shared" si="268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0"/>
        <v>674</v>
      </c>
      <c r="G5352" s="3">
        <v>0</v>
      </c>
      <c r="H5352" s="5">
        <f t="shared" si="269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x14ac:dyDescent="0.2">
      <c r="A5353" s="23">
        <v>15</v>
      </c>
      <c r="B5353" s="5">
        <f t="shared" si="268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0"/>
        <v>674.1</v>
      </c>
      <c r="G5353" s="3">
        <v>0</v>
      </c>
      <c r="H5353" s="5">
        <f t="shared" si="269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x14ac:dyDescent="0.2">
      <c r="A5354" s="8">
        <v>0</v>
      </c>
      <c r="B5354" s="5">
        <f t="shared" si="268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0"/>
        <v>1531.8</v>
      </c>
      <c r="G5354" s="4">
        <v>0</v>
      </c>
      <c r="H5354" s="5">
        <f t="shared" si="269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23">
        <v>16</v>
      </c>
      <c r="B5355" s="5">
        <f t="shared" si="268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0"/>
        <v>679.3</v>
      </c>
      <c r="G5355" s="3">
        <v>0</v>
      </c>
      <c r="H5355" s="5">
        <f t="shared" si="269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x14ac:dyDescent="0.2">
      <c r="A5356" s="23">
        <v>17</v>
      </c>
      <c r="B5356" s="5">
        <f t="shared" si="268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0"/>
        <v>683.1</v>
      </c>
      <c r="G5356" s="3">
        <v>0</v>
      </c>
      <c r="H5356" s="5">
        <f t="shared" si="269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x14ac:dyDescent="0.2">
      <c r="A5357" s="2">
        <v>22</v>
      </c>
      <c r="B5357" s="5">
        <f t="shared" si="268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0"/>
        <v>1532.0000000000002</v>
      </c>
      <c r="G5357" s="3">
        <v>37.6</v>
      </c>
      <c r="H5357" s="5">
        <f t="shared" si="269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2">
        <v>23</v>
      </c>
      <c r="B5358" s="5">
        <f t="shared" si="268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0"/>
        <v>1532.0000000000002</v>
      </c>
      <c r="G5358" s="3">
        <v>37.6</v>
      </c>
      <c r="H5358" s="5">
        <f t="shared" si="269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2">
        <v>14</v>
      </c>
      <c r="B5359" s="5">
        <f t="shared" si="268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0"/>
        <v>1532.0000000000002</v>
      </c>
      <c r="G5359" s="3">
        <v>37.6</v>
      </c>
      <c r="H5359" s="5">
        <f t="shared" si="269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2">
        <v>21</v>
      </c>
      <c r="B5360" s="5">
        <f t="shared" si="268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0"/>
        <v>1532.0000000000002</v>
      </c>
      <c r="G5360" s="3">
        <v>37.6</v>
      </c>
      <c r="H5360" s="5">
        <f t="shared" si="269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2">
        <v>25</v>
      </c>
      <c r="B5361" s="5">
        <f t="shared" si="268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0"/>
        <v>1532.0000000000002</v>
      </c>
      <c r="G5361" s="3">
        <v>37.6</v>
      </c>
      <c r="H5361" s="5">
        <f t="shared" si="269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x14ac:dyDescent="0.2">
      <c r="A5362" s="2">
        <v>32</v>
      </c>
      <c r="B5362" s="5">
        <f t="shared" si="268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0"/>
        <v>1532.0000000000002</v>
      </c>
      <c r="G5362" s="3">
        <v>37.6</v>
      </c>
      <c r="H5362" s="5">
        <f t="shared" si="269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2">
        <v>24</v>
      </c>
      <c r="B5363" s="5">
        <f t="shared" si="268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0"/>
        <v>1532.0000000000002</v>
      </c>
      <c r="G5363" s="3">
        <v>37.6</v>
      </c>
      <c r="H5363" s="5">
        <f t="shared" si="269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268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0"/>
        <v>1532.0000000000002</v>
      </c>
      <c r="G5364" s="11">
        <v>0</v>
      </c>
      <c r="H5364" s="5">
        <f t="shared" si="269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268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0"/>
        <v>1532.0000000000002</v>
      </c>
      <c r="G5365" s="11">
        <v>0</v>
      </c>
      <c r="H5365" s="5">
        <f t="shared" si="269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268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0"/>
        <v>1532.0000000000002</v>
      </c>
      <c r="G5366" s="4">
        <v>0</v>
      </c>
      <c r="H5366" s="5">
        <f t="shared" si="269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8">
        <v>0</v>
      </c>
      <c r="B5367" s="5">
        <f t="shared" si="268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0"/>
        <v>1532.0000000000002</v>
      </c>
      <c r="G5367" s="11">
        <v>0</v>
      </c>
      <c r="H5367" s="5">
        <f t="shared" si="269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5">
        <v>35</v>
      </c>
      <c r="B5368" s="5">
        <f t="shared" si="268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0"/>
        <v>1532.0000000000002</v>
      </c>
      <c r="G5368" s="4">
        <v>37.597911227154043</v>
      </c>
      <c r="H5368" s="5">
        <f t="shared" si="269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8">
        <v>0</v>
      </c>
      <c r="B5369" s="5">
        <f t="shared" si="268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0"/>
        <v>1532.0000000000448</v>
      </c>
      <c r="G5369" s="9">
        <v>0</v>
      </c>
      <c r="H5369" s="5">
        <f t="shared" si="269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8">
        <v>0</v>
      </c>
      <c r="B5370" s="5">
        <f t="shared" si="268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0"/>
        <v>1532.0000000000448</v>
      </c>
      <c r="G5370" s="9">
        <v>0</v>
      </c>
      <c r="H5370" s="5">
        <f t="shared" si="269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x14ac:dyDescent="0.2">
      <c r="A5371" s="8">
        <v>0</v>
      </c>
      <c r="B5371" s="5">
        <f t="shared" si="268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0"/>
        <v>1532.0000000000448</v>
      </c>
      <c r="G5371" s="9">
        <v>0</v>
      </c>
      <c r="H5371" s="5">
        <f t="shared" si="269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3">
        <v>18</v>
      </c>
      <c r="B5372" s="5">
        <f t="shared" si="268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0"/>
        <v>691.09999999999991</v>
      </c>
      <c r="G5372" s="3">
        <v>0</v>
      </c>
      <c r="H5372" s="5">
        <f t="shared" si="269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x14ac:dyDescent="0.2">
      <c r="A5373" s="23">
        <v>19</v>
      </c>
      <c r="B5373" s="5">
        <f t="shared" si="268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0"/>
        <v>693.99999999999989</v>
      </c>
      <c r="G5373" s="3">
        <v>0</v>
      </c>
      <c r="H5373" s="5">
        <f t="shared" si="269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x14ac:dyDescent="0.2">
      <c r="A5374" s="23">
        <v>19</v>
      </c>
      <c r="B5374" s="5">
        <f t="shared" si="268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0"/>
        <v>693.99999999999989</v>
      </c>
      <c r="G5374" s="3">
        <v>0</v>
      </c>
      <c r="H5374" s="5">
        <f t="shared" si="269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x14ac:dyDescent="0.2">
      <c r="A5375" s="23">
        <v>21</v>
      </c>
      <c r="B5375" s="5">
        <f t="shared" si="268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0"/>
        <v>695</v>
      </c>
      <c r="G5375" s="3">
        <v>0</v>
      </c>
      <c r="H5375" s="5">
        <f t="shared" si="269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x14ac:dyDescent="0.2">
      <c r="A5376" s="8">
        <v>0</v>
      </c>
      <c r="B5376" s="5">
        <f t="shared" si="268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0"/>
        <v>1532.2</v>
      </c>
      <c r="G5376" s="4">
        <v>0</v>
      </c>
      <c r="H5376" s="5">
        <f t="shared" si="269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8">
        <v>0</v>
      </c>
      <c r="B5377" s="5">
        <f t="shared" si="268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0"/>
        <v>1532.2</v>
      </c>
      <c r="G5377" s="4">
        <v>0</v>
      </c>
      <c r="H5377" s="5">
        <f t="shared" si="269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8">
        <v>0</v>
      </c>
      <c r="B5378" s="5">
        <f t="shared" si="268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0"/>
        <v>1532.3</v>
      </c>
      <c r="G5378" s="4">
        <v>0</v>
      </c>
      <c r="H5378" s="5">
        <f t="shared" si="269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8">
        <v>0</v>
      </c>
      <c r="B5379" s="5">
        <f t="shared" si="268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0"/>
        <v>1532.3</v>
      </c>
      <c r="G5379" s="4">
        <v>0</v>
      </c>
      <c r="H5379" s="5">
        <f t="shared" si="269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8">
        <v>0</v>
      </c>
      <c r="B5380" s="5">
        <f t="shared" si="268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0"/>
        <v>1532.3999999999999</v>
      </c>
      <c r="G5380" s="4">
        <v>0</v>
      </c>
      <c r="H5380" s="5">
        <f t="shared" si="269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x14ac:dyDescent="0.2">
      <c r="A5381" s="23">
        <v>22</v>
      </c>
      <c r="B5381" s="5">
        <f t="shared" si="268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0"/>
        <v>702.40000000000009</v>
      </c>
      <c r="G5381" s="3">
        <v>0</v>
      </c>
      <c r="H5381" s="5">
        <f t="shared" si="269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x14ac:dyDescent="0.2">
      <c r="A5382" s="8">
        <v>0</v>
      </c>
      <c r="B5382" s="5">
        <f t="shared" si="268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0"/>
        <v>1532.5000000000002</v>
      </c>
      <c r="G5382" s="4">
        <v>0</v>
      </c>
      <c r="H5382" s="5">
        <f t="shared" si="269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8">
        <v>0</v>
      </c>
      <c r="B5383" s="5">
        <f t="shared" si="268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0"/>
        <v>1532.6</v>
      </c>
      <c r="G5383" s="4">
        <v>0</v>
      </c>
      <c r="H5383" s="5">
        <f t="shared" si="269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23">
        <v>23</v>
      </c>
      <c r="B5384" s="5">
        <f t="shared" si="268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0"/>
        <v>704.3</v>
      </c>
      <c r="G5384" s="3">
        <v>0</v>
      </c>
      <c r="H5384" s="5">
        <f t="shared" si="269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x14ac:dyDescent="0.2">
      <c r="A5385" s="23">
        <v>25</v>
      </c>
      <c r="B5385" s="5">
        <f t="shared" si="268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0"/>
        <v>705.6</v>
      </c>
      <c r="G5385" s="3">
        <v>0</v>
      </c>
      <c r="H5385" s="5">
        <f t="shared" si="269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x14ac:dyDescent="0.2">
      <c r="A5386" s="8">
        <v>0</v>
      </c>
      <c r="B5386" s="5">
        <f t="shared" si="268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0"/>
        <v>1532.9</v>
      </c>
      <c r="G5386" s="4">
        <v>0</v>
      </c>
      <c r="H5386" s="5">
        <f t="shared" si="269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268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0"/>
        <v>1532.9</v>
      </c>
      <c r="G5387" s="4">
        <v>0</v>
      </c>
      <c r="H5387" s="5">
        <f t="shared" si="269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2">
        <v>13</v>
      </c>
      <c r="B5388" s="5">
        <f t="shared" si="268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0"/>
        <v>1533.0000000000002</v>
      </c>
      <c r="G5388" s="3">
        <v>37.6</v>
      </c>
      <c r="H5388" s="5">
        <f t="shared" si="269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27</v>
      </c>
      <c r="B5389" s="5">
        <f t="shared" si="268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0"/>
        <v>1533.0000000000002</v>
      </c>
      <c r="G5389" s="3">
        <v>37.6</v>
      </c>
      <c r="H5389" s="5">
        <f t="shared" si="269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28</v>
      </c>
      <c r="B5390" s="5">
        <f t="shared" si="268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0"/>
        <v>1533.0000000000002</v>
      </c>
      <c r="G5390" s="3">
        <v>37.6</v>
      </c>
      <c r="H5390" s="5">
        <f t="shared" si="269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2">
        <v>21</v>
      </c>
      <c r="B5391" s="5">
        <f t="shared" si="268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0"/>
        <v>1533.0000000000002</v>
      </c>
      <c r="G5391" s="3">
        <v>37.6</v>
      </c>
      <c r="H5391" s="5">
        <f t="shared" si="269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2">
        <v>29</v>
      </c>
      <c r="B5392" s="5">
        <f t="shared" ref="B5392:B5455" si="271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0"/>
        <v>1533.0000000000002</v>
      </c>
      <c r="G5392" s="3">
        <v>37.6</v>
      </c>
      <c r="H5392" s="5">
        <f t="shared" ref="H5392:H5455" si="272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2">
        <v>31</v>
      </c>
      <c r="B5393" s="5">
        <f t="shared" si="271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0"/>
        <v>1533.0000000000002</v>
      </c>
      <c r="G5393" s="3">
        <v>37.6</v>
      </c>
      <c r="H5393" s="5">
        <f t="shared" si="272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2">
        <v>20</v>
      </c>
      <c r="B5394" s="5">
        <f t="shared" si="271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0"/>
        <v>1533.0000000000002</v>
      </c>
      <c r="G5394" s="3">
        <v>37.6</v>
      </c>
      <c r="H5394" s="5">
        <f t="shared" si="272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2">
        <v>14</v>
      </c>
      <c r="B5395" s="5">
        <f t="shared" si="271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0"/>
        <v>1533.0000000000002</v>
      </c>
      <c r="G5395" s="3">
        <v>37.6</v>
      </c>
      <c r="H5395" s="5">
        <f t="shared" si="272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23">
        <v>26</v>
      </c>
      <c r="B5396" s="5">
        <f t="shared" si="271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0"/>
        <v>708.00000000000011</v>
      </c>
      <c r="G5396" s="3">
        <v>0</v>
      </c>
      <c r="H5396" s="5">
        <f t="shared" si="272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x14ac:dyDescent="0.2">
      <c r="A5397" s="8">
        <v>0</v>
      </c>
      <c r="B5397" s="5">
        <f t="shared" si="271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0"/>
        <v>1533.0000000000002</v>
      </c>
      <c r="G5397" s="4">
        <v>0</v>
      </c>
      <c r="H5397" s="5">
        <f t="shared" si="272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5">
        <v>36</v>
      </c>
      <c r="B5398" s="5">
        <f t="shared" si="271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0"/>
        <v>1533.0000000000002</v>
      </c>
      <c r="G5398" s="4">
        <v>37.573385518590996</v>
      </c>
      <c r="H5398" s="5">
        <f t="shared" si="272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271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0"/>
        <v>1533.0000000000384</v>
      </c>
      <c r="G5399" s="9">
        <v>0</v>
      </c>
      <c r="H5399" s="5">
        <f t="shared" si="272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5">
        <v>28</v>
      </c>
      <c r="B5400" s="5">
        <f t="shared" si="271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0"/>
        <v>1347.3</v>
      </c>
      <c r="G5400" s="3">
        <v>0</v>
      </c>
      <c r="H5400" s="5">
        <f t="shared" si="272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x14ac:dyDescent="0.2">
      <c r="A5401" s="8">
        <v>0</v>
      </c>
      <c r="B5401" s="5">
        <f t="shared" si="271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ref="F5401:F5464" si="273">E5401*86400</f>
        <v>1533.0000000000384</v>
      </c>
      <c r="G5401" s="9">
        <v>0</v>
      </c>
      <c r="H5401" s="5">
        <f t="shared" si="272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8">
        <v>0</v>
      </c>
      <c r="B5402" s="5">
        <f t="shared" si="271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3"/>
        <v>1533.2000000000003</v>
      </c>
      <c r="G5402" s="4">
        <v>0</v>
      </c>
      <c r="H5402" s="5">
        <f t="shared" si="272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23">
        <v>27</v>
      </c>
      <c r="B5403" s="5">
        <f t="shared" si="271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3"/>
        <v>710.40000000000009</v>
      </c>
      <c r="G5403" s="3">
        <v>0</v>
      </c>
      <c r="H5403" s="5">
        <f t="shared" si="272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x14ac:dyDescent="0.2">
      <c r="A5404" s="8">
        <v>0</v>
      </c>
      <c r="B5404" s="5">
        <f t="shared" si="271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3"/>
        <v>1533.5</v>
      </c>
      <c r="G5404" s="4">
        <v>0</v>
      </c>
      <c r="H5404" s="5">
        <f t="shared" si="272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23">
        <v>28</v>
      </c>
      <c r="B5405" s="5">
        <f t="shared" si="271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si="273"/>
        <v>713.1</v>
      </c>
      <c r="G5405" s="3">
        <v>0</v>
      </c>
      <c r="H5405" s="5">
        <f t="shared" si="272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x14ac:dyDescent="0.2">
      <c r="A5406" s="8">
        <v>0</v>
      </c>
      <c r="B5406" s="5">
        <f t="shared" si="271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3"/>
        <v>1533.5</v>
      </c>
      <c r="G5406" s="4">
        <v>0</v>
      </c>
      <c r="H5406" s="5">
        <f t="shared" si="272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2">
        <v>24</v>
      </c>
      <c r="B5407" s="5">
        <f t="shared" si="271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3"/>
        <v>1534</v>
      </c>
      <c r="G5407" s="3">
        <v>37.6</v>
      </c>
      <c r="H5407" s="5">
        <f t="shared" si="272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2">
        <v>38</v>
      </c>
      <c r="B5408" s="5">
        <f t="shared" si="271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3"/>
        <v>1534</v>
      </c>
      <c r="G5408" s="3">
        <v>37.6</v>
      </c>
      <c r="H5408" s="5">
        <f t="shared" si="272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2">
        <v>25</v>
      </c>
      <c r="B5409" s="5">
        <f t="shared" si="271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3"/>
        <v>1534</v>
      </c>
      <c r="G5409" s="3">
        <v>37.5</v>
      </c>
      <c r="H5409" s="5">
        <f t="shared" si="272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271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3"/>
        <v>1534</v>
      </c>
      <c r="G5410" s="4">
        <v>0</v>
      </c>
      <c r="H5410" s="5">
        <f t="shared" si="272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2">
        <v>30</v>
      </c>
      <c r="B5411" s="5">
        <f t="shared" si="271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3"/>
        <v>1534</v>
      </c>
      <c r="G5411" s="3">
        <v>37.5</v>
      </c>
      <c r="H5411" s="5">
        <f t="shared" si="272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2">
        <v>23</v>
      </c>
      <c r="B5412" s="5">
        <f t="shared" si="271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3"/>
        <v>1534</v>
      </c>
      <c r="G5412" s="3">
        <v>37.6</v>
      </c>
      <c r="H5412" s="5">
        <f t="shared" si="272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2">
        <v>23</v>
      </c>
      <c r="B5413" s="5">
        <f t="shared" si="271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3"/>
        <v>1534</v>
      </c>
      <c r="G5413" s="3">
        <v>37.5</v>
      </c>
      <c r="H5413" s="5">
        <f t="shared" si="272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39</v>
      </c>
      <c r="B5414" s="5">
        <f t="shared" si="271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3"/>
        <v>1534</v>
      </c>
      <c r="G5414" s="3">
        <v>37.5</v>
      </c>
      <c r="H5414" s="5">
        <f t="shared" si="272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20</v>
      </c>
      <c r="B5415" s="5">
        <f t="shared" si="271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3"/>
        <v>1534</v>
      </c>
      <c r="G5415" s="3">
        <v>37.5</v>
      </c>
      <c r="H5415" s="5">
        <f t="shared" si="272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271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3"/>
        <v>1534</v>
      </c>
      <c r="G5416" s="4">
        <v>0</v>
      </c>
      <c r="H5416" s="5">
        <f t="shared" si="272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271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3"/>
        <v>1534</v>
      </c>
      <c r="G5417" s="11">
        <v>0</v>
      </c>
      <c r="H5417" s="5">
        <f t="shared" si="272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271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3"/>
        <v>1534</v>
      </c>
      <c r="G5418" s="11">
        <v>0</v>
      </c>
      <c r="H5418" s="5">
        <f t="shared" si="272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271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3"/>
        <v>1534</v>
      </c>
      <c r="G5419" s="11">
        <v>0</v>
      </c>
      <c r="H5419" s="5">
        <f t="shared" si="272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271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3"/>
        <v>1534</v>
      </c>
      <c r="G5420" s="11">
        <v>0</v>
      </c>
      <c r="H5420" s="5">
        <f t="shared" si="272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5">
        <v>37</v>
      </c>
      <c r="B5421" s="5">
        <f t="shared" si="271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3"/>
        <v>1534</v>
      </c>
      <c r="G5421" s="4">
        <v>37.548891786179915</v>
      </c>
      <c r="H5421" s="5">
        <f t="shared" si="272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2">
        <v>19</v>
      </c>
      <c r="B5422" s="5">
        <f t="shared" si="271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3"/>
        <v>1534</v>
      </c>
      <c r="G5422" s="11">
        <v>37.548891786179922</v>
      </c>
      <c r="H5422" s="5">
        <f t="shared" si="272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271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3"/>
        <v>1534.0000000000318</v>
      </c>
      <c r="G5423" s="9">
        <v>0</v>
      </c>
      <c r="H5423" s="5">
        <f t="shared" si="272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271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3"/>
        <v>1534.0000000000318</v>
      </c>
      <c r="G5424" s="9">
        <v>0</v>
      </c>
      <c r="H5424" s="5">
        <f t="shared" si="272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23">
        <v>29</v>
      </c>
      <c r="B5425" s="5">
        <f t="shared" si="271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3"/>
        <v>713.69999999999993</v>
      </c>
      <c r="G5425" s="3">
        <v>0</v>
      </c>
      <c r="H5425" s="5">
        <f t="shared" si="272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x14ac:dyDescent="0.2">
      <c r="A5426" s="23">
        <v>30</v>
      </c>
      <c r="B5426" s="5">
        <f t="shared" si="271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3"/>
        <v>714.80000000000007</v>
      </c>
      <c r="G5426" s="3">
        <v>0</v>
      </c>
      <c r="H5426" s="5">
        <f t="shared" si="272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x14ac:dyDescent="0.2">
      <c r="A5427" s="8">
        <v>0</v>
      </c>
      <c r="B5427" s="5">
        <f t="shared" si="271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3"/>
        <v>1534.2000000000003</v>
      </c>
      <c r="G5427" s="4">
        <v>0</v>
      </c>
      <c r="H5427" s="5">
        <f t="shared" si="272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271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3"/>
        <v>1534.3</v>
      </c>
      <c r="G5428" s="4">
        <v>0</v>
      </c>
      <c r="H5428" s="5">
        <f t="shared" si="272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3">
        <v>31</v>
      </c>
      <c r="B5429" s="5">
        <f t="shared" si="271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3"/>
        <v>718.9</v>
      </c>
      <c r="G5429" s="3">
        <v>0</v>
      </c>
      <c r="H5429" s="5">
        <f t="shared" si="272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x14ac:dyDescent="0.2">
      <c r="A5430" s="8">
        <v>0</v>
      </c>
      <c r="B5430" s="5">
        <f t="shared" si="271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3"/>
        <v>1534.4999999999998</v>
      </c>
      <c r="G5430" s="4">
        <v>0</v>
      </c>
      <c r="H5430" s="5">
        <f t="shared" si="272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23">
        <v>32</v>
      </c>
      <c r="B5431" s="5">
        <f t="shared" si="271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3"/>
        <v>722.90000000000009</v>
      </c>
      <c r="G5431" s="3">
        <v>0</v>
      </c>
      <c r="H5431" s="5">
        <f t="shared" si="272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x14ac:dyDescent="0.2">
      <c r="A5432" s="8">
        <v>0</v>
      </c>
      <c r="B5432" s="5">
        <f t="shared" si="271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3"/>
        <v>1534.6000000000001</v>
      </c>
      <c r="G5432" s="4">
        <v>0</v>
      </c>
      <c r="H5432" s="5">
        <f t="shared" si="272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271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3"/>
        <v>1534.6000000000001</v>
      </c>
      <c r="G5433" s="4">
        <v>0</v>
      </c>
      <c r="H5433" s="5">
        <f t="shared" si="272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271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3"/>
        <v>1534.8</v>
      </c>
      <c r="G5434" s="4">
        <v>0</v>
      </c>
      <c r="H5434" s="5">
        <f t="shared" si="272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271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3"/>
        <v>1534.9</v>
      </c>
      <c r="G5435" s="4">
        <v>0</v>
      </c>
      <c r="H5435" s="5">
        <f t="shared" si="272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271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3"/>
        <v>1534.9999999999998</v>
      </c>
      <c r="G5436" s="11">
        <v>0</v>
      </c>
      <c r="H5436" s="5">
        <f t="shared" si="272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271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3"/>
        <v>1534.9999999999998</v>
      </c>
      <c r="G5437" s="11">
        <v>0</v>
      </c>
      <c r="H5437" s="5">
        <f t="shared" si="272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2">
        <v>7</v>
      </c>
      <c r="B5438" s="5">
        <f t="shared" si="271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3"/>
        <v>1535</v>
      </c>
      <c r="G5438" s="3">
        <v>37.5</v>
      </c>
      <c r="H5438" s="5">
        <f t="shared" si="272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2">
        <v>23</v>
      </c>
      <c r="B5439" s="5">
        <f t="shared" si="271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3"/>
        <v>1535</v>
      </c>
      <c r="G5439" s="3">
        <v>37.5</v>
      </c>
      <c r="H5439" s="5">
        <f t="shared" si="272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2">
        <v>26</v>
      </c>
      <c r="B5440" s="5">
        <f t="shared" si="271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3"/>
        <v>1535</v>
      </c>
      <c r="G5440" s="3">
        <v>37.5</v>
      </c>
      <c r="H5440" s="5">
        <f t="shared" si="272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2">
        <v>32</v>
      </c>
      <c r="B5441" s="5">
        <f t="shared" si="271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3"/>
        <v>1535</v>
      </c>
      <c r="G5441" s="3">
        <v>37.5</v>
      </c>
      <c r="H5441" s="5">
        <f t="shared" si="272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2">
        <v>25</v>
      </c>
      <c r="B5442" s="5">
        <f t="shared" si="271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3"/>
        <v>1535</v>
      </c>
      <c r="G5442" s="3">
        <v>37.5</v>
      </c>
      <c r="H5442" s="5">
        <f t="shared" si="272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2">
        <v>21</v>
      </c>
      <c r="B5443" s="5">
        <f t="shared" si="271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3"/>
        <v>1535</v>
      </c>
      <c r="G5443" s="3">
        <v>37.5</v>
      </c>
      <c r="H5443" s="5">
        <f t="shared" si="272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23">
        <v>32</v>
      </c>
      <c r="B5444" s="5">
        <f t="shared" si="271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3"/>
        <v>722.90000000000009</v>
      </c>
      <c r="G5444" s="3">
        <v>0</v>
      </c>
      <c r="H5444" s="5">
        <f t="shared" si="272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x14ac:dyDescent="0.2">
      <c r="A5445" s="8">
        <v>0</v>
      </c>
      <c r="B5445" s="5">
        <f t="shared" si="271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3"/>
        <v>1535.0000000000255</v>
      </c>
      <c r="G5445" s="9">
        <v>0</v>
      </c>
      <c r="H5445" s="5">
        <f t="shared" si="272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271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3"/>
        <v>1535.0000000000255</v>
      </c>
      <c r="G5446" s="9">
        <v>0</v>
      </c>
      <c r="H5446" s="5">
        <f t="shared" si="272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34</v>
      </c>
      <c r="B5447" s="5">
        <f t="shared" si="271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3"/>
        <v>726.80000000000007</v>
      </c>
      <c r="G5447" s="3">
        <v>0</v>
      </c>
      <c r="H5447" s="5">
        <f t="shared" si="272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x14ac:dyDescent="0.2">
      <c r="A5448" s="8">
        <v>0</v>
      </c>
      <c r="B5448" s="5">
        <f t="shared" si="271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3"/>
        <v>1535.6000000000001</v>
      </c>
      <c r="G5448" s="4">
        <v>0</v>
      </c>
      <c r="H5448" s="5">
        <f t="shared" si="272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23">
        <v>35</v>
      </c>
      <c r="B5449" s="5">
        <f t="shared" si="271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3"/>
        <v>730.30000000000007</v>
      </c>
      <c r="G5449" s="3">
        <v>0</v>
      </c>
      <c r="H5449" s="5">
        <f t="shared" si="272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x14ac:dyDescent="0.2">
      <c r="A5450" s="8">
        <v>0</v>
      </c>
      <c r="B5450" s="5">
        <f t="shared" si="271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3"/>
        <v>1535.8</v>
      </c>
      <c r="G5450" s="4">
        <v>0</v>
      </c>
      <c r="H5450" s="5">
        <f t="shared" si="272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2">
        <v>29</v>
      </c>
      <c r="B5451" s="5">
        <f t="shared" si="271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3"/>
        <v>1536</v>
      </c>
      <c r="G5451" s="3">
        <v>37.5</v>
      </c>
      <c r="H5451" s="5">
        <f t="shared" si="272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2">
        <v>39</v>
      </c>
      <c r="B5452" s="5">
        <f t="shared" si="271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3"/>
        <v>1536</v>
      </c>
      <c r="G5452" s="3">
        <v>37.5</v>
      </c>
      <c r="H5452" s="5">
        <f t="shared" si="272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23">
        <v>36</v>
      </c>
      <c r="B5453" s="5">
        <f t="shared" si="271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3"/>
        <v>731.8</v>
      </c>
      <c r="G5453" s="3">
        <v>0</v>
      </c>
      <c r="H5453" s="5">
        <f t="shared" si="272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x14ac:dyDescent="0.2">
      <c r="A5454" s="23">
        <v>37</v>
      </c>
      <c r="B5454" s="5">
        <f t="shared" si="271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3"/>
        <v>736</v>
      </c>
      <c r="G5454" s="3">
        <v>0</v>
      </c>
      <c r="H5454" s="5">
        <f t="shared" si="272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x14ac:dyDescent="0.2">
      <c r="A5455" s="23">
        <v>38</v>
      </c>
      <c r="B5455" s="5">
        <f t="shared" si="271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3"/>
        <v>742.7</v>
      </c>
      <c r="G5455" s="3">
        <v>0</v>
      </c>
      <c r="H5455" s="5">
        <f t="shared" si="272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x14ac:dyDescent="0.2">
      <c r="A5456" s="2">
        <v>40</v>
      </c>
      <c r="B5456" s="5">
        <f t="shared" ref="B5456:B5519" si="274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3"/>
        <v>1536</v>
      </c>
      <c r="G5456" s="3">
        <v>37.5</v>
      </c>
      <c r="H5456" s="5">
        <f t="shared" ref="H5456:H5519" si="275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2">
        <v>18</v>
      </c>
      <c r="B5457" s="5">
        <f t="shared" si="274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3"/>
        <v>1536</v>
      </c>
      <c r="G5457" s="3">
        <v>37.5</v>
      </c>
      <c r="H5457" s="5">
        <f t="shared" si="275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2">
        <v>27</v>
      </c>
      <c r="B5458" s="5">
        <f t="shared" si="274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3"/>
        <v>1536</v>
      </c>
      <c r="G5458" s="3">
        <v>37.5</v>
      </c>
      <c r="H5458" s="5">
        <f t="shared" si="275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274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3"/>
        <v>1536</v>
      </c>
      <c r="G5459" s="4">
        <v>0</v>
      </c>
      <c r="H5459" s="5">
        <f t="shared" si="275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274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3"/>
        <v>1536</v>
      </c>
      <c r="G5460" s="4">
        <v>0</v>
      </c>
      <c r="H5460" s="5">
        <f t="shared" si="275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274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3"/>
        <v>1536</v>
      </c>
      <c r="G5461" s="4">
        <v>0</v>
      </c>
      <c r="H5461" s="5">
        <f t="shared" si="275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274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3"/>
        <v>1536</v>
      </c>
      <c r="G5462" s="11">
        <v>0</v>
      </c>
      <c r="H5462" s="5">
        <f t="shared" si="275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274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3"/>
        <v>1536</v>
      </c>
      <c r="G5463" s="11">
        <v>0</v>
      </c>
      <c r="H5463" s="5">
        <f t="shared" si="275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2">
        <v>38</v>
      </c>
      <c r="B5464" s="5">
        <f t="shared" si="274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3"/>
        <v>1536</v>
      </c>
      <c r="G5464" s="3">
        <v>37.5</v>
      </c>
      <c r="H5464" s="5">
        <f t="shared" si="275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2">
        <v>39</v>
      </c>
      <c r="B5465" s="5">
        <f t="shared" si="274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ref="F5465:F5528" si="276">E5465*86400</f>
        <v>1536</v>
      </c>
      <c r="G5465" s="3">
        <v>37.5</v>
      </c>
      <c r="H5465" s="5">
        <f t="shared" si="275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274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6"/>
        <v>1536.0000000000191</v>
      </c>
      <c r="G5466" s="9">
        <v>0</v>
      </c>
      <c r="H5466" s="5">
        <f t="shared" si="275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274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6"/>
        <v>1536.0000000000191</v>
      </c>
      <c r="G5467" s="9">
        <v>0</v>
      </c>
      <c r="H5467" s="5">
        <f t="shared" si="275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274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6"/>
        <v>1536.0000000000191</v>
      </c>
      <c r="G5468" s="9">
        <v>0</v>
      </c>
      <c r="H5468" s="5">
        <f t="shared" si="275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f t="shared" si="274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si="276"/>
        <v>1536.1000000000001</v>
      </c>
      <c r="G5469" s="4">
        <v>0</v>
      </c>
      <c r="H5469" s="5">
        <f t="shared" si="275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39</v>
      </c>
      <c r="B5470" s="5">
        <f t="shared" si="274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6"/>
        <v>749.9</v>
      </c>
      <c r="G5470" s="3">
        <v>0</v>
      </c>
      <c r="H5470" s="5">
        <f t="shared" si="275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274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6"/>
        <v>1536.1000000000001</v>
      </c>
      <c r="G5471" s="4">
        <v>0</v>
      </c>
      <c r="H5471" s="5">
        <f t="shared" si="275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274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6"/>
        <v>1536.1000000000001</v>
      </c>
      <c r="G5472" s="4">
        <v>0</v>
      </c>
      <c r="H5472" s="5">
        <f t="shared" si="275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274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6"/>
        <v>1536.1999999999998</v>
      </c>
      <c r="G5473" s="4">
        <v>0</v>
      </c>
      <c r="H5473" s="5">
        <f t="shared" si="275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274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6"/>
        <v>1536.1999999999998</v>
      </c>
      <c r="G5474" s="4">
        <v>0</v>
      </c>
      <c r="H5474" s="5">
        <f t="shared" si="275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274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6"/>
        <v>1536.1999999999998</v>
      </c>
      <c r="G5475" s="4">
        <v>0</v>
      </c>
      <c r="H5475" s="5">
        <f t="shared" si="275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274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6"/>
        <v>1536.1999999999998</v>
      </c>
      <c r="G5476" s="4">
        <v>0</v>
      </c>
      <c r="H5476" s="5">
        <f t="shared" si="275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23">
        <v>40</v>
      </c>
      <c r="B5477" s="5">
        <f t="shared" si="274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6"/>
        <v>762.9</v>
      </c>
      <c r="G5477" s="3">
        <v>0</v>
      </c>
      <c r="H5477" s="5">
        <f t="shared" si="275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x14ac:dyDescent="0.2">
      <c r="A5478" s="8">
        <v>0</v>
      </c>
      <c r="B5478" s="5">
        <f t="shared" si="274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6"/>
        <v>1536.5</v>
      </c>
      <c r="G5478" s="4">
        <v>0</v>
      </c>
      <c r="H5478" s="5">
        <f t="shared" si="275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274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6"/>
        <v>1536.6000000000001</v>
      </c>
      <c r="G5479" s="4">
        <v>0</v>
      </c>
      <c r="H5479" s="5">
        <f t="shared" si="275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3">
        <v>41</v>
      </c>
      <c r="B5480" s="5">
        <f t="shared" si="274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6"/>
        <v>764.30000000000007</v>
      </c>
      <c r="G5480" s="3">
        <v>0</v>
      </c>
      <c r="H5480" s="5">
        <f t="shared" si="275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x14ac:dyDescent="0.2">
      <c r="A5481" s="8">
        <v>0</v>
      </c>
      <c r="B5481" s="5">
        <f t="shared" si="274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6"/>
        <v>1536.7</v>
      </c>
      <c r="G5481" s="4">
        <v>0</v>
      </c>
      <c r="H5481" s="5">
        <f t="shared" si="275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3">
        <v>42</v>
      </c>
      <c r="B5482" s="5">
        <f t="shared" si="274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6"/>
        <v>774.5</v>
      </c>
      <c r="G5482" s="3">
        <v>0</v>
      </c>
      <c r="H5482" s="5">
        <f t="shared" si="275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x14ac:dyDescent="0.2">
      <c r="A5483" s="8">
        <v>0</v>
      </c>
      <c r="B5483" s="5">
        <f t="shared" si="274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6"/>
        <v>1536.8</v>
      </c>
      <c r="G5483" s="4">
        <v>0</v>
      </c>
      <c r="H5483" s="5">
        <f t="shared" si="275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18</v>
      </c>
      <c r="B5484" s="5">
        <f t="shared" si="274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6"/>
        <v>1537</v>
      </c>
      <c r="G5484" s="3">
        <v>37.5</v>
      </c>
      <c r="H5484" s="5">
        <f t="shared" si="275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2">
        <v>15</v>
      </c>
      <c r="B5485" s="5">
        <f t="shared" si="274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6"/>
        <v>1537</v>
      </c>
      <c r="G5485" s="3">
        <v>37.5</v>
      </c>
      <c r="H5485" s="5">
        <f t="shared" si="275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8</v>
      </c>
      <c r="B5486" s="5">
        <f t="shared" si="274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6"/>
        <v>1537</v>
      </c>
      <c r="G5486" s="3">
        <v>37.5</v>
      </c>
      <c r="H5486" s="5">
        <f t="shared" si="275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2">
        <v>26</v>
      </c>
      <c r="B5487" s="5">
        <f t="shared" si="274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6"/>
        <v>1537</v>
      </c>
      <c r="G5487" s="3">
        <v>37.5</v>
      </c>
      <c r="H5487" s="5">
        <f t="shared" si="275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x14ac:dyDescent="0.2">
      <c r="A5488" s="2">
        <v>37</v>
      </c>
      <c r="B5488" s="5">
        <f t="shared" si="274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6"/>
        <v>1537</v>
      </c>
      <c r="G5488" s="3">
        <v>37.5</v>
      </c>
      <c r="H5488" s="5">
        <f t="shared" si="275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2">
        <v>38</v>
      </c>
      <c r="B5489" s="5">
        <f t="shared" si="274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6"/>
        <v>1537</v>
      </c>
      <c r="G5489" s="3">
        <v>37.5</v>
      </c>
      <c r="H5489" s="5">
        <f t="shared" si="275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2">
        <v>41</v>
      </c>
      <c r="B5490" s="5">
        <f t="shared" si="274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6"/>
        <v>1537</v>
      </c>
      <c r="G5490" s="3">
        <v>37.5</v>
      </c>
      <c r="H5490" s="5">
        <f t="shared" si="275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274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6"/>
        <v>1537</v>
      </c>
      <c r="G5491" s="4">
        <v>0</v>
      </c>
      <c r="H5491" s="5">
        <f t="shared" si="275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2">
        <v>26</v>
      </c>
      <c r="B5492" s="5">
        <f t="shared" si="274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6"/>
        <v>1537</v>
      </c>
      <c r="G5492" s="3">
        <v>37.5</v>
      </c>
      <c r="H5492" s="5">
        <f t="shared" si="275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2">
        <v>13</v>
      </c>
      <c r="B5493" s="5">
        <f t="shared" si="274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6"/>
        <v>1537</v>
      </c>
      <c r="G5493" s="3">
        <v>37.5</v>
      </c>
      <c r="H5493" s="5">
        <f t="shared" si="275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x14ac:dyDescent="0.2">
      <c r="A5494" s="2">
        <v>15</v>
      </c>
      <c r="B5494" s="5">
        <f t="shared" si="274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6"/>
        <v>1537</v>
      </c>
      <c r="G5494" s="3">
        <v>37.5</v>
      </c>
      <c r="H5494" s="5">
        <f t="shared" si="275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2">
        <v>24</v>
      </c>
      <c r="B5495" s="5">
        <f t="shared" si="274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6"/>
        <v>1537</v>
      </c>
      <c r="G5495" s="3">
        <v>37.5</v>
      </c>
      <c r="H5495" s="5">
        <f t="shared" si="275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2">
        <v>32</v>
      </c>
      <c r="B5496" s="5">
        <f t="shared" si="274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6"/>
        <v>1537</v>
      </c>
      <c r="G5496" s="3">
        <v>37.5</v>
      </c>
      <c r="H5496" s="5">
        <f t="shared" si="275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2">
        <v>25</v>
      </c>
      <c r="B5497" s="5">
        <f t="shared" si="274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6"/>
        <v>1537</v>
      </c>
      <c r="G5497" s="3">
        <v>37.5</v>
      </c>
      <c r="H5497" s="5">
        <f t="shared" si="275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2">
        <v>40</v>
      </c>
      <c r="B5498" s="5">
        <f t="shared" si="274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6"/>
        <v>1537</v>
      </c>
      <c r="G5498" s="3">
        <v>37.5</v>
      </c>
      <c r="H5498" s="5">
        <f t="shared" si="275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274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6"/>
        <v>1537</v>
      </c>
      <c r="G5499" s="4">
        <v>0</v>
      </c>
      <c r="H5499" s="5">
        <f t="shared" si="275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23">
        <v>44</v>
      </c>
      <c r="B5500" s="5">
        <f t="shared" si="274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6"/>
        <v>810.1</v>
      </c>
      <c r="G5500" s="3">
        <v>0</v>
      </c>
      <c r="H5500" s="5">
        <f t="shared" si="275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x14ac:dyDescent="0.2">
      <c r="A5501" s="8">
        <v>0</v>
      </c>
      <c r="B5501" s="5">
        <f t="shared" si="274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6"/>
        <v>1537</v>
      </c>
      <c r="G5501" s="11">
        <v>0</v>
      </c>
      <c r="H5501" s="5">
        <f t="shared" si="275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si="274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6"/>
        <v>1537</v>
      </c>
      <c r="G5502" s="11">
        <v>0</v>
      </c>
      <c r="H5502" s="5">
        <f t="shared" si="275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274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6"/>
        <v>1537.0000000000002</v>
      </c>
      <c r="G5503" s="11">
        <v>0</v>
      </c>
      <c r="H5503" s="5">
        <f t="shared" si="275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274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6"/>
        <v>1537.0000000000127</v>
      </c>
      <c r="G5504" s="9">
        <v>0</v>
      </c>
      <c r="H5504" s="5">
        <f t="shared" si="275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274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6"/>
        <v>1537.0000000000127</v>
      </c>
      <c r="G5505" s="9">
        <v>0</v>
      </c>
      <c r="H5505" s="5">
        <f t="shared" si="275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274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6"/>
        <v>1537.0000000000127</v>
      </c>
      <c r="G5506" s="9">
        <v>0</v>
      </c>
      <c r="H5506" s="5">
        <f t="shared" si="275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274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6"/>
        <v>1537.0000000000127</v>
      </c>
      <c r="G5507" s="9">
        <v>0</v>
      </c>
      <c r="H5507" s="5">
        <f t="shared" si="275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274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6"/>
        <v>1537.1</v>
      </c>
      <c r="G5508" s="4">
        <v>0</v>
      </c>
      <c r="H5508" s="5">
        <f t="shared" si="275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23">
        <v>45</v>
      </c>
      <c r="B5509" s="5">
        <f t="shared" si="274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6"/>
        <v>814.8</v>
      </c>
      <c r="G5509" s="3">
        <v>0</v>
      </c>
      <c r="H5509" s="5">
        <f t="shared" si="275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x14ac:dyDescent="0.2">
      <c r="A5510" s="8">
        <v>0</v>
      </c>
      <c r="B5510" s="5">
        <f t="shared" si="274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6"/>
        <v>1537.3000000000002</v>
      </c>
      <c r="G5510" s="4">
        <v>0</v>
      </c>
      <c r="H5510" s="5">
        <f t="shared" si="275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274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6"/>
        <v>1537.3000000000002</v>
      </c>
      <c r="G5511" s="4">
        <v>0</v>
      </c>
      <c r="H5511" s="5">
        <f t="shared" si="275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274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6"/>
        <v>1537.3000000000002</v>
      </c>
      <c r="G5512" s="4">
        <v>0</v>
      </c>
      <c r="H5512" s="5">
        <f t="shared" si="275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274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6"/>
        <v>1537.7</v>
      </c>
      <c r="G5513" s="4">
        <v>0</v>
      </c>
      <c r="H5513" s="5">
        <f t="shared" si="275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274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6"/>
        <v>1537.7</v>
      </c>
      <c r="G5514" s="4">
        <v>0</v>
      </c>
      <c r="H5514" s="5">
        <f t="shared" si="275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274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6"/>
        <v>1537.9</v>
      </c>
      <c r="G5515" s="4">
        <v>0</v>
      </c>
      <c r="H5515" s="5">
        <f t="shared" si="275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274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6"/>
        <v>1537.9</v>
      </c>
      <c r="G5516" s="4">
        <v>0</v>
      </c>
      <c r="H5516" s="5">
        <f t="shared" si="275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12</v>
      </c>
      <c r="B5517" s="5">
        <f t="shared" si="274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6"/>
        <v>1538</v>
      </c>
      <c r="G5517" s="3">
        <v>37.5</v>
      </c>
      <c r="H5517" s="5">
        <f t="shared" si="275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22</v>
      </c>
      <c r="B5518" s="5">
        <f t="shared" si="274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6"/>
        <v>1538</v>
      </c>
      <c r="G5518" s="3">
        <v>37.4</v>
      </c>
      <c r="H5518" s="5">
        <f t="shared" si="275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14</v>
      </c>
      <c r="B5519" s="5">
        <f t="shared" si="274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6"/>
        <v>1538</v>
      </c>
      <c r="G5519" s="3">
        <v>37.4</v>
      </c>
      <c r="H5519" s="5">
        <f t="shared" si="275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25</v>
      </c>
      <c r="B5520" s="5">
        <f t="shared" ref="B5520:B5583" si="277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6"/>
        <v>1538</v>
      </c>
      <c r="G5520" s="3">
        <v>37.4</v>
      </c>
      <c r="H5520" s="5">
        <f t="shared" ref="H5520:H5583" si="278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24</v>
      </c>
      <c r="B5521" s="5">
        <f t="shared" si="277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6"/>
        <v>1538</v>
      </c>
      <c r="G5521" s="3">
        <v>37.5</v>
      </c>
      <c r="H5521" s="5">
        <f t="shared" si="278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28</v>
      </c>
      <c r="B5522" s="5">
        <f t="shared" si="277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6"/>
        <v>1538</v>
      </c>
      <c r="G5522" s="3">
        <v>37.4</v>
      </c>
      <c r="H5522" s="5">
        <f t="shared" si="278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277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6"/>
        <v>1538</v>
      </c>
      <c r="G5523" s="4">
        <v>0</v>
      </c>
      <c r="H5523" s="5">
        <f t="shared" si="278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277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6"/>
        <v>1538</v>
      </c>
      <c r="G5524" s="11">
        <v>0</v>
      </c>
      <c r="H5524" s="5">
        <f t="shared" si="278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277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6"/>
        <v>1538.0000000000066</v>
      </c>
      <c r="G5525" s="9">
        <v>0</v>
      </c>
      <c r="H5525" s="5">
        <f t="shared" si="278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3">
        <v>46</v>
      </c>
      <c r="B5526" s="5">
        <f t="shared" si="277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6"/>
        <v>828.60000000000014</v>
      </c>
      <c r="G5526" s="3">
        <v>0</v>
      </c>
      <c r="H5526" s="5">
        <f t="shared" si="278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x14ac:dyDescent="0.2">
      <c r="A5527" s="23">
        <v>47</v>
      </c>
      <c r="B5527" s="5">
        <f t="shared" si="277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6"/>
        <v>835.1</v>
      </c>
      <c r="G5527" s="3">
        <v>0</v>
      </c>
      <c r="H5527" s="5">
        <f t="shared" si="278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x14ac:dyDescent="0.2">
      <c r="A5528" s="23">
        <v>48</v>
      </c>
      <c r="B5528" s="5">
        <f t="shared" si="277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6"/>
        <v>844.1</v>
      </c>
      <c r="G5528" s="3">
        <v>0</v>
      </c>
      <c r="H5528" s="5">
        <f t="shared" si="278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x14ac:dyDescent="0.2">
      <c r="A5529" s="23">
        <v>9</v>
      </c>
      <c r="B5529" s="5">
        <f t="shared" si="277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ref="F5529:F5592" si="279">E5529*86400</f>
        <v>658.8</v>
      </c>
      <c r="G5529" s="3">
        <v>0</v>
      </c>
      <c r="H5529" s="5">
        <f t="shared" si="278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x14ac:dyDescent="0.2">
      <c r="A5530" s="23">
        <v>49</v>
      </c>
      <c r="B5530" s="5">
        <f t="shared" si="277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9"/>
        <v>958.39999999999986</v>
      </c>
      <c r="G5530" s="3">
        <v>0</v>
      </c>
      <c r="H5530" s="5">
        <f t="shared" si="278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x14ac:dyDescent="0.2">
      <c r="A5531" s="8">
        <v>0</v>
      </c>
      <c r="B5531" s="5">
        <f t="shared" si="277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9"/>
        <v>1538.0000000000066</v>
      </c>
      <c r="G5531" s="9">
        <v>0</v>
      </c>
      <c r="H5531" s="5">
        <f t="shared" si="278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277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9"/>
        <v>1538.0000000000066</v>
      </c>
      <c r="G5532" s="9">
        <v>0</v>
      </c>
      <c r="H5532" s="5">
        <f t="shared" si="278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277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si="279"/>
        <v>1538.0000000000066</v>
      </c>
      <c r="G5533" s="9">
        <v>0</v>
      </c>
      <c r="H5533" s="5">
        <f t="shared" si="278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si="277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79"/>
        <v>1538.0000000000066</v>
      </c>
      <c r="G5534" s="9">
        <v>0</v>
      </c>
      <c r="H5534" s="5">
        <f t="shared" si="278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277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79"/>
        <v>1538.4</v>
      </c>
      <c r="G5535" s="4">
        <v>0</v>
      </c>
      <c r="H5535" s="5">
        <f t="shared" si="278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277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79"/>
        <v>1538.6000000000001</v>
      </c>
      <c r="G5536" s="4">
        <v>0</v>
      </c>
      <c r="H5536" s="5">
        <f t="shared" si="278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277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79"/>
        <v>1303.1999999999998</v>
      </c>
      <c r="G5537" s="4">
        <v>0</v>
      </c>
      <c r="H5537" s="5">
        <f t="shared" si="278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277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79"/>
        <v>1538.8</v>
      </c>
      <c r="G5538" s="4">
        <v>0</v>
      </c>
      <c r="H5538" s="5">
        <f t="shared" si="278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2">
        <v>22</v>
      </c>
      <c r="B5539" s="5">
        <f t="shared" si="277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79"/>
        <v>1538.9999999999998</v>
      </c>
      <c r="G5539" s="3">
        <v>37.4</v>
      </c>
      <c r="H5539" s="5">
        <f t="shared" si="278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2">
        <v>26</v>
      </c>
      <c r="B5540" s="5">
        <f t="shared" si="277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79"/>
        <v>1538.9999999999998</v>
      </c>
      <c r="G5540" s="3">
        <v>37.4</v>
      </c>
      <c r="H5540" s="5">
        <f t="shared" si="278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2">
        <v>42</v>
      </c>
      <c r="B5541" s="5">
        <f t="shared" si="277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79"/>
        <v>1538.9999999999998</v>
      </c>
      <c r="G5541" s="3">
        <v>37.4</v>
      </c>
      <c r="H5541" s="5">
        <f t="shared" si="278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2">
        <v>27</v>
      </c>
      <c r="B5542" s="5">
        <f t="shared" si="277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79"/>
        <v>1538.9999999999998</v>
      </c>
      <c r="G5542" s="3">
        <v>37.4</v>
      </c>
      <c r="H5542" s="5">
        <f t="shared" si="278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2">
        <v>25</v>
      </c>
      <c r="B5543" s="5">
        <f t="shared" si="277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79"/>
        <v>1538.9999999999998</v>
      </c>
      <c r="G5543" s="3">
        <v>37.4</v>
      </c>
      <c r="H5543" s="5">
        <f t="shared" si="278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2">
        <v>33</v>
      </c>
      <c r="B5544" s="5">
        <f t="shared" si="277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79"/>
        <v>1538.9999999999998</v>
      </c>
      <c r="G5544" s="3">
        <v>37.4</v>
      </c>
      <c r="H5544" s="5">
        <f t="shared" si="278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277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79"/>
        <v>1538.9999999999998</v>
      </c>
      <c r="G5545" s="11">
        <v>0</v>
      </c>
      <c r="H5545" s="5">
        <f t="shared" si="278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40</v>
      </c>
      <c r="B5546" s="5">
        <f t="shared" si="277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79"/>
        <v>1538.9999999999998</v>
      </c>
      <c r="G5546" s="3">
        <v>37.42690058479532</v>
      </c>
      <c r="H5546" s="5">
        <f t="shared" si="278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277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79"/>
        <v>1538.9999999999998</v>
      </c>
      <c r="G5547" s="11">
        <v>0</v>
      </c>
      <c r="H5547" s="5">
        <f t="shared" si="278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277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79"/>
        <v>1538.9999999999998</v>
      </c>
      <c r="G5548" s="11">
        <v>0</v>
      </c>
      <c r="H5548" s="5">
        <f t="shared" si="278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277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79"/>
        <v>1538.9999999999998</v>
      </c>
      <c r="G5549" s="9">
        <v>0</v>
      </c>
      <c r="H5549" s="5">
        <f t="shared" si="278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277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79"/>
        <v>1324.1</v>
      </c>
      <c r="G5550" s="4">
        <v>0</v>
      </c>
      <c r="H5550" s="5">
        <f t="shared" si="278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277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79"/>
        <v>1538.9999999999998</v>
      </c>
      <c r="G5551" s="9">
        <v>0</v>
      </c>
      <c r="H5551" s="5">
        <f t="shared" si="278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277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79"/>
        <v>1327.4</v>
      </c>
      <c r="G5552" s="4">
        <v>0</v>
      </c>
      <c r="H5552" s="5">
        <f t="shared" si="278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277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79"/>
        <v>1539.3</v>
      </c>
      <c r="G5553" s="4">
        <v>0</v>
      </c>
      <c r="H5553" s="5">
        <f t="shared" si="278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277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79"/>
        <v>1334.3000000000002</v>
      </c>
      <c r="G5554" s="4">
        <v>0</v>
      </c>
      <c r="H5554" s="5">
        <f t="shared" si="278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277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79"/>
        <v>1539.4</v>
      </c>
      <c r="G5555" s="4">
        <v>0</v>
      </c>
      <c r="H5555" s="5">
        <f t="shared" si="278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277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79"/>
        <v>1335.4999999999998</v>
      </c>
      <c r="G5556" s="4">
        <v>0</v>
      </c>
      <c r="H5556" s="5">
        <f t="shared" si="278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277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79"/>
        <v>1539.8999999999999</v>
      </c>
      <c r="G5557" s="4">
        <v>0</v>
      </c>
      <c r="H5557" s="5">
        <f t="shared" si="278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13">
        <v>25</v>
      </c>
      <c r="B5558" s="5">
        <f t="shared" si="277"/>
        <v>1</v>
      </c>
      <c r="C5558" s="19" t="s">
        <v>514</v>
      </c>
      <c r="D5558" s="5" t="s">
        <v>1008</v>
      </c>
      <c r="E5558" s="38">
        <v>1.7824E-2</v>
      </c>
      <c r="F5558" s="43">
        <f t="shared" si="279"/>
        <v>1539.9936</v>
      </c>
      <c r="G5558" s="14">
        <v>37.402752842609218</v>
      </c>
      <c r="H5558" s="5">
        <f t="shared" si="278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277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79"/>
        <v>1539.9999999999936</v>
      </c>
      <c r="G5559" s="9">
        <v>0</v>
      </c>
      <c r="H5559" s="5">
        <f t="shared" si="278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277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79"/>
        <v>1539.9999999999936</v>
      </c>
      <c r="G5560" s="9">
        <v>0</v>
      </c>
      <c r="H5560" s="5">
        <f t="shared" si="278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277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79"/>
        <v>1539.9999999999936</v>
      </c>
      <c r="G5561" s="9">
        <v>0</v>
      </c>
      <c r="H5561" s="5">
        <f t="shared" si="278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277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79"/>
        <v>1539.9999999999936</v>
      </c>
      <c r="G5562" s="9">
        <v>0</v>
      </c>
      <c r="H5562" s="5">
        <f t="shared" si="278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277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79"/>
        <v>1539.9999999999936</v>
      </c>
      <c r="G5563" s="9">
        <v>0</v>
      </c>
      <c r="H5563" s="5">
        <f t="shared" si="278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23">
        <v>19</v>
      </c>
      <c r="B5564" s="5">
        <f t="shared" si="277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79"/>
        <v>1331.4</v>
      </c>
      <c r="G5564" s="3">
        <v>0</v>
      </c>
      <c r="H5564" s="5">
        <f t="shared" si="278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x14ac:dyDescent="0.2">
      <c r="A5565" s="8">
        <v>0</v>
      </c>
      <c r="B5565" s="5">
        <f t="shared" si="277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79"/>
        <v>1539.9999999999936</v>
      </c>
      <c r="G5565" s="9">
        <v>0</v>
      </c>
      <c r="H5565" s="5">
        <f t="shared" si="278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si="277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79"/>
        <v>1539.9999999999936</v>
      </c>
      <c r="G5566" s="9">
        <v>0</v>
      </c>
      <c r="H5566" s="5">
        <f t="shared" si="278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23</v>
      </c>
      <c r="B5567" s="5">
        <f t="shared" si="277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79"/>
        <v>1540.0000000000002</v>
      </c>
      <c r="G5567" s="3">
        <v>37.4</v>
      </c>
      <c r="H5567" s="5">
        <f t="shared" si="278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2">
        <v>25</v>
      </c>
      <c r="B5568" s="5">
        <f t="shared" si="277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79"/>
        <v>1540.0000000000002</v>
      </c>
      <c r="G5568" s="3">
        <v>37.4</v>
      </c>
      <c r="H5568" s="5">
        <f t="shared" si="278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2">
        <v>19</v>
      </c>
      <c r="B5569" s="5">
        <f t="shared" si="277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79"/>
        <v>1540.0000000000002</v>
      </c>
      <c r="G5569" s="3">
        <v>37.4</v>
      </c>
      <c r="H5569" s="5">
        <f t="shared" si="278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277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79"/>
        <v>1540.0000000000002</v>
      </c>
      <c r="G5570" s="4">
        <v>0</v>
      </c>
      <c r="H5570" s="5">
        <f t="shared" si="278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277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79"/>
        <v>1540.0000000000002</v>
      </c>
      <c r="G5571" s="4">
        <v>0</v>
      </c>
      <c r="H5571" s="5">
        <f t="shared" si="278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277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79"/>
        <v>1540.0000000000002</v>
      </c>
      <c r="G5572" s="4">
        <v>0</v>
      </c>
      <c r="H5572" s="5">
        <f t="shared" si="278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277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79"/>
        <v>1337.4</v>
      </c>
      <c r="G5573" s="4">
        <v>0</v>
      </c>
      <c r="H5573" s="5">
        <f t="shared" si="278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277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79"/>
        <v>1540.0000000000002</v>
      </c>
      <c r="G5574" s="11">
        <v>0</v>
      </c>
      <c r="H5574" s="5">
        <f t="shared" si="278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277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79"/>
        <v>1540.0000000000002</v>
      </c>
      <c r="G5575" s="11">
        <v>0</v>
      </c>
      <c r="H5575" s="5">
        <f t="shared" si="278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11</v>
      </c>
      <c r="B5576" s="5">
        <f t="shared" si="277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79"/>
        <v>1540.0000000000002</v>
      </c>
      <c r="G5576" s="11">
        <v>37.402597402597408</v>
      </c>
      <c r="H5576" s="5">
        <f t="shared" si="278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277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79"/>
        <v>1540.1</v>
      </c>
      <c r="G5577" s="4">
        <v>0</v>
      </c>
      <c r="H5577" s="5">
        <f t="shared" si="278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277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79"/>
        <v>1355</v>
      </c>
      <c r="G5578" s="4">
        <v>0</v>
      </c>
      <c r="H5578" s="5">
        <f t="shared" si="278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277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79"/>
        <v>1540.5</v>
      </c>
      <c r="G5579" s="4">
        <v>0</v>
      </c>
      <c r="H5579" s="5">
        <f t="shared" si="278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277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79"/>
        <v>1357.4000000000003</v>
      </c>
      <c r="G5580" s="4">
        <v>0</v>
      </c>
      <c r="H5580" s="5">
        <f t="shared" si="278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277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79"/>
        <v>1368.6999999999998</v>
      </c>
      <c r="G5581" s="4">
        <v>0</v>
      </c>
      <c r="H5581" s="5">
        <f t="shared" si="278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277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79"/>
        <v>1540.8999999999996</v>
      </c>
      <c r="G5582" s="4">
        <v>0</v>
      </c>
      <c r="H5582" s="5">
        <f t="shared" si="278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277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79"/>
        <v>1540.9999999999873</v>
      </c>
      <c r="G5583" s="9">
        <v>0</v>
      </c>
      <c r="H5583" s="5">
        <f t="shared" si="278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ref="B5584:B5647" si="280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79"/>
        <v>1540.9999999999873</v>
      </c>
      <c r="G5584" s="9">
        <v>0</v>
      </c>
      <c r="H5584" s="5">
        <f t="shared" ref="H5584:H5647" si="281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280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79"/>
        <v>1540.9999999999873</v>
      </c>
      <c r="G5585" s="9">
        <v>0</v>
      </c>
      <c r="H5585" s="5">
        <f t="shared" si="281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280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79"/>
        <v>1540.9999999999873</v>
      </c>
      <c r="G5586" s="9">
        <v>0</v>
      </c>
      <c r="H5586" s="5">
        <f t="shared" si="281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280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79"/>
        <v>1540.9999999999998</v>
      </c>
      <c r="G5587" s="11">
        <v>0</v>
      </c>
      <c r="H5587" s="5">
        <f t="shared" si="281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2">
        <v>13</v>
      </c>
      <c r="B5588" s="5">
        <f t="shared" si="280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79"/>
        <v>1541</v>
      </c>
      <c r="G5588" s="3">
        <v>37.4</v>
      </c>
      <c r="H5588" s="5">
        <f t="shared" si="281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2">
        <v>22</v>
      </c>
      <c r="B5589" s="5">
        <f t="shared" si="280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79"/>
        <v>1541</v>
      </c>
      <c r="G5589" s="3">
        <v>37.4</v>
      </c>
      <c r="H5589" s="5">
        <f t="shared" si="281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2">
        <v>27</v>
      </c>
      <c r="B5590" s="5">
        <f t="shared" si="280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79"/>
        <v>1541</v>
      </c>
      <c r="G5590" s="3">
        <v>37.4</v>
      </c>
      <c r="H5590" s="5">
        <f t="shared" si="281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2">
        <v>35</v>
      </c>
      <c r="B5591" s="5">
        <f t="shared" si="280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79"/>
        <v>1541</v>
      </c>
      <c r="G5591" s="3">
        <v>37.4</v>
      </c>
      <c r="H5591" s="5">
        <f t="shared" si="281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26</v>
      </c>
      <c r="B5592" s="5">
        <f t="shared" si="280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79"/>
        <v>1541</v>
      </c>
      <c r="G5592" s="3">
        <v>37.4</v>
      </c>
      <c r="H5592" s="5">
        <f t="shared" si="281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x14ac:dyDescent="0.2">
      <c r="A5593" s="2">
        <v>34</v>
      </c>
      <c r="B5593" s="5">
        <f t="shared" si="280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ref="F5593:F5656" si="282">E5593*86400</f>
        <v>1541</v>
      </c>
      <c r="G5593" s="3">
        <v>37.4</v>
      </c>
      <c r="H5593" s="5">
        <f t="shared" si="281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25</v>
      </c>
      <c r="B5594" s="5">
        <f t="shared" si="280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2"/>
        <v>1541</v>
      </c>
      <c r="G5594" s="3">
        <v>37.4</v>
      </c>
      <c r="H5594" s="5">
        <f t="shared" si="281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280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2"/>
        <v>1541</v>
      </c>
      <c r="G5595" s="11">
        <v>0</v>
      </c>
      <c r="H5595" s="5">
        <f t="shared" si="281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280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2"/>
        <v>1541</v>
      </c>
      <c r="G5596" s="11">
        <v>0</v>
      </c>
      <c r="H5596" s="5">
        <f t="shared" si="281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280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si="282"/>
        <v>1541</v>
      </c>
      <c r="G5597" s="11">
        <v>0</v>
      </c>
      <c r="H5597" s="5">
        <f t="shared" si="281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si="280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2"/>
        <v>1541</v>
      </c>
      <c r="G5598" s="11">
        <v>0</v>
      </c>
      <c r="H5598" s="5">
        <f t="shared" si="281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280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2"/>
        <v>1541</v>
      </c>
      <c r="G5599" s="11">
        <v>0</v>
      </c>
      <c r="H5599" s="5">
        <f t="shared" si="281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280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2"/>
        <v>1541</v>
      </c>
      <c r="G5600" s="11">
        <v>0</v>
      </c>
      <c r="H5600" s="5">
        <f t="shared" si="281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7</v>
      </c>
      <c r="B5601" s="5">
        <f t="shared" si="280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2"/>
        <v>1541</v>
      </c>
      <c r="G5601" s="11">
        <v>37.378325762491883</v>
      </c>
      <c r="H5601" s="5">
        <f t="shared" si="281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280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2"/>
        <v>1541.1999999999998</v>
      </c>
      <c r="G5602" s="4">
        <v>0</v>
      </c>
      <c r="H5602" s="5">
        <f t="shared" si="281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280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2"/>
        <v>1541.1999999999998</v>
      </c>
      <c r="G5603" s="4">
        <v>0</v>
      </c>
      <c r="H5603" s="5">
        <f t="shared" si="281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280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2"/>
        <v>1379.8000000000002</v>
      </c>
      <c r="G5604" s="4">
        <v>0</v>
      </c>
      <c r="H5604" s="5">
        <f t="shared" si="281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280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2"/>
        <v>1541.4</v>
      </c>
      <c r="G5605" s="4">
        <v>0</v>
      </c>
      <c r="H5605" s="5">
        <f t="shared" si="281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0"/>
        <v>0</v>
      </c>
      <c r="C5606" s="19" t="s">
        <v>601</v>
      </c>
      <c r="D5606" s="5" t="s">
        <v>1008</v>
      </c>
      <c r="E5606" s="33">
        <v>1.5984953703703706E-2</v>
      </c>
      <c r="F5606" s="43">
        <f t="shared" si="282"/>
        <v>1381.1000000000001</v>
      </c>
      <c r="G5606" s="4">
        <v>0</v>
      </c>
      <c r="H5606" s="5">
        <f t="shared" si="281"/>
        <v>0</v>
      </c>
      <c r="I5606" s="4">
        <v>16</v>
      </c>
      <c r="J5606" s="1">
        <v>42283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280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2"/>
        <v>1384.8999999999999</v>
      </c>
      <c r="G5607" s="4">
        <v>0</v>
      </c>
      <c r="H5607" s="5">
        <f t="shared" si="281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280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2"/>
        <v>1541.9999999999809</v>
      </c>
      <c r="G5608" s="9">
        <v>0</v>
      </c>
      <c r="H5608" s="5">
        <f t="shared" si="281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280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2"/>
        <v>1542</v>
      </c>
      <c r="G5609" s="11">
        <v>0</v>
      </c>
      <c r="H5609" s="5">
        <f t="shared" si="281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18</v>
      </c>
      <c r="B5610" s="5">
        <f t="shared" si="280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2"/>
        <v>1542</v>
      </c>
      <c r="G5610" s="3">
        <v>37.299999999999997</v>
      </c>
      <c r="H5610" s="5">
        <f t="shared" si="281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280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2"/>
        <v>1401.1</v>
      </c>
      <c r="G5611" s="4">
        <v>0</v>
      </c>
      <c r="H5611" s="5">
        <f t="shared" si="281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280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2"/>
        <v>1407.7</v>
      </c>
      <c r="G5612" s="4">
        <v>0</v>
      </c>
      <c r="H5612" s="5">
        <f t="shared" si="281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280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2"/>
        <v>1408.5000000000002</v>
      </c>
      <c r="G5613" s="4">
        <v>0</v>
      </c>
      <c r="H5613" s="5">
        <f t="shared" si="281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280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2"/>
        <v>1411.6999999999998</v>
      </c>
      <c r="G5614" s="4">
        <v>0</v>
      </c>
      <c r="H5614" s="5">
        <f t="shared" si="281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">
        <v>16</v>
      </c>
      <c r="B5615" s="5">
        <f t="shared" si="280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2"/>
        <v>1542</v>
      </c>
      <c r="G5615" s="3">
        <v>37.4</v>
      </c>
      <c r="H5615" s="5">
        <f t="shared" si="281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2">
        <v>20</v>
      </c>
      <c r="B5616" s="5">
        <f t="shared" si="280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2"/>
        <v>1542</v>
      </c>
      <c r="G5616" s="3">
        <v>37.4</v>
      </c>
      <c r="H5616" s="5">
        <f t="shared" si="281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2">
        <v>24</v>
      </c>
      <c r="B5617" s="5">
        <f t="shared" si="280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2"/>
        <v>1542</v>
      </c>
      <c r="G5617" s="3">
        <v>37.299999999999997</v>
      </c>
      <c r="H5617" s="5">
        <f t="shared" si="281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x14ac:dyDescent="0.2">
      <c r="A5618" s="2">
        <v>39</v>
      </c>
      <c r="B5618" s="5">
        <f t="shared" si="280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2"/>
        <v>1542</v>
      </c>
      <c r="G5618" s="3">
        <v>37.299999999999997</v>
      </c>
      <c r="H5618" s="5">
        <f t="shared" si="281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x14ac:dyDescent="0.2">
      <c r="A5619" s="2">
        <v>45</v>
      </c>
      <c r="B5619" s="5">
        <f t="shared" si="280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2"/>
        <v>1542</v>
      </c>
      <c r="G5619" s="3">
        <v>37.299999999999997</v>
      </c>
      <c r="H5619" s="5">
        <f t="shared" si="281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x14ac:dyDescent="0.2">
      <c r="A5620" s="2">
        <v>37</v>
      </c>
      <c r="B5620" s="5">
        <f t="shared" si="280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2"/>
        <v>1542</v>
      </c>
      <c r="G5620" s="3">
        <v>37.4</v>
      </c>
      <c r="H5620" s="5">
        <f t="shared" si="281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x14ac:dyDescent="0.2">
      <c r="A5621" s="2">
        <v>24</v>
      </c>
      <c r="B5621" s="5">
        <f t="shared" si="280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2"/>
        <v>1542</v>
      </c>
      <c r="G5621" s="3">
        <v>37.299999999999997</v>
      </c>
      <c r="H5621" s="5">
        <f t="shared" si="281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x14ac:dyDescent="0.2">
      <c r="A5622" s="2">
        <v>33</v>
      </c>
      <c r="B5622" s="5">
        <f t="shared" si="280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2"/>
        <v>1542</v>
      </c>
      <c r="G5622" s="3">
        <v>37.4</v>
      </c>
      <c r="H5622" s="5">
        <f t="shared" si="281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x14ac:dyDescent="0.2">
      <c r="A5623" s="2">
        <v>22</v>
      </c>
      <c r="B5623" s="5">
        <f t="shared" si="280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2"/>
        <v>1542</v>
      </c>
      <c r="G5623" s="3">
        <v>37.299999999999997</v>
      </c>
      <c r="H5623" s="5">
        <f t="shared" si="281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x14ac:dyDescent="0.2">
      <c r="A5624" s="8">
        <v>0</v>
      </c>
      <c r="B5624" s="5">
        <f t="shared" si="280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2"/>
        <v>1542</v>
      </c>
      <c r="G5624" s="11">
        <v>0</v>
      </c>
      <c r="H5624" s="5">
        <f t="shared" si="281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x14ac:dyDescent="0.2">
      <c r="A5625" s="2">
        <v>27</v>
      </c>
      <c r="B5625" s="5">
        <f t="shared" si="280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2"/>
        <v>1542</v>
      </c>
      <c r="G5625" s="3">
        <v>37.299999999999997</v>
      </c>
      <c r="H5625" s="5">
        <f t="shared" si="281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x14ac:dyDescent="0.2">
      <c r="A5626" s="8">
        <v>0</v>
      </c>
      <c r="B5626" s="5">
        <f t="shared" si="280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2"/>
        <v>1419.3000000000002</v>
      </c>
      <c r="G5626" s="4">
        <v>0</v>
      </c>
      <c r="H5626" s="5">
        <f t="shared" si="281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x14ac:dyDescent="0.2">
      <c r="A5627" s="8">
        <v>0</v>
      </c>
      <c r="B5627" s="5">
        <f t="shared" si="280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2"/>
        <v>1474</v>
      </c>
      <c r="G5627" s="4">
        <v>0</v>
      </c>
      <c r="H5627" s="5">
        <f t="shared" si="281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x14ac:dyDescent="0.2">
      <c r="A5628" s="8">
        <v>0</v>
      </c>
      <c r="B5628" s="5">
        <f t="shared" si="280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2"/>
        <v>1542</v>
      </c>
      <c r="G5628" s="11">
        <v>0</v>
      </c>
      <c r="H5628" s="5">
        <f t="shared" si="281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x14ac:dyDescent="0.2">
      <c r="A5629" s="8">
        <v>0</v>
      </c>
      <c r="B5629" s="5">
        <f t="shared" si="280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2"/>
        <v>1542.2</v>
      </c>
      <c r="G5629" s="4">
        <v>0</v>
      </c>
      <c r="H5629" s="5">
        <f t="shared" si="281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x14ac:dyDescent="0.2">
      <c r="A5630" s="8">
        <v>0</v>
      </c>
      <c r="B5630" s="5">
        <f t="shared" si="280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2"/>
        <v>1542.3</v>
      </c>
      <c r="G5630" s="4">
        <v>0</v>
      </c>
      <c r="H5630" s="5">
        <f t="shared" si="281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x14ac:dyDescent="0.2">
      <c r="A5631" s="8">
        <v>0</v>
      </c>
      <c r="B5631" s="5">
        <f t="shared" si="280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2"/>
        <v>1542.3999999999999</v>
      </c>
      <c r="G5631" s="4">
        <v>0</v>
      </c>
      <c r="H5631" s="5">
        <f t="shared" si="281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x14ac:dyDescent="0.2">
      <c r="A5632" s="8">
        <v>0</v>
      </c>
      <c r="B5632" s="5">
        <f t="shared" si="280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2"/>
        <v>1542.3999999999999</v>
      </c>
      <c r="G5632" s="4">
        <v>0</v>
      </c>
      <c r="H5632" s="5">
        <f t="shared" si="281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8">
        <v>0</v>
      </c>
      <c r="B5633" s="5">
        <f t="shared" si="280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2"/>
        <v>1542.9999999999745</v>
      </c>
      <c r="G5633" s="9">
        <v>0</v>
      </c>
      <c r="H5633" s="5">
        <f t="shared" si="281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8">
        <v>0</v>
      </c>
      <c r="B5634" s="5">
        <f t="shared" si="280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2"/>
        <v>1542.9999999999745</v>
      </c>
      <c r="G5634" s="9">
        <v>0</v>
      </c>
      <c r="H5634" s="5">
        <f t="shared" si="281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x14ac:dyDescent="0.2">
      <c r="A5635" s="8">
        <v>0</v>
      </c>
      <c r="B5635" s="5">
        <f t="shared" si="280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2"/>
        <v>1542.9999999999745</v>
      </c>
      <c r="G5635" s="9">
        <v>0</v>
      </c>
      <c r="H5635" s="5">
        <f t="shared" si="281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8">
        <v>0</v>
      </c>
      <c r="B5636" s="5">
        <f t="shared" si="280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2"/>
        <v>1542.9999999999745</v>
      </c>
      <c r="G5636" s="9">
        <v>0</v>
      </c>
      <c r="H5636" s="5">
        <f t="shared" si="281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280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2"/>
        <v>1542.9999999999745</v>
      </c>
      <c r="G5637" s="9">
        <v>0</v>
      </c>
      <c r="H5637" s="5">
        <f t="shared" si="281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x14ac:dyDescent="0.2">
      <c r="A5638" s="8">
        <v>0</v>
      </c>
      <c r="B5638" s="5">
        <f t="shared" si="280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2"/>
        <v>1542.9999999999745</v>
      </c>
      <c r="G5638" s="9">
        <v>0</v>
      </c>
      <c r="H5638" s="5">
        <f t="shared" si="281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x14ac:dyDescent="0.2">
      <c r="A5639" s="8">
        <v>0</v>
      </c>
      <c r="B5639" s="5">
        <f t="shared" si="280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2"/>
        <v>1542.9999999999745</v>
      </c>
      <c r="G5639" s="9">
        <v>0</v>
      </c>
      <c r="H5639" s="5">
        <f t="shared" si="281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x14ac:dyDescent="0.2">
      <c r="A5640" s="8">
        <v>0</v>
      </c>
      <c r="B5640" s="5">
        <f t="shared" si="280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2"/>
        <v>1542.9999999999745</v>
      </c>
      <c r="G5640" s="9">
        <v>0</v>
      </c>
      <c r="H5640" s="5">
        <f t="shared" si="281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280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2"/>
        <v>1542.9999999999745</v>
      </c>
      <c r="G5641" s="9">
        <v>0</v>
      </c>
      <c r="H5641" s="5">
        <f t="shared" si="281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280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2"/>
        <v>1542.9999999999745</v>
      </c>
      <c r="G5642" s="9">
        <v>0</v>
      </c>
      <c r="H5642" s="5">
        <f t="shared" si="281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8">
        <v>0</v>
      </c>
      <c r="B5643" s="5">
        <f t="shared" si="280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2"/>
        <v>1542.9999999999745</v>
      </c>
      <c r="G5643" s="9">
        <v>0</v>
      </c>
      <c r="H5643" s="5">
        <f t="shared" si="281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2">
        <v>20</v>
      </c>
      <c r="B5644" s="5">
        <f t="shared" si="280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2"/>
        <v>1543</v>
      </c>
      <c r="G5644" s="3">
        <v>37.299999999999997</v>
      </c>
      <c r="H5644" s="5">
        <f t="shared" si="281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2">
        <v>24</v>
      </c>
      <c r="B5645" s="5">
        <f t="shared" si="280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2"/>
        <v>1543</v>
      </c>
      <c r="G5645" s="3">
        <v>37.299999999999997</v>
      </c>
      <c r="H5645" s="5">
        <f t="shared" si="281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2">
        <v>23</v>
      </c>
      <c r="B5646" s="5">
        <f t="shared" si="280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2"/>
        <v>1543</v>
      </c>
      <c r="G5646" s="3">
        <v>37.299999999999997</v>
      </c>
      <c r="H5646" s="5">
        <f t="shared" si="281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2">
        <v>43</v>
      </c>
      <c r="B5647" s="5">
        <f t="shared" si="280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2"/>
        <v>1543</v>
      </c>
      <c r="G5647" s="3">
        <v>37.299999999999997</v>
      </c>
      <c r="H5647" s="5">
        <f t="shared" si="281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ref="B5648:B5711" si="283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2"/>
        <v>1422.4</v>
      </c>
      <c r="G5648" s="4">
        <v>0</v>
      </c>
      <c r="H5648" s="5">
        <f t="shared" ref="H5648:H5711" si="284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283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2"/>
        <v>1543</v>
      </c>
      <c r="G5649" s="4">
        <v>0</v>
      </c>
      <c r="H5649" s="5">
        <f t="shared" si="284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283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2"/>
        <v>1543</v>
      </c>
      <c r="G5650" s="11">
        <v>0</v>
      </c>
      <c r="H5650" s="5">
        <f t="shared" si="284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283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2"/>
        <v>1543</v>
      </c>
      <c r="G5651" s="11">
        <v>0</v>
      </c>
      <c r="H5651" s="5">
        <f t="shared" si="284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5">
        <v>38</v>
      </c>
      <c r="B5652" s="5">
        <f t="shared" si="283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2"/>
        <v>1543</v>
      </c>
      <c r="G5652" s="4">
        <v>37.329876863253403</v>
      </c>
      <c r="H5652" s="5">
        <f t="shared" si="284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2">
        <v>6</v>
      </c>
      <c r="B5653" s="5">
        <f t="shared" si="283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2"/>
        <v>1543</v>
      </c>
      <c r="G5653" s="3">
        <v>37.299999999999997</v>
      </c>
      <c r="H5653" s="5">
        <f t="shared" si="284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x14ac:dyDescent="0.2">
      <c r="A5654" s="2">
        <v>19</v>
      </c>
      <c r="B5654" s="5">
        <f t="shared" si="283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2"/>
        <v>1543</v>
      </c>
      <c r="G5654" s="11">
        <v>37.329876863253403</v>
      </c>
      <c r="H5654" s="5">
        <f t="shared" si="284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283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2"/>
        <v>1427.1</v>
      </c>
      <c r="G5655" s="4">
        <v>0</v>
      </c>
      <c r="H5655" s="5">
        <f t="shared" si="284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283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2"/>
        <v>1543.1000000000001</v>
      </c>
      <c r="G5656" s="4">
        <v>0</v>
      </c>
      <c r="H5656" s="5">
        <f t="shared" si="284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283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ref="F5657:F5720" si="285">E5657*86400</f>
        <v>1543.3</v>
      </c>
      <c r="G5657" s="4">
        <v>0</v>
      </c>
      <c r="H5657" s="5">
        <f t="shared" si="284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283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5"/>
        <v>1543.6000000000001</v>
      </c>
      <c r="G5658" s="4">
        <v>0</v>
      </c>
      <c r="H5658" s="5">
        <f t="shared" si="284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283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5"/>
        <v>1428.9</v>
      </c>
      <c r="G5659" s="4">
        <v>0</v>
      </c>
      <c r="H5659" s="5">
        <f t="shared" si="284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283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5"/>
        <v>1543.7</v>
      </c>
      <c r="G5660" s="4">
        <v>0</v>
      </c>
      <c r="H5660" s="5">
        <f t="shared" si="284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283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si="285"/>
        <v>1543.7</v>
      </c>
      <c r="G5661" s="4">
        <v>0</v>
      </c>
      <c r="H5661" s="5">
        <f t="shared" si="284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283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5"/>
        <v>1543.8000000000002</v>
      </c>
      <c r="G5662" s="4">
        <v>0</v>
      </c>
      <c r="H5662" s="5">
        <f t="shared" si="284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283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5"/>
        <v>1452.8999999999999</v>
      </c>
      <c r="G5663" s="4">
        <v>0</v>
      </c>
      <c r="H5663" s="5">
        <f t="shared" si="284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283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5"/>
        <v>1543.9999999999679</v>
      </c>
      <c r="G5664" s="9">
        <v>0</v>
      </c>
      <c r="H5664" s="5">
        <f t="shared" si="284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283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5"/>
        <v>1543.9999999999679</v>
      </c>
      <c r="G5665" s="9">
        <v>0</v>
      </c>
      <c r="H5665" s="5">
        <f t="shared" si="284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283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5"/>
        <v>1543.9999999999679</v>
      </c>
      <c r="G5666" s="9">
        <v>0</v>
      </c>
      <c r="H5666" s="5">
        <f t="shared" si="284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283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5"/>
        <v>1543.9999999999679</v>
      </c>
      <c r="G5667" s="9">
        <v>0</v>
      </c>
      <c r="H5667" s="5">
        <f t="shared" si="284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283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5"/>
        <v>1543.9999999999679</v>
      </c>
      <c r="G5668" s="9">
        <v>0</v>
      </c>
      <c r="H5668" s="5">
        <f t="shared" si="284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283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5"/>
        <v>1544</v>
      </c>
      <c r="G5669" s="4">
        <v>0</v>
      </c>
      <c r="H5669" s="5">
        <f t="shared" si="284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283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5"/>
        <v>1469.3000000000002</v>
      </c>
      <c r="G5670" s="4">
        <v>0</v>
      </c>
      <c r="H5670" s="5">
        <f t="shared" si="284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283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5"/>
        <v>1544</v>
      </c>
      <c r="G5671" s="11">
        <v>0</v>
      </c>
      <c r="H5671" s="5">
        <f t="shared" si="284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283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5"/>
        <v>1544</v>
      </c>
      <c r="G5672" s="11">
        <v>0</v>
      </c>
      <c r="H5672" s="5">
        <f t="shared" si="284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2">
        <v>25</v>
      </c>
      <c r="B5673" s="5">
        <f t="shared" si="283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5"/>
        <v>1544.0000000000002</v>
      </c>
      <c r="G5673" s="3">
        <v>37.299999999999997</v>
      </c>
      <c r="H5673" s="5">
        <f t="shared" si="284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2">
        <v>23</v>
      </c>
      <c r="B5674" s="5">
        <f t="shared" si="283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5"/>
        <v>1544.0000000000002</v>
      </c>
      <c r="G5674" s="3">
        <v>37.299999999999997</v>
      </c>
      <c r="H5674" s="5">
        <f t="shared" si="284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283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5"/>
        <v>1495.3999999999999</v>
      </c>
      <c r="G5675" s="4">
        <v>0</v>
      </c>
      <c r="H5675" s="5">
        <f t="shared" si="284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283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5"/>
        <v>1544.0000000000002</v>
      </c>
      <c r="G5676" s="11">
        <v>0</v>
      </c>
      <c r="H5676" s="5">
        <f t="shared" si="284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283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5"/>
        <v>1478.0000000000002</v>
      </c>
      <c r="G5677" s="4">
        <v>0</v>
      </c>
      <c r="H5677" s="5">
        <f t="shared" si="284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283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5"/>
        <v>1478.6000000000001</v>
      </c>
      <c r="G5678" s="4">
        <v>0</v>
      </c>
      <c r="H5678" s="5">
        <f t="shared" si="284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283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5"/>
        <v>1482.2</v>
      </c>
      <c r="G5679" s="4">
        <v>0</v>
      </c>
      <c r="H5679" s="5">
        <f t="shared" si="284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283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5"/>
        <v>1544.3999999999999</v>
      </c>
      <c r="G5680" s="4">
        <v>0</v>
      </c>
      <c r="H5680" s="5">
        <f t="shared" si="284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283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5"/>
        <v>1498.5000000000002</v>
      </c>
      <c r="G5681" s="4">
        <v>0</v>
      </c>
      <c r="H5681" s="5">
        <f t="shared" si="284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283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5"/>
        <v>1499</v>
      </c>
      <c r="G5682" s="4">
        <v>0</v>
      </c>
      <c r="H5682" s="5">
        <f t="shared" si="284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283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5"/>
        <v>1502.1000000000001</v>
      </c>
      <c r="G5683" s="4">
        <v>0</v>
      </c>
      <c r="H5683" s="5">
        <f t="shared" si="284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283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5"/>
        <v>1504.6</v>
      </c>
      <c r="G5684" s="4">
        <v>0</v>
      </c>
      <c r="H5684" s="5">
        <f t="shared" si="284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283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5"/>
        <v>1544.5</v>
      </c>
      <c r="G5685" s="4">
        <v>0</v>
      </c>
      <c r="H5685" s="5">
        <f t="shared" si="284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283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5"/>
        <v>1544.8000000000002</v>
      </c>
      <c r="G5686" s="4">
        <v>0</v>
      </c>
      <c r="H5686" s="5">
        <f t="shared" si="284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283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5"/>
        <v>1544.9999999999616</v>
      </c>
      <c r="G5687" s="9">
        <v>0</v>
      </c>
      <c r="H5687" s="5">
        <f t="shared" si="284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283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5"/>
        <v>1544.9999999999616</v>
      </c>
      <c r="G5688" s="9">
        <v>0</v>
      </c>
      <c r="H5688" s="5">
        <f t="shared" si="284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283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5"/>
        <v>1544.9999999999616</v>
      </c>
      <c r="G5689" s="9">
        <v>0</v>
      </c>
      <c r="H5689" s="5">
        <f t="shared" si="284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283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5"/>
        <v>1544.9999999999616</v>
      </c>
      <c r="G5690" s="9">
        <v>0</v>
      </c>
      <c r="H5690" s="5">
        <f t="shared" si="284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283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5"/>
        <v>1544.9999999999616</v>
      </c>
      <c r="G5691" s="9">
        <v>0</v>
      </c>
      <c r="H5691" s="5">
        <f t="shared" si="284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283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5"/>
        <v>1544.9999999999616</v>
      </c>
      <c r="G5692" s="9">
        <v>0</v>
      </c>
      <c r="H5692" s="5">
        <f t="shared" si="284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283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5"/>
        <v>1489.2999999999997</v>
      </c>
      <c r="G5693" s="4">
        <v>0</v>
      </c>
      <c r="H5693" s="5">
        <f t="shared" si="284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18</v>
      </c>
      <c r="B5694" s="5">
        <f t="shared" si="283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5"/>
        <v>1545</v>
      </c>
      <c r="G5694" s="3">
        <v>37.299999999999997</v>
      </c>
      <c r="H5694" s="5">
        <f t="shared" si="284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2">
        <v>26</v>
      </c>
      <c r="B5695" s="5">
        <f t="shared" si="283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5"/>
        <v>1545</v>
      </c>
      <c r="G5695" s="3">
        <v>37.299999999999997</v>
      </c>
      <c r="H5695" s="5">
        <f t="shared" si="284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14</v>
      </c>
      <c r="B5696" s="5">
        <f t="shared" si="283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5"/>
        <v>1545</v>
      </c>
      <c r="G5696" s="3">
        <v>37.299999999999997</v>
      </c>
      <c r="H5696" s="5">
        <f t="shared" si="284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29</v>
      </c>
      <c r="B5697" s="5">
        <f t="shared" si="283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5"/>
        <v>1545</v>
      </c>
      <c r="G5697" s="3">
        <v>37.299999999999997</v>
      </c>
      <c r="H5697" s="5">
        <f t="shared" si="284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25</v>
      </c>
      <c r="B5698" s="5">
        <f t="shared" si="283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5"/>
        <v>1545</v>
      </c>
      <c r="G5698" s="3">
        <v>37.299999999999997</v>
      </c>
      <c r="H5698" s="5">
        <f t="shared" si="284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2">
        <v>24</v>
      </c>
      <c r="B5699" s="5">
        <f t="shared" si="283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5"/>
        <v>1545</v>
      </c>
      <c r="G5699" s="3">
        <v>37.299999999999997</v>
      </c>
      <c r="H5699" s="5">
        <f t="shared" si="284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2">
        <v>33</v>
      </c>
      <c r="B5700" s="5">
        <f t="shared" si="283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5"/>
        <v>1545</v>
      </c>
      <c r="G5700" s="3">
        <v>37.299999999999997</v>
      </c>
      <c r="H5700" s="5">
        <f t="shared" si="284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2">
        <v>33</v>
      </c>
      <c r="B5701" s="5">
        <f t="shared" si="283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5"/>
        <v>1545</v>
      </c>
      <c r="G5701" s="3">
        <v>37.299999999999997</v>
      </c>
      <c r="H5701" s="5">
        <f t="shared" si="284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2">
        <v>26</v>
      </c>
      <c r="B5702" s="5">
        <f t="shared" si="283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5"/>
        <v>1545</v>
      </c>
      <c r="G5702" s="3">
        <v>37.299999999999997</v>
      </c>
      <c r="H5702" s="5">
        <f t="shared" si="284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2">
        <v>19</v>
      </c>
      <c r="B5703" s="5">
        <f t="shared" si="283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5"/>
        <v>1545</v>
      </c>
      <c r="G5703" s="3">
        <v>37.299999999999997</v>
      </c>
      <c r="H5703" s="5">
        <f t="shared" si="284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28</v>
      </c>
      <c r="B5704" s="5">
        <f t="shared" si="283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5"/>
        <v>1545</v>
      </c>
      <c r="G5704" s="3">
        <v>37.299999999999997</v>
      </c>
      <c r="H5704" s="5">
        <f t="shared" si="284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2">
        <v>29</v>
      </c>
      <c r="B5705" s="5">
        <f t="shared" si="283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5"/>
        <v>1545</v>
      </c>
      <c r="G5705" s="3">
        <v>37.299999999999997</v>
      </c>
      <c r="H5705" s="5">
        <f t="shared" si="284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26</v>
      </c>
      <c r="B5706" s="5">
        <f t="shared" si="283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5"/>
        <v>1545</v>
      </c>
      <c r="G5706" s="3">
        <v>37.299999999999997</v>
      </c>
      <c r="H5706" s="5">
        <f t="shared" si="284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283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5"/>
        <v>1545</v>
      </c>
      <c r="G5707" s="11">
        <v>0</v>
      </c>
      <c r="H5707" s="5">
        <f t="shared" si="284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283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5"/>
        <v>1545.0000000000002</v>
      </c>
      <c r="G5708" s="11">
        <v>0</v>
      </c>
      <c r="H5708" s="5">
        <f t="shared" si="284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283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5"/>
        <v>1545.6</v>
      </c>
      <c r="G5709" s="4">
        <v>0</v>
      </c>
      <c r="H5709" s="5">
        <f t="shared" si="284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283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5"/>
        <v>1545.8</v>
      </c>
      <c r="G5710" s="4">
        <v>0</v>
      </c>
      <c r="H5710" s="5">
        <f t="shared" si="284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si="283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5"/>
        <v>1545.8</v>
      </c>
      <c r="G5711" s="4">
        <v>0</v>
      </c>
      <c r="H5711" s="5">
        <f t="shared" si="284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ref="B5712:B5775" si="286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5"/>
        <v>1545.9999999999552</v>
      </c>
      <c r="G5712" s="9">
        <v>0</v>
      </c>
      <c r="H5712" s="5">
        <f t="shared" ref="H5712:H5775" si="287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286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5"/>
        <v>1545.9999999999552</v>
      </c>
      <c r="G5713" s="9">
        <v>0</v>
      </c>
      <c r="H5713" s="5">
        <f t="shared" si="287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286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5"/>
        <v>1545.9999999999552</v>
      </c>
      <c r="G5714" s="9">
        <v>0</v>
      </c>
      <c r="H5714" s="5">
        <f t="shared" si="287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286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5"/>
        <v>1545.9999999999552</v>
      </c>
      <c r="G5715" s="9">
        <v>0</v>
      </c>
      <c r="H5715" s="5">
        <f t="shared" si="287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286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5"/>
        <v>1545.9999999999552</v>
      </c>
      <c r="G5716" s="9">
        <v>0</v>
      </c>
      <c r="H5716" s="5">
        <f t="shared" si="287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286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5"/>
        <v>1545.9999999999552</v>
      </c>
      <c r="G5717" s="9">
        <v>0</v>
      </c>
      <c r="H5717" s="5">
        <f t="shared" si="287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286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5"/>
        <v>1545.9999999999995</v>
      </c>
      <c r="G5718" s="11">
        <v>0</v>
      </c>
      <c r="H5718" s="5">
        <f t="shared" si="287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2">
        <v>41</v>
      </c>
      <c r="B5719" s="5">
        <f t="shared" si="286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5"/>
        <v>1545.9999999999998</v>
      </c>
      <c r="G5719" s="3">
        <v>37.299999999999997</v>
      </c>
      <c r="H5719" s="5">
        <f t="shared" si="287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2">
        <v>28</v>
      </c>
      <c r="B5720" s="5">
        <f t="shared" si="286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5"/>
        <v>1545.9999999999998</v>
      </c>
      <c r="G5720" s="3">
        <v>37.299999999999997</v>
      </c>
      <c r="H5720" s="5">
        <f t="shared" si="287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2">
        <v>36</v>
      </c>
      <c r="B5721" s="5">
        <f t="shared" si="286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ref="F5721:F5784" si="288">E5721*86400</f>
        <v>1545.9999999999998</v>
      </c>
      <c r="G5721" s="3">
        <v>37.299999999999997</v>
      </c>
      <c r="H5721" s="5">
        <f t="shared" si="287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2">
        <v>38</v>
      </c>
      <c r="B5722" s="5">
        <f t="shared" si="286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8"/>
        <v>1545.9999999999998</v>
      </c>
      <c r="G5722" s="3">
        <v>37.299999999999997</v>
      </c>
      <c r="H5722" s="5">
        <f t="shared" si="287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2">
        <v>42</v>
      </c>
      <c r="B5723" s="5">
        <f t="shared" si="286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8"/>
        <v>1545.9999999999998</v>
      </c>
      <c r="G5723" s="3">
        <v>37.299999999999997</v>
      </c>
      <c r="H5723" s="5">
        <f t="shared" si="287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286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8"/>
        <v>985.00000000000011</v>
      </c>
      <c r="G5724" s="4">
        <v>0</v>
      </c>
      <c r="H5724" s="5">
        <f t="shared" si="287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286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si="288"/>
        <v>1545.9999999999998</v>
      </c>
      <c r="G5725" s="4">
        <v>0</v>
      </c>
      <c r="H5725" s="5">
        <f t="shared" si="287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5">
        <v>14</v>
      </c>
      <c r="B5726" s="5">
        <f t="shared" si="286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8"/>
        <v>1545.9999999999998</v>
      </c>
      <c r="G5726" s="4">
        <v>37.257438551099618</v>
      </c>
      <c r="H5726" s="5">
        <f t="shared" si="287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286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8"/>
        <v>1545.9999999999998</v>
      </c>
      <c r="G5727" s="11">
        <v>0</v>
      </c>
      <c r="H5727" s="5">
        <f t="shared" si="287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286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8"/>
        <v>1545.9999999999998</v>
      </c>
      <c r="G5728" s="11">
        <v>0</v>
      </c>
      <c r="H5728" s="5">
        <f t="shared" si="287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286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8"/>
        <v>1545.9999999999998</v>
      </c>
      <c r="G5729" s="11">
        <v>0</v>
      </c>
      <c r="H5729" s="5">
        <f t="shared" si="287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286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8"/>
        <v>1546.4</v>
      </c>
      <c r="G5730" s="4">
        <v>0</v>
      </c>
      <c r="H5730" s="5">
        <f t="shared" si="287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286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8"/>
        <v>1546.6</v>
      </c>
      <c r="G5731" s="4">
        <v>0</v>
      </c>
      <c r="H5731" s="5">
        <f t="shared" si="287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286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8"/>
        <v>1546.8</v>
      </c>
      <c r="G5732" s="4">
        <v>0</v>
      </c>
      <c r="H5732" s="5">
        <f t="shared" si="287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2">
        <v>34</v>
      </c>
      <c r="B5733" s="5">
        <f t="shared" si="286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8"/>
        <v>1547.0000000000002</v>
      </c>
      <c r="G5733" s="3">
        <v>37.200000000000003</v>
      </c>
      <c r="H5733" s="5">
        <f t="shared" si="287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2">
        <v>25</v>
      </c>
      <c r="B5734" s="5">
        <f t="shared" si="286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8"/>
        <v>1547.0000000000002</v>
      </c>
      <c r="G5734" s="3">
        <v>37.200000000000003</v>
      </c>
      <c r="H5734" s="5">
        <f t="shared" si="287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2">
        <v>28</v>
      </c>
      <c r="B5735" s="5">
        <f t="shared" si="286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8"/>
        <v>1547.0000000000002</v>
      </c>
      <c r="G5735" s="3">
        <v>37.200000000000003</v>
      </c>
      <c r="H5735" s="5">
        <f t="shared" si="287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2">
        <v>43</v>
      </c>
      <c r="B5736" s="5">
        <f t="shared" si="286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8"/>
        <v>1547.0000000000002</v>
      </c>
      <c r="G5736" s="3">
        <v>37.200000000000003</v>
      </c>
      <c r="H5736" s="5">
        <f t="shared" si="287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286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8"/>
        <v>1547.0000000000002</v>
      </c>
      <c r="G5737" s="4">
        <v>0</v>
      </c>
      <c r="H5737" s="5">
        <f t="shared" si="287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286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8"/>
        <v>1547.0000000000002</v>
      </c>
      <c r="G5738" s="11">
        <v>0</v>
      </c>
      <c r="H5738" s="5">
        <f t="shared" si="287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286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8"/>
        <v>1547.0000000000002</v>
      </c>
      <c r="G5739" s="11">
        <v>0</v>
      </c>
      <c r="H5739" s="5">
        <f t="shared" si="287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286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8"/>
        <v>1547.1000000000001</v>
      </c>
      <c r="G5740" s="4">
        <v>0</v>
      </c>
      <c r="H5740" s="5">
        <f t="shared" si="287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286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8"/>
        <v>1525.9999999999998</v>
      </c>
      <c r="G5741" s="4">
        <v>0</v>
      </c>
      <c r="H5741" s="5">
        <f t="shared" si="287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286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8"/>
        <v>1547.1999999999998</v>
      </c>
      <c r="G5742" s="4">
        <v>0</v>
      </c>
      <c r="H5742" s="5">
        <f t="shared" si="287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286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8"/>
        <v>1547.3</v>
      </c>
      <c r="G5743" s="4">
        <v>0</v>
      </c>
      <c r="H5743" s="5">
        <f t="shared" si="287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286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8"/>
        <v>1528.1999999999998</v>
      </c>
      <c r="G5744" s="4">
        <v>0</v>
      </c>
      <c r="H5744" s="5">
        <f t="shared" si="287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286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8"/>
        <v>1530.5</v>
      </c>
      <c r="G5745" s="4">
        <v>0</v>
      </c>
      <c r="H5745" s="5">
        <f t="shared" si="287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286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8"/>
        <v>1530.7</v>
      </c>
      <c r="G5746" s="4">
        <v>0</v>
      </c>
      <c r="H5746" s="5">
        <f t="shared" si="287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286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8"/>
        <v>1531.9</v>
      </c>
      <c r="G5747" s="4">
        <v>0</v>
      </c>
      <c r="H5747" s="5">
        <f t="shared" si="287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286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8"/>
        <v>1539.5000000000002</v>
      </c>
      <c r="G5748" s="4">
        <v>0</v>
      </c>
      <c r="H5748" s="5">
        <f t="shared" si="287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286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8"/>
        <v>1540.5</v>
      </c>
      <c r="G5749" s="4">
        <v>0</v>
      </c>
      <c r="H5749" s="5">
        <f t="shared" si="287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286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8"/>
        <v>900.99999999999989</v>
      </c>
      <c r="G5750" s="4">
        <v>0</v>
      </c>
      <c r="H5750" s="5">
        <f t="shared" si="287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286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8"/>
        <v>946</v>
      </c>
      <c r="G5751" s="4">
        <v>0</v>
      </c>
      <c r="H5751" s="5">
        <f t="shared" si="287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286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8"/>
        <v>1023</v>
      </c>
      <c r="G5752" s="4">
        <v>0</v>
      </c>
      <c r="H5752" s="5">
        <f t="shared" si="287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286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8"/>
        <v>1547.5</v>
      </c>
      <c r="G5753" s="4">
        <v>0</v>
      </c>
      <c r="H5753" s="5">
        <f t="shared" si="287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286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8"/>
        <v>1035</v>
      </c>
      <c r="G5754" s="4">
        <v>0</v>
      </c>
      <c r="H5754" s="5">
        <f t="shared" si="287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286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8"/>
        <v>1550</v>
      </c>
      <c r="G5755" s="4">
        <v>0</v>
      </c>
      <c r="H5755" s="5">
        <f t="shared" si="287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286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8"/>
        <v>1557.6</v>
      </c>
      <c r="G5756" s="4">
        <v>0</v>
      </c>
      <c r="H5756" s="5">
        <f t="shared" si="287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286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8"/>
        <v>1559.7</v>
      </c>
      <c r="G5757" s="4">
        <v>0</v>
      </c>
      <c r="H5757" s="5">
        <f t="shared" si="287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286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8"/>
        <v>1573.3</v>
      </c>
      <c r="G5758" s="4">
        <v>0</v>
      </c>
      <c r="H5758" s="5">
        <f t="shared" si="287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286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8"/>
        <v>1583.1999999999998</v>
      </c>
      <c r="G5759" s="4">
        <v>0</v>
      </c>
      <c r="H5759" s="5">
        <f t="shared" si="287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286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8"/>
        <v>1585.8999999999999</v>
      </c>
      <c r="G5760" s="4">
        <v>0</v>
      </c>
      <c r="H5760" s="5">
        <f t="shared" si="287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286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8"/>
        <v>1595.4999999999998</v>
      </c>
      <c r="G5761" s="4">
        <v>0</v>
      </c>
      <c r="H5761" s="5">
        <f t="shared" si="287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286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8"/>
        <v>1608.7</v>
      </c>
      <c r="G5762" s="4">
        <v>0</v>
      </c>
      <c r="H5762" s="5">
        <f t="shared" si="287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286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8"/>
        <v>1611.1999999999998</v>
      </c>
      <c r="G5763" s="4">
        <v>0</v>
      </c>
      <c r="H5763" s="5">
        <f t="shared" si="287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286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8"/>
        <v>1612.7</v>
      </c>
      <c r="G5764" s="4">
        <v>0</v>
      </c>
      <c r="H5764" s="5">
        <f t="shared" si="287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286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8"/>
        <v>1612.9</v>
      </c>
      <c r="G5765" s="4">
        <v>0</v>
      </c>
      <c r="H5765" s="5">
        <f t="shared" si="287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286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8"/>
        <v>1620.7</v>
      </c>
      <c r="G5766" s="4">
        <v>0</v>
      </c>
      <c r="H5766" s="5">
        <f t="shared" si="287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286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8"/>
        <v>1673.3999999999999</v>
      </c>
      <c r="G5767" s="4">
        <v>0</v>
      </c>
      <c r="H5767" s="5">
        <f t="shared" si="287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286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8"/>
        <v>3573.7999999999997</v>
      </c>
      <c r="G5768" s="4">
        <v>0</v>
      </c>
      <c r="H5768" s="5">
        <f t="shared" si="287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x14ac:dyDescent="0.2">
      <c r="A5769" s="8">
        <v>0</v>
      </c>
      <c r="B5769" s="5">
        <f t="shared" si="286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8"/>
        <v>1688.3</v>
      </c>
      <c r="G5769" s="4">
        <v>0</v>
      </c>
      <c r="H5769" s="5">
        <f t="shared" si="287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286"/>
        <v>0</v>
      </c>
      <c r="C5770" s="19" t="s">
        <v>29</v>
      </c>
      <c r="D5770" s="5" t="s">
        <v>1008</v>
      </c>
      <c r="E5770" s="33">
        <v>1.959375E-2</v>
      </c>
      <c r="F5770" s="43">
        <f t="shared" si="288"/>
        <v>1692.9</v>
      </c>
      <c r="G5770" s="4">
        <v>0</v>
      </c>
      <c r="H5770" s="5">
        <f t="shared" si="287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286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8"/>
        <v>1701.3000000000002</v>
      </c>
      <c r="G5771" s="4">
        <v>0</v>
      </c>
      <c r="H5771" s="5">
        <f t="shared" si="287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286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8"/>
        <v>1707.1999999999998</v>
      </c>
      <c r="G5772" s="4">
        <v>0</v>
      </c>
      <c r="H5772" s="5">
        <f t="shared" si="287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286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8"/>
        <v>1729.1000000000001</v>
      </c>
      <c r="G5773" s="4">
        <v>0</v>
      </c>
      <c r="H5773" s="5">
        <f t="shared" si="287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286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8"/>
        <v>1734.3</v>
      </c>
      <c r="G5774" s="4">
        <v>0</v>
      </c>
      <c r="H5774" s="5">
        <f t="shared" si="287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286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8"/>
        <v>1771.6</v>
      </c>
      <c r="G5775" s="4">
        <v>0</v>
      </c>
      <c r="H5775" s="5">
        <f t="shared" si="287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ref="B5776:B5839" si="289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8"/>
        <v>1812.9</v>
      </c>
      <c r="G5776" s="4">
        <v>0</v>
      </c>
      <c r="H5776" s="5">
        <f t="shared" ref="H5776:H5839" si="290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289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8"/>
        <v>1819.7999999999997</v>
      </c>
      <c r="G5777" s="4">
        <v>0</v>
      </c>
      <c r="H5777" s="5">
        <f t="shared" si="290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289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8"/>
        <v>1868.6000000000004</v>
      </c>
      <c r="G5778" s="4">
        <v>0</v>
      </c>
      <c r="H5778" s="5">
        <f t="shared" si="290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289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8"/>
        <v>1982.6000000000001</v>
      </c>
      <c r="G5779" s="4">
        <v>0</v>
      </c>
      <c r="H5779" s="5">
        <f t="shared" si="290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289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8"/>
        <v>1312.3</v>
      </c>
      <c r="G5780" s="4">
        <v>0</v>
      </c>
      <c r="H5780" s="5">
        <f t="shared" si="290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289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8"/>
        <v>1335</v>
      </c>
      <c r="G5781" s="4">
        <v>0</v>
      </c>
      <c r="H5781" s="5">
        <f t="shared" si="290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289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8"/>
        <v>1343.5</v>
      </c>
      <c r="G5782" s="4">
        <v>0</v>
      </c>
      <c r="H5782" s="5">
        <f t="shared" si="290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289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8"/>
        <v>1344.8000000000002</v>
      </c>
      <c r="G5783" s="4">
        <v>0</v>
      </c>
      <c r="H5783" s="5">
        <f t="shared" si="290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289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8"/>
        <v>1356.1999999999998</v>
      </c>
      <c r="G5784" s="4">
        <v>0</v>
      </c>
      <c r="H5784" s="5">
        <f t="shared" si="290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289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ref="F5785:F5848" si="291">E5785*86400</f>
        <v>1363.1999999999998</v>
      </c>
      <c r="G5785" s="4">
        <v>0</v>
      </c>
      <c r="H5785" s="5">
        <f t="shared" si="290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289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91"/>
        <v>1367.3999999999999</v>
      </c>
      <c r="G5786" s="4">
        <v>0</v>
      </c>
      <c r="H5786" s="5">
        <f t="shared" si="290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289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91"/>
        <v>1547.6999999999998</v>
      </c>
      <c r="G5787" s="4">
        <v>0</v>
      </c>
      <c r="H5787" s="5">
        <f t="shared" si="290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289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91"/>
        <v>1381.9</v>
      </c>
      <c r="G5788" s="4">
        <v>0</v>
      </c>
      <c r="H5788" s="5">
        <f t="shared" si="290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89"/>
        <v>0</v>
      </c>
      <c r="C5789" s="19" t="s">
        <v>601</v>
      </c>
      <c r="D5789" s="5" t="s">
        <v>1008</v>
      </c>
      <c r="E5789" s="33">
        <v>1.6012731481481482E-2</v>
      </c>
      <c r="F5789" s="43">
        <f t="shared" si="291"/>
        <v>1383.5</v>
      </c>
      <c r="G5789" s="4">
        <v>0</v>
      </c>
      <c r="H5789" s="5">
        <f t="shared" si="290"/>
        <v>0</v>
      </c>
      <c r="I5789" s="4">
        <v>16</v>
      </c>
      <c r="J5789" s="1">
        <v>42290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289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1"/>
        <v>1385.2</v>
      </c>
      <c r="G5790" s="4">
        <v>0</v>
      </c>
      <c r="H5790" s="5">
        <f t="shared" si="290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289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1"/>
        <v>1387.2</v>
      </c>
      <c r="G5791" s="4">
        <v>0</v>
      </c>
      <c r="H5791" s="5">
        <f t="shared" si="290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289"/>
        <v>0</v>
      </c>
      <c r="C5792" s="19" t="s">
        <v>262</v>
      </c>
      <c r="D5792" s="5" t="s">
        <v>1008</v>
      </c>
      <c r="E5792" s="33">
        <v>1.60625E-2</v>
      </c>
      <c r="F5792" s="43">
        <f t="shared" si="291"/>
        <v>1387.8</v>
      </c>
      <c r="G5792" s="4">
        <v>0</v>
      </c>
      <c r="H5792" s="5">
        <f t="shared" si="290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289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1"/>
        <v>1397.1000000000001</v>
      </c>
      <c r="G5793" s="4">
        <v>0</v>
      </c>
      <c r="H5793" s="5">
        <f t="shared" si="290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289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1"/>
        <v>1422.7</v>
      </c>
      <c r="G5794" s="4">
        <v>0</v>
      </c>
      <c r="H5794" s="5">
        <f t="shared" si="290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289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1"/>
        <v>1427.3000000000002</v>
      </c>
      <c r="G5795" s="4">
        <v>0</v>
      </c>
      <c r="H5795" s="5">
        <f t="shared" si="290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289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1"/>
        <v>1449.2</v>
      </c>
      <c r="G5796" s="4">
        <v>0</v>
      </c>
      <c r="H5796" s="5">
        <f t="shared" si="290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289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1"/>
        <v>1454</v>
      </c>
      <c r="G5797" s="4">
        <v>0</v>
      </c>
      <c r="H5797" s="5">
        <f t="shared" si="290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289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1"/>
        <v>1482.5</v>
      </c>
      <c r="G5798" s="4">
        <v>0</v>
      </c>
      <c r="H5798" s="5">
        <f t="shared" si="290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289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1"/>
        <v>1494.8</v>
      </c>
      <c r="G5799" s="4">
        <v>0</v>
      </c>
      <c r="H5799" s="5">
        <f t="shared" si="290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289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1"/>
        <v>1464.3</v>
      </c>
      <c r="G5800" s="4">
        <v>0</v>
      </c>
      <c r="H5800" s="5">
        <f t="shared" si="290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289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1"/>
        <v>1496.7999999999997</v>
      </c>
      <c r="G5801" s="4">
        <v>0</v>
      </c>
      <c r="H5801" s="5">
        <f t="shared" si="290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289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1"/>
        <v>1503.1</v>
      </c>
      <c r="G5802" s="4">
        <v>0</v>
      </c>
      <c r="H5802" s="5">
        <f t="shared" si="290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289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1"/>
        <v>1503.8000000000002</v>
      </c>
      <c r="G5803" s="4">
        <v>0</v>
      </c>
      <c r="H5803" s="5">
        <f t="shared" si="290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289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1"/>
        <v>1547.8</v>
      </c>
      <c r="G5804" s="4">
        <v>0</v>
      </c>
      <c r="H5804" s="5">
        <f t="shared" si="290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289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1"/>
        <v>1547.8899999999999</v>
      </c>
      <c r="G5805" s="4">
        <v>0</v>
      </c>
      <c r="H5805" s="5">
        <f t="shared" si="290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289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1"/>
        <v>1509.8000000000002</v>
      </c>
      <c r="G5806" s="4">
        <v>0</v>
      </c>
      <c r="H5806" s="5">
        <f t="shared" si="290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289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1"/>
        <v>1521.5999999999997</v>
      </c>
      <c r="G5807" s="4">
        <v>0</v>
      </c>
      <c r="H5807" s="5">
        <f t="shared" si="290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289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1"/>
        <v>1547.9999999999998</v>
      </c>
      <c r="G5808" s="11">
        <v>0</v>
      </c>
      <c r="H5808" s="5">
        <f t="shared" si="290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16</v>
      </c>
      <c r="B5809" s="5">
        <f t="shared" si="289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1"/>
        <v>1548</v>
      </c>
      <c r="G5809" s="3">
        <v>37.200000000000003</v>
      </c>
      <c r="H5809" s="5">
        <f t="shared" si="290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14</v>
      </c>
      <c r="B5810" s="5">
        <f t="shared" si="289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1"/>
        <v>1548</v>
      </c>
      <c r="G5810" s="3">
        <v>37.200000000000003</v>
      </c>
      <c r="H5810" s="5">
        <f t="shared" si="290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26</v>
      </c>
      <c r="B5811" s="5">
        <f t="shared" si="289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1"/>
        <v>1548</v>
      </c>
      <c r="G5811" s="3">
        <v>37.200000000000003</v>
      </c>
      <c r="H5811" s="5">
        <f t="shared" si="290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289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1"/>
        <v>1548</v>
      </c>
      <c r="G5812" s="11">
        <v>0</v>
      </c>
      <c r="H5812" s="5">
        <f t="shared" si="290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20</v>
      </c>
      <c r="B5813" s="5">
        <f t="shared" si="289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1"/>
        <v>1548</v>
      </c>
      <c r="G5813" s="3">
        <v>37.200000000000003</v>
      </c>
      <c r="H5813" s="5">
        <f t="shared" si="290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21</v>
      </c>
      <c r="B5814" s="5">
        <f t="shared" si="289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1"/>
        <v>1548</v>
      </c>
      <c r="G5814" s="3">
        <v>37.200000000000003</v>
      </c>
      <c r="H5814" s="5">
        <f t="shared" si="290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44</v>
      </c>
      <c r="B5815" s="5">
        <f t="shared" si="289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1"/>
        <v>1548</v>
      </c>
      <c r="G5815" s="3">
        <v>37.200000000000003</v>
      </c>
      <c r="H5815" s="5">
        <f t="shared" si="290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289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1"/>
        <v>1523.5</v>
      </c>
      <c r="G5816" s="4">
        <v>0</v>
      </c>
      <c r="H5816" s="5">
        <f t="shared" si="290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5">
        <v>15</v>
      </c>
      <c r="B5817" s="5">
        <f t="shared" si="289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1"/>
        <v>1548</v>
      </c>
      <c r="G5817" s="4">
        <v>37.20930232558139</v>
      </c>
      <c r="H5817" s="5">
        <f t="shared" si="290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16</v>
      </c>
      <c r="B5818" s="5">
        <f t="shared" si="289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1"/>
        <v>1548</v>
      </c>
      <c r="G5818" s="3">
        <v>37.200000000000003</v>
      </c>
      <c r="H5818" s="5">
        <f t="shared" si="290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289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1"/>
        <v>1548</v>
      </c>
      <c r="G5819" s="11">
        <v>0</v>
      </c>
      <c r="H5819" s="5">
        <f t="shared" si="290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289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1"/>
        <v>1548</v>
      </c>
      <c r="G5820" s="11">
        <v>0</v>
      </c>
      <c r="H5820" s="5">
        <f t="shared" si="290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289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1"/>
        <v>1548</v>
      </c>
      <c r="G5821" s="11">
        <v>0</v>
      </c>
      <c r="H5821" s="5">
        <f t="shared" si="290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2">
        <v>3</v>
      </c>
      <c r="B5822" s="5">
        <f t="shared" si="289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1"/>
        <v>1548</v>
      </c>
      <c r="G5822" s="11">
        <v>37.209302325581397</v>
      </c>
      <c r="H5822" s="5">
        <f t="shared" si="290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289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1"/>
        <v>1548.0000000000289</v>
      </c>
      <c r="G5823" s="9">
        <v>0</v>
      </c>
      <c r="H5823" s="5">
        <f t="shared" si="290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289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1"/>
        <v>1548.0000000000289</v>
      </c>
      <c r="G5824" s="9">
        <v>0</v>
      </c>
      <c r="H5824" s="5">
        <f t="shared" si="290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289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1"/>
        <v>1548.0000000000289</v>
      </c>
      <c r="G5825" s="9">
        <v>0</v>
      </c>
      <c r="H5825" s="5">
        <f t="shared" si="290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289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1"/>
        <v>1548.0000000000289</v>
      </c>
      <c r="G5826" s="9">
        <v>0</v>
      </c>
      <c r="H5826" s="5">
        <f t="shared" si="290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289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1"/>
        <v>1548.2000000000003</v>
      </c>
      <c r="G5827" s="4">
        <v>0</v>
      </c>
      <c r="H5827" s="5">
        <f t="shared" si="290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289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1"/>
        <v>1533.0000000000002</v>
      </c>
      <c r="G5828" s="4">
        <v>0</v>
      </c>
      <c r="H5828" s="5">
        <f t="shared" si="290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289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1"/>
        <v>1548.3999999999996</v>
      </c>
      <c r="G5829" s="4">
        <v>0</v>
      </c>
      <c r="H5829" s="5">
        <f t="shared" si="290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289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1"/>
        <v>1548.3999999999996</v>
      </c>
      <c r="G5830" s="4">
        <v>0</v>
      </c>
      <c r="H5830" s="5">
        <f t="shared" si="290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289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1"/>
        <v>1548.5</v>
      </c>
      <c r="G5831" s="4">
        <v>0</v>
      </c>
      <c r="H5831" s="5">
        <f t="shared" si="290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289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1"/>
        <v>1548.5</v>
      </c>
      <c r="G5832" s="4">
        <v>0</v>
      </c>
      <c r="H5832" s="5">
        <f t="shared" si="290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289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1"/>
        <v>1548.6</v>
      </c>
      <c r="G5833" s="4">
        <v>0</v>
      </c>
      <c r="H5833" s="5">
        <f t="shared" si="290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289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1"/>
        <v>1548.8999999999999</v>
      </c>
      <c r="G5834" s="4">
        <v>0</v>
      </c>
      <c r="H5834" s="5">
        <f t="shared" si="290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17</v>
      </c>
      <c r="B5835" s="5">
        <f t="shared" si="289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1"/>
        <v>1549</v>
      </c>
      <c r="G5835" s="3">
        <v>37.200000000000003</v>
      </c>
      <c r="H5835" s="5">
        <f t="shared" si="290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19</v>
      </c>
      <c r="B5836" s="5">
        <f t="shared" si="289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1"/>
        <v>1549</v>
      </c>
      <c r="G5836" s="3">
        <v>37.200000000000003</v>
      </c>
      <c r="H5836" s="5">
        <f t="shared" si="290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20</v>
      </c>
      <c r="B5837" s="5">
        <f t="shared" si="289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1"/>
        <v>1549</v>
      </c>
      <c r="G5837" s="3">
        <v>37.200000000000003</v>
      </c>
      <c r="H5837" s="5">
        <f t="shared" si="290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24</v>
      </c>
      <c r="B5838" s="5">
        <f t="shared" si="289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1"/>
        <v>1549</v>
      </c>
      <c r="G5838" s="3">
        <v>37.200000000000003</v>
      </c>
      <c r="H5838" s="5">
        <f t="shared" si="290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27</v>
      </c>
      <c r="B5839" s="5">
        <f t="shared" si="289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1"/>
        <v>1549</v>
      </c>
      <c r="G5839" s="3">
        <v>37.200000000000003</v>
      </c>
      <c r="H5839" s="5">
        <f t="shared" si="290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x14ac:dyDescent="0.2">
      <c r="A5840" s="2">
        <v>34</v>
      </c>
      <c r="B5840" s="5">
        <f t="shared" ref="B5840:B5903" si="292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1"/>
        <v>1549</v>
      </c>
      <c r="G5840" s="3">
        <v>37.200000000000003</v>
      </c>
      <c r="H5840" s="5">
        <f t="shared" ref="H5840:H5903" si="293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24</v>
      </c>
      <c r="B5841" s="5">
        <f t="shared" si="292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1"/>
        <v>1549</v>
      </c>
      <c r="G5841" s="3">
        <v>37.200000000000003</v>
      </c>
      <c r="H5841" s="5">
        <f t="shared" si="293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292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1"/>
        <v>1549</v>
      </c>
      <c r="G5842" s="11">
        <v>0</v>
      </c>
      <c r="H5842" s="5">
        <f t="shared" si="293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25</v>
      </c>
      <c r="B5843" s="5">
        <f t="shared" si="292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1"/>
        <v>1549</v>
      </c>
      <c r="G5843" s="3">
        <v>37.200000000000003</v>
      </c>
      <c r="H5843" s="5">
        <f t="shared" si="293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292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1"/>
        <v>1549</v>
      </c>
      <c r="G5844" s="4">
        <v>0</v>
      </c>
      <c r="H5844" s="5">
        <f t="shared" si="293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292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1"/>
        <v>1549</v>
      </c>
      <c r="G5845" s="11">
        <v>0</v>
      </c>
      <c r="H5845" s="5">
        <f t="shared" si="293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292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1"/>
        <v>1549.0000000000225</v>
      </c>
      <c r="G5846" s="9">
        <v>0</v>
      </c>
      <c r="H5846" s="5">
        <f t="shared" si="293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292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1"/>
        <v>1549.0000000000225</v>
      </c>
      <c r="G5847" s="9">
        <v>0</v>
      </c>
      <c r="H5847" s="5">
        <f t="shared" si="293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292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1"/>
        <v>1549.0000000000225</v>
      </c>
      <c r="G5848" s="9">
        <v>0</v>
      </c>
      <c r="H5848" s="5">
        <f t="shared" si="293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292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ref="F5849:F5912" si="294">E5849*86400</f>
        <v>1549.0000000000225</v>
      </c>
      <c r="G5849" s="9">
        <v>0</v>
      </c>
      <c r="H5849" s="5">
        <f t="shared" si="293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292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4"/>
        <v>1549.3</v>
      </c>
      <c r="G5850" s="4">
        <v>0</v>
      </c>
      <c r="H5850" s="5">
        <f t="shared" si="293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292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4"/>
        <v>1533.5</v>
      </c>
      <c r="G5851" s="4">
        <v>0</v>
      </c>
      <c r="H5851" s="5">
        <f t="shared" si="293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292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4"/>
        <v>1535</v>
      </c>
      <c r="G5852" s="4">
        <v>0</v>
      </c>
      <c r="H5852" s="5">
        <f t="shared" si="293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292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si="294"/>
        <v>1535.3000000000002</v>
      </c>
      <c r="G5853" s="4">
        <v>0</v>
      </c>
      <c r="H5853" s="5">
        <f t="shared" si="293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292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4"/>
        <v>1538.7</v>
      </c>
      <c r="G5854" s="4">
        <v>0</v>
      </c>
      <c r="H5854" s="5">
        <f t="shared" si="293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292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4"/>
        <v>884</v>
      </c>
      <c r="G5855" s="4">
        <v>0</v>
      </c>
      <c r="H5855" s="5">
        <f t="shared" si="293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292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4"/>
        <v>930.00000000000011</v>
      </c>
      <c r="G5856" s="4">
        <v>0</v>
      </c>
      <c r="H5856" s="5">
        <f t="shared" si="293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292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4"/>
        <v>954</v>
      </c>
      <c r="G5857" s="4">
        <v>0</v>
      </c>
      <c r="H5857" s="5">
        <f t="shared" si="293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292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4"/>
        <v>982.99999999999989</v>
      </c>
      <c r="G5858" s="4">
        <v>0</v>
      </c>
      <c r="H5858" s="5">
        <f t="shared" si="293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292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4"/>
        <v>1559.0000000000002</v>
      </c>
      <c r="G5859" s="4">
        <v>0</v>
      </c>
      <c r="H5859" s="5">
        <f t="shared" si="293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292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4"/>
        <v>1561.6</v>
      </c>
      <c r="G5860" s="4">
        <v>0</v>
      </c>
      <c r="H5860" s="5">
        <f t="shared" si="293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292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4"/>
        <v>1563.2</v>
      </c>
      <c r="G5861" s="4">
        <v>0</v>
      </c>
      <c r="H5861" s="5">
        <f t="shared" si="293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292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4"/>
        <v>1565.1</v>
      </c>
      <c r="G5862" s="4">
        <v>0</v>
      </c>
      <c r="H5862" s="5">
        <f t="shared" si="293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292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4"/>
        <v>1568.3</v>
      </c>
      <c r="G5863" s="4">
        <v>0</v>
      </c>
      <c r="H5863" s="5">
        <f t="shared" si="293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292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4"/>
        <v>1572.2999999999997</v>
      </c>
      <c r="G5864" s="4">
        <v>0</v>
      </c>
      <c r="H5864" s="5">
        <f t="shared" si="293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292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4"/>
        <v>1577.6000000000001</v>
      </c>
      <c r="G5865" s="4">
        <v>0</v>
      </c>
      <c r="H5865" s="5">
        <f t="shared" si="293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292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4"/>
        <v>1583.7</v>
      </c>
      <c r="G5866" s="4">
        <v>0</v>
      </c>
      <c r="H5866" s="5">
        <f t="shared" si="293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292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4"/>
        <v>1586</v>
      </c>
      <c r="G5867" s="4">
        <v>0</v>
      </c>
      <c r="H5867" s="5">
        <f t="shared" si="293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292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4"/>
        <v>1591.6000000000001</v>
      </c>
      <c r="G5868" s="4">
        <v>0</v>
      </c>
      <c r="H5868" s="5">
        <f t="shared" si="293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292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4"/>
        <v>1599.1999999999998</v>
      </c>
      <c r="G5869" s="4">
        <v>0</v>
      </c>
      <c r="H5869" s="5">
        <f t="shared" si="293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292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4"/>
        <v>1608.2</v>
      </c>
      <c r="G5870" s="4">
        <v>0</v>
      </c>
      <c r="H5870" s="5">
        <f t="shared" si="293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292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4"/>
        <v>1626.3</v>
      </c>
      <c r="G5871" s="4">
        <v>0</v>
      </c>
      <c r="H5871" s="5">
        <f t="shared" si="293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292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4"/>
        <v>1627.8000000000002</v>
      </c>
      <c r="G5872" s="4">
        <v>0</v>
      </c>
      <c r="H5872" s="5">
        <f t="shared" si="293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292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4"/>
        <v>1628.9999999999998</v>
      </c>
      <c r="G5873" s="4">
        <v>0</v>
      </c>
      <c r="H5873" s="5">
        <f t="shared" si="293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292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4"/>
        <v>1630.1000000000001</v>
      </c>
      <c r="G5874" s="4">
        <v>0</v>
      </c>
      <c r="H5874" s="5">
        <f t="shared" si="293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292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4"/>
        <v>1634.7</v>
      </c>
      <c r="G5875" s="4">
        <v>0</v>
      </c>
      <c r="H5875" s="5">
        <f t="shared" si="293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292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4"/>
        <v>1636.8</v>
      </c>
      <c r="G5876" s="4">
        <v>0</v>
      </c>
      <c r="H5876" s="5">
        <f t="shared" si="293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292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4"/>
        <v>1684.6</v>
      </c>
      <c r="G5877" s="4">
        <v>0</v>
      </c>
      <c r="H5877" s="5">
        <f t="shared" si="293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292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4"/>
        <v>1695.5</v>
      </c>
      <c r="G5878" s="4">
        <v>0</v>
      </c>
      <c r="H5878" s="5">
        <f t="shared" si="293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292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4"/>
        <v>1705.8999999999996</v>
      </c>
      <c r="G5879" s="4">
        <v>0</v>
      </c>
      <c r="H5879" s="5">
        <f t="shared" si="293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292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4"/>
        <v>1706.6000000000001</v>
      </c>
      <c r="G5880" s="4">
        <v>0</v>
      </c>
      <c r="H5880" s="5">
        <f t="shared" si="293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292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4"/>
        <v>1710.2</v>
      </c>
      <c r="G5881" s="4">
        <v>0</v>
      </c>
      <c r="H5881" s="5">
        <f t="shared" si="293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292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4"/>
        <v>1739.0000000000002</v>
      </c>
      <c r="G5882" s="4">
        <v>0</v>
      </c>
      <c r="H5882" s="5">
        <f t="shared" si="293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292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4"/>
        <v>1745</v>
      </c>
      <c r="G5883" s="4">
        <v>0</v>
      </c>
      <c r="H5883" s="5">
        <f t="shared" si="293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292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4"/>
        <v>1758.3999999999999</v>
      </c>
      <c r="G5884" s="4">
        <v>0</v>
      </c>
      <c r="H5884" s="5">
        <f t="shared" si="293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292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4"/>
        <v>1771.8000000000002</v>
      </c>
      <c r="G5885" s="4">
        <v>0</v>
      </c>
      <c r="H5885" s="5">
        <f t="shared" si="293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292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4"/>
        <v>1773.9999999999998</v>
      </c>
      <c r="G5886" s="4">
        <v>0</v>
      </c>
      <c r="H5886" s="5">
        <f t="shared" si="293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292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4"/>
        <v>1778.1</v>
      </c>
      <c r="G5887" s="4">
        <v>0</v>
      </c>
      <c r="H5887" s="5">
        <f t="shared" si="293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292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4"/>
        <v>1782</v>
      </c>
      <c r="G5888" s="4">
        <v>0</v>
      </c>
      <c r="H5888" s="5">
        <f t="shared" si="293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292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4"/>
        <v>1790.1999999999998</v>
      </c>
      <c r="G5889" s="4">
        <v>0</v>
      </c>
      <c r="H5889" s="5">
        <f t="shared" si="293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292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4"/>
        <v>1937.8999999999999</v>
      </c>
      <c r="G5890" s="4">
        <v>0</v>
      </c>
      <c r="H5890" s="5">
        <f t="shared" si="293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292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4"/>
        <v>1219.9999999999998</v>
      </c>
      <c r="G5891" s="4">
        <v>0</v>
      </c>
      <c r="H5891" s="5">
        <f t="shared" si="293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292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4"/>
        <v>1273.8999999999999</v>
      </c>
      <c r="G5892" s="4">
        <v>0</v>
      </c>
      <c r="H5892" s="5">
        <f t="shared" si="293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292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4"/>
        <v>1289.3999999999999</v>
      </c>
      <c r="G5893" s="4">
        <v>0</v>
      </c>
      <c r="H5893" s="5">
        <f t="shared" si="293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292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4"/>
        <v>1294.7</v>
      </c>
      <c r="G5894" s="4">
        <v>0</v>
      </c>
      <c r="H5894" s="5">
        <f t="shared" si="293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292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4"/>
        <v>1337.5</v>
      </c>
      <c r="G5895" s="4">
        <v>0</v>
      </c>
      <c r="H5895" s="5">
        <f t="shared" si="293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292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4"/>
        <v>1549.5</v>
      </c>
      <c r="G5896" s="4">
        <v>0</v>
      </c>
      <c r="H5896" s="5">
        <f t="shared" si="293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292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4"/>
        <v>1340.3</v>
      </c>
      <c r="G5897" s="4">
        <v>0</v>
      </c>
      <c r="H5897" s="5">
        <f t="shared" si="293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292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4"/>
        <v>1349</v>
      </c>
      <c r="G5898" s="4">
        <v>0</v>
      </c>
      <c r="H5898" s="5">
        <f t="shared" si="293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292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4"/>
        <v>1353.9</v>
      </c>
      <c r="G5899" s="4">
        <v>0</v>
      </c>
      <c r="H5899" s="5">
        <f t="shared" si="293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292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4"/>
        <v>1355.1999999999998</v>
      </c>
      <c r="G5900" s="4">
        <v>0</v>
      </c>
      <c r="H5900" s="5">
        <f t="shared" si="293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292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4"/>
        <v>1357.8999999999999</v>
      </c>
      <c r="G5901" s="4">
        <v>0</v>
      </c>
      <c r="H5901" s="5">
        <f t="shared" si="293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292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4"/>
        <v>1372.1</v>
      </c>
      <c r="G5902" s="4">
        <v>0</v>
      </c>
      <c r="H5902" s="5">
        <f t="shared" si="293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292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4"/>
        <v>1376.1</v>
      </c>
      <c r="G5903" s="4">
        <v>0</v>
      </c>
      <c r="H5903" s="5">
        <f t="shared" si="293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ref="B5904:B5967" si="295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4"/>
        <v>1385.8999999999999</v>
      </c>
      <c r="G5904" s="4">
        <v>0</v>
      </c>
      <c r="H5904" s="5">
        <f t="shared" ref="H5904:H5967" si="296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295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4"/>
        <v>1391.9000000000003</v>
      </c>
      <c r="G5905" s="4">
        <v>0</v>
      </c>
      <c r="H5905" s="5">
        <f t="shared" si="296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295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4"/>
        <v>1393.8000000000002</v>
      </c>
      <c r="G5906" s="4">
        <v>0</v>
      </c>
      <c r="H5906" s="5">
        <f t="shared" si="296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5"/>
        <v>0</v>
      </c>
      <c r="C5907" s="19" t="s">
        <v>601</v>
      </c>
      <c r="D5907" s="5" t="s">
        <v>1008</v>
      </c>
      <c r="E5907" s="33">
        <v>1.6185185185185184E-2</v>
      </c>
      <c r="F5907" s="43">
        <f t="shared" si="294"/>
        <v>1398.3999999999999</v>
      </c>
      <c r="G5907" s="4">
        <v>0</v>
      </c>
      <c r="H5907" s="5">
        <f t="shared" si="296"/>
        <v>0</v>
      </c>
      <c r="I5907" s="4">
        <v>16</v>
      </c>
      <c r="J5907" s="1">
        <v>42297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295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4"/>
        <v>1404.1000000000001</v>
      </c>
      <c r="G5908" s="4">
        <v>0</v>
      </c>
      <c r="H5908" s="5">
        <f t="shared" si="296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295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4"/>
        <v>1405.6000000000001</v>
      </c>
      <c r="G5909" s="4">
        <v>0</v>
      </c>
      <c r="H5909" s="5">
        <f t="shared" si="296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295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4"/>
        <v>1413.5</v>
      </c>
      <c r="G5910" s="4">
        <v>0</v>
      </c>
      <c r="H5910" s="5">
        <f t="shared" si="296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295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4"/>
        <v>1421.9999999999998</v>
      </c>
      <c r="G5911" s="4">
        <v>0</v>
      </c>
      <c r="H5911" s="5">
        <f t="shared" si="296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295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4"/>
        <v>1549.9999999999998</v>
      </c>
      <c r="G5912" s="11">
        <v>0</v>
      </c>
      <c r="H5912" s="5">
        <f t="shared" si="296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295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ref="F5913:F5976" si="297">E5913*86400</f>
        <v>1422.4</v>
      </c>
      <c r="G5913" s="4">
        <v>0</v>
      </c>
      <c r="H5913" s="5">
        <f t="shared" si="296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295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7"/>
        <v>1425.5</v>
      </c>
      <c r="G5914" s="4">
        <v>0</v>
      </c>
      <c r="H5914" s="5">
        <f t="shared" si="296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295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7"/>
        <v>1427.2</v>
      </c>
      <c r="G5915" s="4">
        <v>0</v>
      </c>
      <c r="H5915" s="5">
        <f t="shared" si="296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295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7"/>
        <v>1429.9999999999998</v>
      </c>
      <c r="G5916" s="4">
        <v>0</v>
      </c>
      <c r="H5916" s="5">
        <f t="shared" si="296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295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si="297"/>
        <v>1446.6000000000001</v>
      </c>
      <c r="G5917" s="4">
        <v>0</v>
      </c>
      <c r="H5917" s="5">
        <f t="shared" si="296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295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7"/>
        <v>1456.8999999999999</v>
      </c>
      <c r="G5918" s="4">
        <v>0</v>
      </c>
      <c r="H5918" s="5">
        <f t="shared" si="296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295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7"/>
        <v>1463.6</v>
      </c>
      <c r="G5919" s="4">
        <v>0</v>
      </c>
      <c r="H5919" s="5">
        <f t="shared" si="296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295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7"/>
        <v>1470.2</v>
      </c>
      <c r="G5920" s="4">
        <v>0</v>
      </c>
      <c r="H5920" s="5">
        <f t="shared" si="296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295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7"/>
        <v>1486.6999999999998</v>
      </c>
      <c r="G5921" s="4">
        <v>0</v>
      </c>
      <c r="H5921" s="5">
        <f t="shared" si="296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295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7"/>
        <v>1474.5</v>
      </c>
      <c r="G5922" s="4">
        <v>0</v>
      </c>
      <c r="H5922" s="5">
        <f t="shared" si="296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295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7"/>
        <v>1491.7</v>
      </c>
      <c r="G5923" s="4">
        <v>0</v>
      </c>
      <c r="H5923" s="5">
        <f t="shared" si="296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295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7"/>
        <v>1504.2999999999997</v>
      </c>
      <c r="G5924" s="4">
        <v>0</v>
      </c>
      <c r="H5924" s="5">
        <f t="shared" si="296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295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7"/>
        <v>1506.4</v>
      </c>
      <c r="G5925" s="4">
        <v>0</v>
      </c>
      <c r="H5925" s="5">
        <f t="shared" si="296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295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7"/>
        <v>1516.8000000000002</v>
      </c>
      <c r="G5926" s="4">
        <v>0</v>
      </c>
      <c r="H5926" s="5">
        <f t="shared" si="296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295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7"/>
        <v>1032.9999999999998</v>
      </c>
      <c r="G5927" s="4">
        <v>0</v>
      </c>
      <c r="H5927" s="5">
        <f t="shared" si="296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295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7"/>
        <v>1520.1999999999998</v>
      </c>
      <c r="G5928" s="4">
        <v>0</v>
      </c>
      <c r="H5928" s="5">
        <f t="shared" si="296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295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7"/>
        <v>1525.1</v>
      </c>
      <c r="G5929" s="4">
        <v>0</v>
      </c>
      <c r="H5929" s="5">
        <f t="shared" si="296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295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7"/>
        <v>1525.4</v>
      </c>
      <c r="G5930" s="4">
        <v>0</v>
      </c>
      <c r="H5930" s="5">
        <f t="shared" si="296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295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7"/>
        <v>1528.6000000000001</v>
      </c>
      <c r="G5931" s="4">
        <v>0</v>
      </c>
      <c r="H5931" s="5">
        <f t="shared" si="296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295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7"/>
        <v>1528.8999999999999</v>
      </c>
      <c r="G5932" s="4">
        <v>0</v>
      </c>
      <c r="H5932" s="5">
        <f t="shared" si="296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295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7"/>
        <v>1531.2</v>
      </c>
      <c r="G5933" s="4">
        <v>0</v>
      </c>
      <c r="H5933" s="5">
        <f t="shared" si="296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295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7"/>
        <v>3062</v>
      </c>
      <c r="G5934" s="4">
        <v>0</v>
      </c>
      <c r="H5934" s="5">
        <f t="shared" si="296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x14ac:dyDescent="0.2">
      <c r="A5935" s="8">
        <v>0</v>
      </c>
      <c r="B5935" s="5">
        <f t="shared" si="295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7"/>
        <v>1531.9</v>
      </c>
      <c r="G5935" s="4">
        <v>0</v>
      </c>
      <c r="H5935" s="5">
        <f t="shared" si="296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295"/>
        <v>0</v>
      </c>
      <c r="C5936" s="19" t="s">
        <v>636</v>
      </c>
      <c r="D5936" s="5" t="s">
        <v>1008</v>
      </c>
      <c r="E5936" s="33">
        <v>1.009375E-2</v>
      </c>
      <c r="F5936" s="43">
        <f t="shared" si="297"/>
        <v>872.1</v>
      </c>
      <c r="G5936" s="4">
        <v>0</v>
      </c>
      <c r="H5936" s="5">
        <f t="shared" si="296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295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7"/>
        <v>907.7</v>
      </c>
      <c r="G5937" s="4">
        <v>0</v>
      </c>
      <c r="H5937" s="5">
        <f t="shared" si="296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295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7"/>
        <v>925.2</v>
      </c>
      <c r="G5938" s="4">
        <v>0</v>
      </c>
      <c r="H5938" s="5">
        <f t="shared" si="296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295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7"/>
        <v>936.10000000000014</v>
      </c>
      <c r="G5939" s="4">
        <v>0</v>
      </c>
      <c r="H5939" s="5">
        <f t="shared" si="296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295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7"/>
        <v>958.19999999999993</v>
      </c>
      <c r="G5940" s="4">
        <v>0</v>
      </c>
      <c r="H5940" s="5">
        <f t="shared" si="296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295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7"/>
        <v>1550</v>
      </c>
      <c r="G5941" s="4">
        <v>0</v>
      </c>
      <c r="H5941" s="5">
        <f t="shared" si="296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295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7"/>
        <v>1418.1999999999998</v>
      </c>
      <c r="G5942" s="4">
        <v>0</v>
      </c>
      <c r="H5942" s="5">
        <f t="shared" si="296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295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7"/>
        <v>1544.5</v>
      </c>
      <c r="G5943" s="4">
        <v>0</v>
      </c>
      <c r="H5943" s="5">
        <f t="shared" si="296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295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7"/>
        <v>1548.2000000000003</v>
      </c>
      <c r="G5944" s="4">
        <v>0</v>
      </c>
      <c r="H5944" s="5">
        <f t="shared" si="296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295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7"/>
        <v>1549.3</v>
      </c>
      <c r="G5945" s="4">
        <v>0</v>
      </c>
      <c r="H5945" s="5">
        <f t="shared" si="296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295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7"/>
        <v>1552.5000000000002</v>
      </c>
      <c r="G5946" s="4">
        <v>0</v>
      </c>
      <c r="H5946" s="5">
        <f t="shared" si="296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295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7"/>
        <v>1555.3</v>
      </c>
      <c r="G5947" s="4">
        <v>0</v>
      </c>
      <c r="H5947" s="5">
        <f t="shared" si="296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295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7"/>
        <v>1557.8000000000002</v>
      </c>
      <c r="G5948" s="4">
        <v>0</v>
      </c>
      <c r="H5948" s="5">
        <f t="shared" si="296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295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7"/>
        <v>1564.2</v>
      </c>
      <c r="G5949" s="4">
        <v>0</v>
      </c>
      <c r="H5949" s="5">
        <f t="shared" si="296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295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7"/>
        <v>1572.6</v>
      </c>
      <c r="G5950" s="4">
        <v>0</v>
      </c>
      <c r="H5950" s="5">
        <f t="shared" si="296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295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7"/>
        <v>1580.7</v>
      </c>
      <c r="G5951" s="4">
        <v>0</v>
      </c>
      <c r="H5951" s="5">
        <f t="shared" si="296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295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7"/>
        <v>1585.5</v>
      </c>
      <c r="G5952" s="4">
        <v>0</v>
      </c>
      <c r="H5952" s="5">
        <f t="shared" si="296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2">
        <v>15</v>
      </c>
      <c r="B5953" s="5">
        <f t="shared" si="295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7"/>
        <v>1550</v>
      </c>
      <c r="G5953" s="3">
        <v>37.200000000000003</v>
      </c>
      <c r="H5953" s="5">
        <f t="shared" si="296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295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7"/>
        <v>1592.6</v>
      </c>
      <c r="G5954" s="4">
        <v>0</v>
      </c>
      <c r="H5954" s="5">
        <f t="shared" si="296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295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7"/>
        <v>1602.6</v>
      </c>
      <c r="G5955" s="4">
        <v>0</v>
      </c>
      <c r="H5955" s="5">
        <f t="shared" si="296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295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7"/>
        <v>1604.7</v>
      </c>
      <c r="G5956" s="4">
        <v>0</v>
      </c>
      <c r="H5956" s="5">
        <f t="shared" si="296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295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7"/>
        <v>1607.1</v>
      </c>
      <c r="G5957" s="4">
        <v>0</v>
      </c>
      <c r="H5957" s="5">
        <f t="shared" si="296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295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7"/>
        <v>1619.6</v>
      </c>
      <c r="G5958" s="4">
        <v>0</v>
      </c>
      <c r="H5958" s="5">
        <f t="shared" si="296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295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7"/>
        <v>1623</v>
      </c>
      <c r="G5959" s="4">
        <v>0</v>
      </c>
      <c r="H5959" s="5">
        <f t="shared" si="296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295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7"/>
        <v>1624.5</v>
      </c>
      <c r="G5960" s="4">
        <v>0</v>
      </c>
      <c r="H5960" s="5">
        <f t="shared" si="296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27</v>
      </c>
      <c r="B5961" s="5">
        <f t="shared" si="295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7"/>
        <v>1550</v>
      </c>
      <c r="G5961" s="3">
        <v>37.200000000000003</v>
      </c>
      <c r="H5961" s="5">
        <f t="shared" si="296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295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7"/>
        <v>1625.1999999999998</v>
      </c>
      <c r="G5962" s="4">
        <v>0</v>
      </c>
      <c r="H5962" s="5">
        <f t="shared" si="296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295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7"/>
        <v>1625.6000000000001</v>
      </c>
      <c r="G5963" s="4">
        <v>0</v>
      </c>
      <c r="H5963" s="5">
        <f t="shared" si="296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295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7"/>
        <v>1626.7</v>
      </c>
      <c r="G5964" s="4">
        <v>0</v>
      </c>
      <c r="H5964" s="5">
        <f t="shared" si="296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295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7"/>
        <v>1685.6999999999998</v>
      </c>
      <c r="G5965" s="4">
        <v>0</v>
      </c>
      <c r="H5965" s="5">
        <f t="shared" si="296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295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7"/>
        <v>1686.4</v>
      </c>
      <c r="G5966" s="4">
        <v>0</v>
      </c>
      <c r="H5966" s="5">
        <f t="shared" si="296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295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7"/>
        <v>1686.8999999999999</v>
      </c>
      <c r="G5967" s="4">
        <v>0</v>
      </c>
      <c r="H5967" s="5">
        <f t="shared" si="296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ref="B5968:B5996" si="298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7"/>
        <v>1698.8</v>
      </c>
      <c r="G5968" s="4">
        <v>0</v>
      </c>
      <c r="H5968" s="5">
        <f t="shared" ref="H5968:H5996" si="299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298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7"/>
        <v>1710.7</v>
      </c>
      <c r="G5969" s="4">
        <v>0</v>
      </c>
      <c r="H5969" s="5">
        <f t="shared" si="299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298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7"/>
        <v>1721.9000000000003</v>
      </c>
      <c r="G5970" s="4">
        <v>0</v>
      </c>
      <c r="H5970" s="5">
        <f t="shared" si="299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298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7"/>
        <v>1724.7</v>
      </c>
      <c r="G5971" s="4">
        <v>0</v>
      </c>
      <c r="H5971" s="5">
        <f t="shared" si="299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298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7"/>
        <v>1725.4</v>
      </c>
      <c r="G5972" s="4">
        <v>0</v>
      </c>
      <c r="H5972" s="5">
        <f t="shared" si="299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298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7"/>
        <v>1727.3</v>
      </c>
      <c r="G5973" s="4">
        <v>0</v>
      </c>
      <c r="H5973" s="5">
        <f t="shared" si="299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2">
        <v>30</v>
      </c>
      <c r="B5974" s="5">
        <f t="shared" si="298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7"/>
        <v>1550</v>
      </c>
      <c r="G5974" s="3">
        <v>37.200000000000003</v>
      </c>
      <c r="H5974" s="5">
        <f t="shared" si="299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298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7"/>
        <v>1730.2</v>
      </c>
      <c r="G5975" s="4">
        <v>0</v>
      </c>
      <c r="H5975" s="5">
        <f t="shared" si="299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298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7"/>
        <v>1741.6999999999998</v>
      </c>
      <c r="G5976" s="4">
        <v>0</v>
      </c>
      <c r="H5976" s="5">
        <f t="shared" si="299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2">
        <v>44</v>
      </c>
      <c r="B5977" s="5">
        <f t="shared" si="298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ref="F5977:F6040" si="300">E5977*86400</f>
        <v>1550</v>
      </c>
      <c r="G5977" s="3">
        <v>37.1</v>
      </c>
      <c r="H5977" s="5">
        <f t="shared" si="299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298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300"/>
        <v>1748.6000000000001</v>
      </c>
      <c r="G5978" s="4">
        <v>0</v>
      </c>
      <c r="H5978" s="5">
        <f t="shared" si="299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298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300"/>
        <v>1754.1000000000001</v>
      </c>
      <c r="G5979" s="4">
        <v>0</v>
      </c>
      <c r="H5979" s="5">
        <f t="shared" si="299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298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300"/>
        <v>1772.6</v>
      </c>
      <c r="G5980" s="4">
        <v>0</v>
      </c>
      <c r="H5980" s="5">
        <f t="shared" si="299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298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si="300"/>
        <v>1803.4000000000003</v>
      </c>
      <c r="G5981" s="4">
        <v>0</v>
      </c>
      <c r="H5981" s="5">
        <f t="shared" si="299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298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0"/>
        <v>1852.2</v>
      </c>
      <c r="G5982" s="4">
        <v>0</v>
      </c>
      <c r="H5982" s="5">
        <f t="shared" si="299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35</v>
      </c>
      <c r="B5983" s="5">
        <f t="shared" si="298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0"/>
        <v>1550</v>
      </c>
      <c r="G5983" s="3">
        <v>37.200000000000003</v>
      </c>
      <c r="H5983" s="5">
        <f t="shared" si="299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2">
        <v>28</v>
      </c>
      <c r="B5984" s="5">
        <f t="shared" si="298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0"/>
        <v>1550</v>
      </c>
      <c r="G5984" s="3">
        <v>37.200000000000003</v>
      </c>
      <c r="H5984" s="5">
        <f t="shared" si="299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2">
        <v>21</v>
      </c>
      <c r="B5985" s="5">
        <f t="shared" si="298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0"/>
        <v>1550</v>
      </c>
      <c r="G5985" s="3">
        <v>37.200000000000003</v>
      </c>
      <c r="H5985" s="5">
        <f t="shared" si="299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2">
        <v>22</v>
      </c>
      <c r="B5986" s="5">
        <f t="shared" si="298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0"/>
        <v>1550</v>
      </c>
      <c r="G5986" s="3">
        <v>37.200000000000003</v>
      </c>
      <c r="H5986" s="5">
        <f t="shared" si="299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298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0"/>
        <v>1884.2</v>
      </c>
      <c r="G5987" s="4">
        <v>0</v>
      </c>
      <c r="H5987" s="5">
        <f t="shared" si="299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298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0"/>
        <v>1550</v>
      </c>
      <c r="G5988" s="4">
        <v>0</v>
      </c>
      <c r="H5988" s="5">
        <f t="shared" si="299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298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0"/>
        <v>1550</v>
      </c>
      <c r="G5989" s="4">
        <v>0</v>
      </c>
      <c r="H5989" s="5">
        <f t="shared" si="299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298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0"/>
        <v>1550</v>
      </c>
      <c r="G5990" s="11">
        <v>0</v>
      </c>
      <c r="H5990" s="5">
        <f t="shared" si="299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298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0"/>
        <v>1550.0000000000159</v>
      </c>
      <c r="G5991" s="9">
        <v>0</v>
      </c>
      <c r="H5991" s="5">
        <f t="shared" si="299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298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0"/>
        <v>1550.0000000000159</v>
      </c>
      <c r="G5992" s="9">
        <v>0</v>
      </c>
      <c r="H5992" s="5">
        <f t="shared" si="299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298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0"/>
        <v>1550.0000000000159</v>
      </c>
      <c r="G5993" s="9">
        <v>0</v>
      </c>
      <c r="H5993" s="5">
        <f t="shared" si="299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298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0"/>
        <v>5013</v>
      </c>
      <c r="G5994" s="4">
        <v>0</v>
      </c>
      <c r="H5994" s="5">
        <f t="shared" si="299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x14ac:dyDescent="0.2">
      <c r="A5995" s="8">
        <v>0</v>
      </c>
      <c r="B5995" s="5">
        <f t="shared" si="298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0"/>
        <v>1550.0000000000159</v>
      </c>
      <c r="G5995" s="9">
        <v>0</v>
      </c>
      <c r="H5995" s="5">
        <f t="shared" si="299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298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0"/>
        <v>1550.0000000000159</v>
      </c>
      <c r="G5996" s="9">
        <v>0</v>
      </c>
      <c r="H5996" s="5">
        <f t="shared" si="299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0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0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0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0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ref="B6001:B6064" si="301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0"/>
        <v>1550.5</v>
      </c>
      <c r="G6001" s="4">
        <v>0</v>
      </c>
      <c r="H6001" s="5">
        <f t="shared" ref="H6001:H6064" si="302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01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0"/>
        <v>1206.0999999999999</v>
      </c>
      <c r="G6002" s="4">
        <v>0</v>
      </c>
      <c r="H6002" s="5">
        <f t="shared" si="302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01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0"/>
        <v>1550.6</v>
      </c>
      <c r="G6003" s="4">
        <v>0</v>
      </c>
      <c r="H6003" s="5">
        <f t="shared" si="302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01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0"/>
        <v>1223</v>
      </c>
      <c r="G6004" s="4">
        <v>0</v>
      </c>
      <c r="H6004" s="5">
        <f t="shared" si="302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13">
        <v>26</v>
      </c>
      <c r="B6005" s="5">
        <f t="shared" si="301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0"/>
        <v>1550.9664000000002</v>
      </c>
      <c r="G6005" s="14">
        <v>37.138135294226871</v>
      </c>
      <c r="H6005" s="5">
        <f t="shared" si="302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2">
        <v>27</v>
      </c>
      <c r="B6006" s="5">
        <f t="shared" si="301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0"/>
        <v>1551</v>
      </c>
      <c r="G6006" s="3">
        <v>37.1</v>
      </c>
      <c r="H6006" s="5">
        <f t="shared" si="302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2">
        <v>10</v>
      </c>
      <c r="B6007" s="5">
        <f t="shared" si="301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0"/>
        <v>1551</v>
      </c>
      <c r="G6007" s="3">
        <v>37.1</v>
      </c>
      <c r="H6007" s="5">
        <f t="shared" si="302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x14ac:dyDescent="0.2">
      <c r="A6008" s="2">
        <v>35</v>
      </c>
      <c r="B6008" s="5">
        <f t="shared" si="301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0"/>
        <v>1551</v>
      </c>
      <c r="G6008" s="3">
        <v>37.1</v>
      </c>
      <c r="H6008" s="5">
        <f t="shared" si="302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2">
        <v>22</v>
      </c>
      <c r="B6009" s="5">
        <f t="shared" si="301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0"/>
        <v>1551</v>
      </c>
      <c r="G6009" s="3">
        <v>37.1</v>
      </c>
      <c r="H6009" s="5">
        <f t="shared" si="302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2">
        <v>39</v>
      </c>
      <c r="B6010" s="5">
        <f t="shared" si="301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0"/>
        <v>1551</v>
      </c>
      <c r="G6010" s="3">
        <v>37.1</v>
      </c>
      <c r="H6010" s="5">
        <f t="shared" si="302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2">
        <v>31</v>
      </c>
      <c r="B6011" s="5">
        <f t="shared" si="301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0"/>
        <v>1551</v>
      </c>
      <c r="G6011" s="3">
        <v>37.1</v>
      </c>
      <c r="H6011" s="5">
        <f t="shared" si="302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5">
        <v>24</v>
      </c>
      <c r="B6012" s="5">
        <f t="shared" si="301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0"/>
        <v>1551</v>
      </c>
      <c r="G6012" s="4">
        <v>37.137330754352028</v>
      </c>
      <c r="H6012" s="5">
        <f t="shared" si="302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2">
        <v>29</v>
      </c>
      <c r="B6013" s="5">
        <f t="shared" si="301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0"/>
        <v>1551</v>
      </c>
      <c r="G6013" s="3">
        <v>37.1</v>
      </c>
      <c r="H6013" s="5">
        <f t="shared" si="302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01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0"/>
        <v>2812.7</v>
      </c>
      <c r="G6014" s="4">
        <v>0</v>
      </c>
      <c r="H6014" s="5">
        <f t="shared" si="302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x14ac:dyDescent="0.2">
      <c r="A6015" s="8">
        <v>0</v>
      </c>
      <c r="B6015" s="5">
        <f t="shared" si="301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0"/>
        <v>1551</v>
      </c>
      <c r="G6015" s="4">
        <v>0</v>
      </c>
      <c r="H6015" s="5">
        <f t="shared" si="302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01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0"/>
        <v>1551</v>
      </c>
      <c r="G6016" s="11">
        <v>0</v>
      </c>
      <c r="H6016" s="5">
        <f t="shared" si="302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01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0"/>
        <v>1551.0000000000095</v>
      </c>
      <c r="G6017" s="9">
        <v>0</v>
      </c>
      <c r="H6017" s="5">
        <f t="shared" si="302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01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0"/>
        <v>1551.1</v>
      </c>
      <c r="G6018" s="4">
        <v>0</v>
      </c>
      <c r="H6018" s="5">
        <f t="shared" si="302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01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0"/>
        <v>1303.3999999999999</v>
      </c>
      <c r="G6019" s="4">
        <v>0</v>
      </c>
      <c r="H6019" s="5">
        <f t="shared" si="302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01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0"/>
        <v>1551.3999999999999</v>
      </c>
      <c r="G6020" s="4">
        <v>0</v>
      </c>
      <c r="H6020" s="5">
        <f t="shared" si="302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01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0"/>
        <v>1551.5000000000002</v>
      </c>
      <c r="G6021" s="4">
        <v>0</v>
      </c>
      <c r="H6021" s="5">
        <f t="shared" si="302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01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0"/>
        <v>1341.4</v>
      </c>
      <c r="G6022" s="4">
        <v>0</v>
      </c>
      <c r="H6022" s="5">
        <f t="shared" si="302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01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0"/>
        <v>1551.6999999999998</v>
      </c>
      <c r="G6023" s="4">
        <v>0</v>
      </c>
      <c r="H6023" s="5">
        <f t="shared" si="302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01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0"/>
        <v>1551.7</v>
      </c>
      <c r="G6024" s="4">
        <v>0</v>
      </c>
      <c r="H6024" s="5">
        <f t="shared" si="302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01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0"/>
        <v>1551.8000000000002</v>
      </c>
      <c r="G6025" s="4">
        <v>0</v>
      </c>
      <c r="H6025" s="5">
        <f t="shared" si="302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2">
        <v>18</v>
      </c>
      <c r="B6026" s="5">
        <f t="shared" si="301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0"/>
        <v>1552</v>
      </c>
      <c r="G6026" s="3">
        <v>37.1</v>
      </c>
      <c r="H6026" s="5">
        <f t="shared" si="302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01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0"/>
        <v>1552</v>
      </c>
      <c r="G6027" s="4">
        <v>0</v>
      </c>
      <c r="H6027" s="5">
        <f t="shared" si="302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2">
        <v>25</v>
      </c>
      <c r="B6028" s="5">
        <f t="shared" si="301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0"/>
        <v>1552</v>
      </c>
      <c r="G6028" s="3">
        <v>37.1</v>
      </c>
      <c r="H6028" s="5">
        <f t="shared" si="302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2">
        <v>17</v>
      </c>
      <c r="B6029" s="5">
        <f t="shared" si="301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0"/>
        <v>1552</v>
      </c>
      <c r="G6029" s="3">
        <v>37.1</v>
      </c>
      <c r="H6029" s="5">
        <f t="shared" si="302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2">
        <v>29</v>
      </c>
      <c r="B6030" s="5">
        <f t="shared" si="301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0"/>
        <v>1552</v>
      </c>
      <c r="G6030" s="3">
        <v>37.1</v>
      </c>
      <c r="H6030" s="5">
        <f t="shared" si="302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301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0"/>
        <v>1358.8000000000002</v>
      </c>
      <c r="G6031" s="4">
        <v>0</v>
      </c>
      <c r="H6031" s="5">
        <f t="shared" si="302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01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0"/>
        <v>1552</v>
      </c>
      <c r="G6032" s="11">
        <v>0</v>
      </c>
      <c r="H6032" s="5">
        <f t="shared" si="302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01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0"/>
        <v>1552</v>
      </c>
      <c r="G6033" s="11">
        <v>0</v>
      </c>
      <c r="H6033" s="5">
        <f t="shared" si="302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01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0"/>
        <v>1552</v>
      </c>
      <c r="G6034" s="11">
        <v>0</v>
      </c>
      <c r="H6034" s="5">
        <f t="shared" si="302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01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0"/>
        <v>1552</v>
      </c>
      <c r="G6035" s="11">
        <v>0</v>
      </c>
      <c r="H6035" s="5">
        <f t="shared" si="302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01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0"/>
        <v>1552.0000000000032</v>
      </c>
      <c r="G6036" s="9">
        <v>0</v>
      </c>
      <c r="H6036" s="5">
        <f t="shared" si="302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01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0"/>
        <v>1552.0000000000032</v>
      </c>
      <c r="G6037" s="9">
        <v>0</v>
      </c>
      <c r="H6037" s="5">
        <f t="shared" si="302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01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0"/>
        <v>1552.1</v>
      </c>
      <c r="G6038" s="4">
        <v>0</v>
      </c>
      <c r="H6038" s="5">
        <f t="shared" si="302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01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0"/>
        <v>1552.2</v>
      </c>
      <c r="G6039" s="4">
        <v>0</v>
      </c>
      <c r="H6039" s="5">
        <f t="shared" si="302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01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0"/>
        <v>1552.2</v>
      </c>
      <c r="G6040" s="4">
        <v>0</v>
      </c>
      <c r="H6040" s="5">
        <f t="shared" si="302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01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ref="F6041:F6104" si="303">E6041*86400</f>
        <v>1364.3</v>
      </c>
      <c r="G6041" s="4">
        <v>0</v>
      </c>
      <c r="H6041" s="5">
        <f t="shared" si="302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01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3"/>
        <v>1552.7999999999997</v>
      </c>
      <c r="G6042" s="4">
        <v>0</v>
      </c>
      <c r="H6042" s="5">
        <f t="shared" si="302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01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3"/>
        <v>1552.9999999999968</v>
      </c>
      <c r="G6043" s="9">
        <v>0</v>
      </c>
      <c r="H6043" s="5">
        <f t="shared" si="302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01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3"/>
        <v>1552.9999999999968</v>
      </c>
      <c r="G6044" s="9">
        <v>0</v>
      </c>
      <c r="H6044" s="5">
        <f t="shared" si="302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01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si="303"/>
        <v>1552.9999999999968</v>
      </c>
      <c r="G6045" s="9">
        <v>0</v>
      </c>
      <c r="H6045" s="5">
        <f t="shared" si="302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01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3"/>
        <v>1370</v>
      </c>
      <c r="G6046" s="4">
        <v>0</v>
      </c>
      <c r="H6046" s="5">
        <f t="shared" si="302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9</v>
      </c>
      <c r="B6047" s="5">
        <f t="shared" si="301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3"/>
        <v>1552.9999999999998</v>
      </c>
      <c r="G6047" s="3">
        <v>37.1</v>
      </c>
      <c r="H6047" s="5">
        <f t="shared" si="302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01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3"/>
        <v>1372</v>
      </c>
      <c r="G6048" s="4">
        <v>0</v>
      </c>
      <c r="H6048" s="5">
        <f t="shared" si="302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1"/>
        <v>0</v>
      </c>
      <c r="C6049" s="19" t="s">
        <v>601</v>
      </c>
      <c r="D6049" s="5" t="s">
        <v>1008</v>
      </c>
      <c r="E6049" s="33">
        <v>1.5884259259259261E-2</v>
      </c>
      <c r="F6049" s="43">
        <f t="shared" si="303"/>
        <v>1372.4</v>
      </c>
      <c r="G6049" s="4">
        <v>0</v>
      </c>
      <c r="H6049" s="5">
        <f t="shared" si="302"/>
        <v>0</v>
      </c>
      <c r="I6049" s="4">
        <v>16</v>
      </c>
      <c r="J6049" s="1">
        <v>42304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01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3"/>
        <v>1374.8999999999999</v>
      </c>
      <c r="G6050" s="4">
        <v>0</v>
      </c>
      <c r="H6050" s="5">
        <f t="shared" si="302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2">
        <v>21</v>
      </c>
      <c r="B6051" s="5">
        <f t="shared" si="301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3"/>
        <v>1552.9999999999998</v>
      </c>
      <c r="G6051" s="3">
        <v>37.1</v>
      </c>
      <c r="H6051" s="5">
        <f t="shared" si="302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2">
        <v>25</v>
      </c>
      <c r="B6052" s="5">
        <f t="shared" si="301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3"/>
        <v>1552.9999999999998</v>
      </c>
      <c r="G6052" s="3">
        <v>37.1</v>
      </c>
      <c r="H6052" s="5">
        <f t="shared" si="302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40</v>
      </c>
      <c r="B6053" s="5">
        <f t="shared" si="301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3"/>
        <v>1552.9999999999998</v>
      </c>
      <c r="G6053" s="3">
        <v>37.1</v>
      </c>
      <c r="H6053" s="5">
        <f t="shared" si="302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27</v>
      </c>
      <c r="B6054" s="5">
        <f t="shared" si="301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3"/>
        <v>1552.9999999999998</v>
      </c>
      <c r="G6054" s="3">
        <v>37.1</v>
      </c>
      <c r="H6054" s="5">
        <f t="shared" si="302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5">
        <v>39</v>
      </c>
      <c r="B6055" s="5">
        <f t="shared" si="301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3"/>
        <v>1552.9999999999998</v>
      </c>
      <c r="G6055" s="4">
        <v>37.089504185447524</v>
      </c>
      <c r="H6055" s="5">
        <f t="shared" si="302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2">
        <v>23</v>
      </c>
      <c r="B6056" s="5">
        <f t="shared" si="301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3"/>
        <v>1552.9999999999998</v>
      </c>
      <c r="G6056" s="3">
        <v>37.1</v>
      </c>
      <c r="H6056" s="5">
        <f t="shared" si="302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2">
        <v>27</v>
      </c>
      <c r="B6057" s="5">
        <f t="shared" si="301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3"/>
        <v>1552.9999999999998</v>
      </c>
      <c r="G6057" s="3">
        <v>37.1</v>
      </c>
      <c r="H6057" s="5">
        <f t="shared" si="302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01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3"/>
        <v>1552.9999999999998</v>
      </c>
      <c r="G6058" s="4">
        <v>0</v>
      </c>
      <c r="H6058" s="5">
        <f t="shared" si="302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01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3"/>
        <v>1552.9999999999998</v>
      </c>
      <c r="G6059" s="4">
        <v>0</v>
      </c>
      <c r="H6059" s="5">
        <f t="shared" si="302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01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3"/>
        <v>1384.8999999999999</v>
      </c>
      <c r="G6060" s="4">
        <v>0</v>
      </c>
      <c r="H6060" s="5">
        <f t="shared" si="302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01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3"/>
        <v>1552.9999999999998</v>
      </c>
      <c r="G6061" s="11">
        <v>0</v>
      </c>
      <c r="H6061" s="5">
        <f t="shared" si="302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01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3"/>
        <v>1552.9999999999998</v>
      </c>
      <c r="G6062" s="11">
        <v>0</v>
      </c>
      <c r="H6062" s="5">
        <f t="shared" si="302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01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3"/>
        <v>1552.9999999999998</v>
      </c>
      <c r="G6063" s="11">
        <v>0</v>
      </c>
      <c r="H6063" s="5">
        <f t="shared" si="302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01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3"/>
        <v>1552.9999999999998</v>
      </c>
      <c r="G6064" s="11">
        <v>0</v>
      </c>
      <c r="H6064" s="5">
        <f t="shared" si="302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ref="B6065:B6128" si="304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3"/>
        <v>1553.1</v>
      </c>
      <c r="G6065" s="4">
        <v>0</v>
      </c>
      <c r="H6065" s="5">
        <f t="shared" ref="H6065:H6128" si="305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04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3"/>
        <v>1553.2</v>
      </c>
      <c r="G6066" s="4">
        <v>0</v>
      </c>
      <c r="H6066" s="5">
        <f t="shared" si="305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04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3"/>
        <v>1553.4</v>
      </c>
      <c r="G6067" s="4">
        <v>0</v>
      </c>
      <c r="H6067" s="5">
        <f t="shared" si="305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04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3"/>
        <v>1553.5000000000002</v>
      </c>
      <c r="G6068" s="4">
        <v>0</v>
      </c>
      <c r="H6068" s="5">
        <f t="shared" si="305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04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3"/>
        <v>1553.6000000000001</v>
      </c>
      <c r="G6069" s="4">
        <v>0</v>
      </c>
      <c r="H6069" s="5">
        <f t="shared" si="305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04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3"/>
        <v>1553.8</v>
      </c>
      <c r="G6070" s="4">
        <v>0</v>
      </c>
      <c r="H6070" s="5">
        <f t="shared" si="305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04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3"/>
        <v>1553.9</v>
      </c>
      <c r="G6071" s="4">
        <v>0</v>
      </c>
      <c r="H6071" s="5">
        <f t="shared" si="305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04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3"/>
        <v>1553.9999999999905</v>
      </c>
      <c r="G6072" s="9">
        <v>0</v>
      </c>
      <c r="H6072" s="5">
        <f t="shared" si="305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20</v>
      </c>
      <c r="B6073" s="5">
        <f t="shared" si="304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3"/>
        <v>1553.9999999999998</v>
      </c>
      <c r="G6073" s="3">
        <v>37.1</v>
      </c>
      <c r="H6073" s="5">
        <f t="shared" si="305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10</v>
      </c>
      <c r="B6074" s="5">
        <f t="shared" si="304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3"/>
        <v>1553.9999999999998</v>
      </c>
      <c r="G6074" s="3">
        <v>37.1</v>
      </c>
      <c r="H6074" s="5">
        <f t="shared" si="305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22</v>
      </c>
      <c r="B6075" s="5">
        <f t="shared" si="304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3"/>
        <v>1553.9999999999998</v>
      </c>
      <c r="G6075" s="3">
        <v>37.1</v>
      </c>
      <c r="H6075" s="5">
        <f t="shared" si="305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26</v>
      </c>
      <c r="B6076" s="5">
        <f t="shared" si="304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3"/>
        <v>1553.9999999999998</v>
      </c>
      <c r="G6076" s="3">
        <v>37.1</v>
      </c>
      <c r="H6076" s="5">
        <f t="shared" si="305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32</v>
      </c>
      <c r="B6077" s="5">
        <f t="shared" si="304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3"/>
        <v>1553.9999999999998</v>
      </c>
      <c r="G6077" s="3">
        <v>37.1</v>
      </c>
      <c r="H6077" s="5">
        <f t="shared" si="305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2">
        <v>42</v>
      </c>
      <c r="B6078" s="5">
        <f t="shared" si="304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3"/>
        <v>1553.9999999999998</v>
      </c>
      <c r="G6078" s="3">
        <v>37.06563706563707</v>
      </c>
      <c r="H6078" s="5">
        <f t="shared" si="305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2">
        <v>30</v>
      </c>
      <c r="B6079" s="5">
        <f t="shared" si="304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3"/>
        <v>1553.9999999999998</v>
      </c>
      <c r="G6079" s="3">
        <v>37.1</v>
      </c>
      <c r="H6079" s="5">
        <f t="shared" si="305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2">
        <v>23</v>
      </c>
      <c r="B6080" s="5">
        <f t="shared" si="304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3"/>
        <v>1553.9999999999998</v>
      </c>
      <c r="G6080" s="3">
        <v>37.1</v>
      </c>
      <c r="H6080" s="5">
        <f t="shared" si="305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04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3"/>
        <v>1553.9999999999998</v>
      </c>
      <c r="G6081" s="4">
        <v>0</v>
      </c>
      <c r="H6081" s="5">
        <f t="shared" si="305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2">
        <v>41</v>
      </c>
      <c r="B6082" s="5">
        <f t="shared" si="304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3"/>
        <v>1553.9999999999998</v>
      </c>
      <c r="G6082" s="3">
        <v>37.06563706563707</v>
      </c>
      <c r="H6082" s="5">
        <f t="shared" si="305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5">
        <v>40</v>
      </c>
      <c r="B6083" s="5">
        <f t="shared" si="304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3"/>
        <v>1553.9999999999998</v>
      </c>
      <c r="G6083" s="4">
        <v>37.06563706563707</v>
      </c>
      <c r="H6083" s="5">
        <f t="shared" si="305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5">
        <v>25</v>
      </c>
      <c r="B6084" s="5">
        <f t="shared" si="304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3"/>
        <v>1553.9999999999998</v>
      </c>
      <c r="G6084" s="4">
        <v>37.06563706563707</v>
      </c>
      <c r="H6084" s="5">
        <f t="shared" si="305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5">
        <v>26</v>
      </c>
      <c r="B6085" s="5">
        <f t="shared" si="304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3"/>
        <v>1553.9999999999998</v>
      </c>
      <c r="G6085" s="4">
        <v>37.06563706563707</v>
      </c>
      <c r="H6085" s="5">
        <f t="shared" si="305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04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3"/>
        <v>1554.0000000000002</v>
      </c>
      <c r="G6086" s="11">
        <v>0</v>
      </c>
      <c r="H6086" s="5">
        <f t="shared" si="305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04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3"/>
        <v>1554.1</v>
      </c>
      <c r="G6087" s="4">
        <v>0</v>
      </c>
      <c r="H6087" s="5">
        <f t="shared" si="305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04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3"/>
        <v>1385.8000000000002</v>
      </c>
      <c r="G6088" s="4">
        <v>0</v>
      </c>
      <c r="H6088" s="5">
        <f t="shared" si="305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04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3"/>
        <v>1554.6000000000001</v>
      </c>
      <c r="G6089" s="4">
        <v>0</v>
      </c>
      <c r="H6089" s="5">
        <f t="shared" si="305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04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3"/>
        <v>1390.2000000000003</v>
      </c>
      <c r="G6090" s="4">
        <v>0</v>
      </c>
      <c r="H6090" s="5">
        <f t="shared" si="305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04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3"/>
        <v>1392.1000000000001</v>
      </c>
      <c r="G6091" s="4">
        <v>0</v>
      </c>
      <c r="H6091" s="5">
        <f t="shared" si="305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04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3"/>
        <v>1554.8</v>
      </c>
      <c r="G6092" s="4">
        <v>0</v>
      </c>
      <c r="H6092" s="5">
        <f t="shared" si="305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04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3"/>
        <v>1399.7999999999997</v>
      </c>
      <c r="G6093" s="4">
        <v>0</v>
      </c>
      <c r="H6093" s="5">
        <f t="shared" si="305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04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3"/>
        <v>1402.1</v>
      </c>
      <c r="G6094" s="4">
        <v>0</v>
      </c>
      <c r="H6094" s="5">
        <f t="shared" si="305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si="304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3"/>
        <v>1405.8000000000002</v>
      </c>
      <c r="G6095" s="4">
        <v>0</v>
      </c>
      <c r="H6095" s="5">
        <f t="shared" si="305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04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3"/>
        <v>1410.1</v>
      </c>
      <c r="G6096" s="4">
        <v>0</v>
      </c>
      <c r="H6096" s="5">
        <f t="shared" si="305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04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3"/>
        <v>1412.5</v>
      </c>
      <c r="G6097" s="4">
        <v>0</v>
      </c>
      <c r="H6097" s="5">
        <f t="shared" si="305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04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3"/>
        <v>1412.8</v>
      </c>
      <c r="G6098" s="4">
        <v>0</v>
      </c>
      <c r="H6098" s="5">
        <f t="shared" si="305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04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3"/>
        <v>1423.1000000000001</v>
      </c>
      <c r="G6099" s="4">
        <v>0</v>
      </c>
      <c r="H6099" s="5">
        <f t="shared" si="305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04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3"/>
        <v>1554.9999999999839</v>
      </c>
      <c r="G6100" s="9">
        <v>0</v>
      </c>
      <c r="H6100" s="5">
        <f t="shared" si="305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04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3"/>
        <v>1554.9999999999839</v>
      </c>
      <c r="G6101" s="9">
        <v>0</v>
      </c>
      <c r="H6101" s="5">
        <f t="shared" si="305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04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3"/>
        <v>1554.9999999999839</v>
      </c>
      <c r="G6102" s="9">
        <v>0</v>
      </c>
      <c r="H6102" s="5">
        <f t="shared" si="305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04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3"/>
        <v>1554.9999999999839</v>
      </c>
      <c r="G6103" s="9">
        <v>0</v>
      </c>
      <c r="H6103" s="5">
        <f t="shared" si="305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04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3"/>
        <v>1554.9999999999839</v>
      </c>
      <c r="G6104" s="9">
        <v>0</v>
      </c>
      <c r="H6104" s="5">
        <f t="shared" si="305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2">
        <v>13</v>
      </c>
      <c r="B6105" s="5">
        <f t="shared" si="304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ref="F6105:F6168" si="306">E6105*86400</f>
        <v>1555</v>
      </c>
      <c r="G6105" s="3">
        <v>37</v>
      </c>
      <c r="H6105" s="5">
        <f t="shared" si="305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04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6"/>
        <v>1555</v>
      </c>
      <c r="G6106" s="4">
        <v>0</v>
      </c>
      <c r="H6106" s="5">
        <f t="shared" si="305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2">
        <v>37</v>
      </c>
      <c r="B6107" s="5">
        <f t="shared" si="304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6"/>
        <v>1555</v>
      </c>
      <c r="G6107" s="3">
        <v>37</v>
      </c>
      <c r="H6107" s="5">
        <f t="shared" si="305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2">
        <v>34</v>
      </c>
      <c r="B6108" s="5">
        <f t="shared" si="304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6"/>
        <v>1555</v>
      </c>
      <c r="G6108" s="3">
        <v>37</v>
      </c>
      <c r="H6108" s="5">
        <f t="shared" si="305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2">
        <v>45</v>
      </c>
      <c r="B6109" s="5">
        <f t="shared" si="304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si="306"/>
        <v>1555</v>
      </c>
      <c r="G6109" s="3">
        <v>37.1</v>
      </c>
      <c r="H6109" s="5">
        <f t="shared" si="305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04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6"/>
        <v>1555</v>
      </c>
      <c r="G6110" s="4">
        <v>0</v>
      </c>
      <c r="H6110" s="5">
        <f t="shared" si="305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5">
        <v>17</v>
      </c>
      <c r="B6111" s="5">
        <f t="shared" si="304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6"/>
        <v>1555</v>
      </c>
      <c r="G6111" s="4">
        <v>37.041800643086816</v>
      </c>
      <c r="H6111" s="5">
        <f t="shared" si="305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04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6"/>
        <v>1555</v>
      </c>
      <c r="G6112" s="4">
        <v>0</v>
      </c>
      <c r="H6112" s="5">
        <f t="shared" si="305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04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6"/>
        <v>1555</v>
      </c>
      <c r="G6113" s="4">
        <v>0</v>
      </c>
      <c r="H6113" s="5">
        <f t="shared" si="305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5">
        <v>16</v>
      </c>
      <c r="B6114" s="5">
        <f t="shared" si="304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6"/>
        <v>1555</v>
      </c>
      <c r="G6114" s="4">
        <v>37.041800643086816</v>
      </c>
      <c r="H6114" s="5">
        <f t="shared" si="305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04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6"/>
        <v>1555</v>
      </c>
      <c r="G6115" s="11">
        <v>0</v>
      </c>
      <c r="H6115" s="5">
        <f t="shared" si="305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04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6"/>
        <v>1555</v>
      </c>
      <c r="G6116" s="11">
        <v>0</v>
      </c>
      <c r="H6116" s="5">
        <f t="shared" si="305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04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6"/>
        <v>1555.2000000000003</v>
      </c>
      <c r="G6117" s="4">
        <v>0</v>
      </c>
      <c r="H6117" s="5">
        <f t="shared" si="305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04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6"/>
        <v>1555.2000000000003</v>
      </c>
      <c r="G6118" s="4">
        <v>0</v>
      </c>
      <c r="H6118" s="5">
        <f t="shared" si="305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04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6"/>
        <v>1555.3</v>
      </c>
      <c r="G6119" s="4">
        <v>0</v>
      </c>
      <c r="H6119" s="5">
        <f t="shared" si="305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04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6"/>
        <v>1431.8</v>
      </c>
      <c r="G6120" s="4">
        <v>0</v>
      </c>
      <c r="H6120" s="5">
        <f t="shared" si="305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04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6"/>
        <v>1555.4</v>
      </c>
      <c r="G6121" s="4">
        <v>0</v>
      </c>
      <c r="H6121" s="5">
        <f t="shared" si="305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04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6"/>
        <v>1434.5</v>
      </c>
      <c r="G6122" s="4">
        <v>0</v>
      </c>
      <c r="H6122" s="5">
        <f t="shared" si="305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04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6"/>
        <v>1555.6000000000001</v>
      </c>
      <c r="G6123" s="4">
        <v>0</v>
      </c>
      <c r="H6123" s="5">
        <f t="shared" si="305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04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6"/>
        <v>1434.8000000000002</v>
      </c>
      <c r="G6124" s="4">
        <v>0</v>
      </c>
      <c r="H6124" s="5">
        <f t="shared" si="305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04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6"/>
        <v>1555.9999999999775</v>
      </c>
      <c r="G6125" s="9">
        <v>0</v>
      </c>
      <c r="H6125" s="5">
        <f t="shared" si="305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04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6"/>
        <v>1555.9999999999775</v>
      </c>
      <c r="G6126" s="9">
        <v>0</v>
      </c>
      <c r="H6126" s="5">
        <f t="shared" si="305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04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6"/>
        <v>1555.9999999999775</v>
      </c>
      <c r="G6127" s="9">
        <v>0</v>
      </c>
      <c r="H6127" s="5">
        <f t="shared" si="305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04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6"/>
        <v>1555.9999999999775</v>
      </c>
      <c r="G6128" s="9">
        <v>0</v>
      </c>
      <c r="H6128" s="5">
        <f t="shared" si="305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ref="B6129:B6192" si="307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6"/>
        <v>1555.9999999999775</v>
      </c>
      <c r="G6129" s="9">
        <v>0</v>
      </c>
      <c r="H6129" s="5">
        <f t="shared" ref="H6129:H6192" si="308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2">
        <v>24</v>
      </c>
      <c r="B6130" s="5">
        <f t="shared" si="307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6"/>
        <v>1556</v>
      </c>
      <c r="G6130" s="3">
        <v>37</v>
      </c>
      <c r="H6130" s="5">
        <f t="shared" si="308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2">
        <v>26</v>
      </c>
      <c r="B6131" s="5">
        <f t="shared" si="307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6"/>
        <v>1556</v>
      </c>
      <c r="G6131" s="3">
        <v>37</v>
      </c>
      <c r="H6131" s="5">
        <f t="shared" si="308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41</v>
      </c>
      <c r="B6132" s="5">
        <f t="shared" si="307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6"/>
        <v>1556</v>
      </c>
      <c r="G6132" s="3">
        <v>37</v>
      </c>
      <c r="H6132" s="5">
        <f t="shared" si="308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2">
        <v>33</v>
      </c>
      <c r="B6133" s="5">
        <f t="shared" si="307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6"/>
        <v>1556</v>
      </c>
      <c r="G6133" s="3">
        <v>37</v>
      </c>
      <c r="H6133" s="5">
        <f t="shared" si="308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2">
        <v>26</v>
      </c>
      <c r="B6134" s="5">
        <f t="shared" si="307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6"/>
        <v>1556</v>
      </c>
      <c r="G6134" s="3">
        <v>37</v>
      </c>
      <c r="H6134" s="5">
        <f t="shared" si="308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2">
        <v>27</v>
      </c>
      <c r="B6135" s="5">
        <f t="shared" si="307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6"/>
        <v>1556</v>
      </c>
      <c r="G6135" s="3">
        <v>37</v>
      </c>
      <c r="H6135" s="5">
        <f t="shared" si="308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07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6"/>
        <v>1556</v>
      </c>
      <c r="G6136" s="11">
        <v>0</v>
      </c>
      <c r="H6136" s="5">
        <f t="shared" si="308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2">
        <v>30</v>
      </c>
      <c r="B6137" s="5">
        <f t="shared" si="307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6"/>
        <v>1556</v>
      </c>
      <c r="G6137" s="3">
        <v>37</v>
      </c>
      <c r="H6137" s="5">
        <f t="shared" si="308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2">
        <v>24</v>
      </c>
      <c r="B6138" s="5">
        <f t="shared" si="307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6"/>
        <v>1556</v>
      </c>
      <c r="G6138" s="3">
        <v>37</v>
      </c>
      <c r="H6138" s="5">
        <f t="shared" si="308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07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6"/>
        <v>1556</v>
      </c>
      <c r="G6139" s="4">
        <v>0</v>
      </c>
      <c r="H6139" s="5">
        <f t="shared" si="308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07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6"/>
        <v>1556</v>
      </c>
      <c r="G6140" s="4">
        <v>0</v>
      </c>
      <c r="H6140" s="5">
        <f t="shared" si="308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5">
        <v>41</v>
      </c>
      <c r="B6141" s="5">
        <f t="shared" si="307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6"/>
        <v>1556</v>
      </c>
      <c r="G6141" s="4">
        <v>37.017994858611821</v>
      </c>
      <c r="H6141" s="5">
        <f t="shared" si="308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07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6"/>
        <v>1445.1999999999998</v>
      </c>
      <c r="G6142" s="4">
        <v>0</v>
      </c>
      <c r="H6142" s="5">
        <f t="shared" si="308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07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6"/>
        <v>1556.3</v>
      </c>
      <c r="G6143" s="4">
        <v>0</v>
      </c>
      <c r="H6143" s="5">
        <f t="shared" si="308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07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6"/>
        <v>1556.3999999999999</v>
      </c>
      <c r="G6144" s="4">
        <v>0</v>
      </c>
      <c r="H6144" s="5">
        <f t="shared" si="308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307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6"/>
        <v>1556.6000000000001</v>
      </c>
      <c r="G6145" s="4">
        <v>0</v>
      </c>
      <c r="H6145" s="5">
        <f t="shared" si="308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307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6"/>
        <v>1556.6999999999998</v>
      </c>
      <c r="G6146" s="4">
        <v>0</v>
      </c>
      <c r="H6146" s="5">
        <f t="shared" si="308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07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6"/>
        <v>1556.9999999999711</v>
      </c>
      <c r="G6147" s="9">
        <v>0</v>
      </c>
      <c r="H6147" s="5">
        <f t="shared" si="308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07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6"/>
        <v>1556.9999999999711</v>
      </c>
      <c r="G6148" s="9">
        <v>0</v>
      </c>
      <c r="H6148" s="5">
        <f t="shared" si="308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07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6"/>
        <v>1556.9999999999711</v>
      </c>
      <c r="G6149" s="9">
        <v>0</v>
      </c>
      <c r="H6149" s="5">
        <f t="shared" si="308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07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6"/>
        <v>1556.9999999999711</v>
      </c>
      <c r="G6150" s="9">
        <v>0</v>
      </c>
      <c r="H6150" s="5">
        <f t="shared" si="308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">
        <v>15</v>
      </c>
      <c r="B6151" s="5">
        <f t="shared" si="307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6"/>
        <v>1557</v>
      </c>
      <c r="G6151" s="3">
        <v>37</v>
      </c>
      <c r="H6151" s="5">
        <f t="shared" si="308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2">
        <v>35</v>
      </c>
      <c r="B6152" s="5">
        <f t="shared" si="307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6"/>
        <v>1557</v>
      </c>
      <c r="G6152" s="3">
        <v>37</v>
      </c>
      <c r="H6152" s="5">
        <f t="shared" si="308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2">
        <v>27</v>
      </c>
      <c r="B6153" s="5">
        <f t="shared" si="307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6"/>
        <v>1557</v>
      </c>
      <c r="G6153" s="3">
        <v>37</v>
      </c>
      <c r="H6153" s="5">
        <f t="shared" si="308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2">
        <v>14</v>
      </c>
      <c r="B6154" s="5">
        <f t="shared" si="307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6"/>
        <v>1557</v>
      </c>
      <c r="G6154" s="3">
        <v>37</v>
      </c>
      <c r="H6154" s="5">
        <f t="shared" si="308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x14ac:dyDescent="0.2">
      <c r="A6155" s="2">
        <v>46</v>
      </c>
      <c r="B6155" s="5">
        <f t="shared" si="307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6"/>
        <v>1557</v>
      </c>
      <c r="G6155" s="3">
        <v>37</v>
      </c>
      <c r="H6155" s="5">
        <f t="shared" si="308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5">
        <v>42</v>
      </c>
      <c r="B6156" s="5">
        <f t="shared" si="307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6"/>
        <v>1557</v>
      </c>
      <c r="G6156" s="4">
        <v>36.994219653179194</v>
      </c>
      <c r="H6156" s="5">
        <f t="shared" si="308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20</v>
      </c>
      <c r="B6157" s="5">
        <f t="shared" si="307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6"/>
        <v>1557</v>
      </c>
      <c r="G6157" s="11">
        <v>36.994219653179194</v>
      </c>
      <c r="H6157" s="5">
        <f t="shared" si="308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07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6"/>
        <v>1448.8000000000002</v>
      </c>
      <c r="G6158" s="4">
        <v>0</v>
      </c>
      <c r="H6158" s="5">
        <f t="shared" si="308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07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6"/>
        <v>1450.0000000000002</v>
      </c>
      <c r="G6159" s="4">
        <v>0</v>
      </c>
      <c r="H6159" s="5">
        <f t="shared" si="308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07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6"/>
        <v>1452.4</v>
      </c>
      <c r="G6160" s="4">
        <v>0</v>
      </c>
      <c r="H6160" s="5">
        <f t="shared" si="308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07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6"/>
        <v>1557.9999999999648</v>
      </c>
      <c r="G6161" s="9">
        <v>0</v>
      </c>
      <c r="H6161" s="5">
        <f t="shared" si="308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07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6"/>
        <v>1557.9999999999648</v>
      </c>
      <c r="G6162" s="9">
        <v>0</v>
      </c>
      <c r="H6162" s="5">
        <f t="shared" si="308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07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6"/>
        <v>1557.9999999999648</v>
      </c>
      <c r="G6163" s="9">
        <v>0</v>
      </c>
      <c r="H6163" s="5">
        <f t="shared" si="308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07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6"/>
        <v>1474</v>
      </c>
      <c r="G6164" s="4">
        <v>0</v>
      </c>
      <c r="H6164" s="5">
        <f t="shared" si="308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07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6"/>
        <v>1480.7</v>
      </c>
      <c r="G6165" s="4">
        <v>0</v>
      </c>
      <c r="H6165" s="5">
        <f t="shared" si="308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07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6"/>
        <v>1512.5000000000002</v>
      </c>
      <c r="G6166" s="4">
        <v>0</v>
      </c>
      <c r="H6166" s="5">
        <f t="shared" si="308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07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6"/>
        <v>1527.5</v>
      </c>
      <c r="G6167" s="4">
        <v>0</v>
      </c>
      <c r="H6167" s="5">
        <f t="shared" si="308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07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6"/>
        <v>1528.8000000000002</v>
      </c>
      <c r="G6168" s="4">
        <v>0</v>
      </c>
      <c r="H6168" s="5">
        <f t="shared" si="308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07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ref="F6169:F6232" si="309">E6169*86400</f>
        <v>1530.3999999999999</v>
      </c>
      <c r="G6169" s="4">
        <v>0</v>
      </c>
      <c r="H6169" s="5">
        <f t="shared" si="308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07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9"/>
        <v>931.3</v>
      </c>
      <c r="G6170" s="4">
        <v>0</v>
      </c>
      <c r="H6170" s="5">
        <f t="shared" si="308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07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9"/>
        <v>940.79999999999984</v>
      </c>
      <c r="G6171" s="4">
        <v>0</v>
      </c>
      <c r="H6171" s="5">
        <f t="shared" si="308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2">
        <v>8</v>
      </c>
      <c r="B6172" s="5">
        <f t="shared" si="307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9"/>
        <v>1558</v>
      </c>
      <c r="G6172" s="3">
        <v>37</v>
      </c>
      <c r="H6172" s="5">
        <f t="shared" si="308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2">
        <v>25</v>
      </c>
      <c r="B6173" s="5">
        <f t="shared" si="307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si="309"/>
        <v>1558</v>
      </c>
      <c r="G6173" s="3">
        <v>37</v>
      </c>
      <c r="H6173" s="5">
        <f t="shared" si="308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2">
        <v>36</v>
      </c>
      <c r="B6174" s="5">
        <f t="shared" si="307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09"/>
        <v>1558</v>
      </c>
      <c r="G6174" s="3">
        <v>37</v>
      </c>
      <c r="H6174" s="5">
        <f t="shared" si="308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2">
        <v>31</v>
      </c>
      <c r="B6175" s="5">
        <f t="shared" si="307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09"/>
        <v>1558</v>
      </c>
      <c r="G6175" s="3">
        <v>37</v>
      </c>
      <c r="H6175" s="5">
        <f t="shared" si="308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2">
        <v>28</v>
      </c>
      <c r="B6176" s="5">
        <f t="shared" si="307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09"/>
        <v>1558</v>
      </c>
      <c r="G6176" s="3">
        <v>37</v>
      </c>
      <c r="H6176" s="5">
        <f t="shared" si="308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2">
        <v>27</v>
      </c>
      <c r="B6177" s="5">
        <f t="shared" si="307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09"/>
        <v>1558</v>
      </c>
      <c r="G6177" s="3">
        <v>37</v>
      </c>
      <c r="H6177" s="5">
        <f t="shared" si="308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2">
        <v>30</v>
      </c>
      <c r="B6178" s="5">
        <f t="shared" si="307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09"/>
        <v>1558</v>
      </c>
      <c r="G6178" s="3">
        <v>37</v>
      </c>
      <c r="H6178" s="5">
        <f t="shared" si="308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07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09"/>
        <v>1558</v>
      </c>
      <c r="G6179" s="4">
        <v>0</v>
      </c>
      <c r="H6179" s="5">
        <f t="shared" si="308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07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09"/>
        <v>1558</v>
      </c>
      <c r="G6180" s="11">
        <v>0</v>
      </c>
      <c r="H6180" s="5">
        <f t="shared" si="308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07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09"/>
        <v>1558</v>
      </c>
      <c r="G6181" s="11">
        <v>0</v>
      </c>
      <c r="H6181" s="5">
        <f t="shared" si="308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07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09"/>
        <v>1558</v>
      </c>
      <c r="G6182" s="11">
        <v>0</v>
      </c>
      <c r="H6182" s="5">
        <f t="shared" si="308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2">
        <v>21</v>
      </c>
      <c r="B6183" s="5">
        <f t="shared" si="307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09"/>
        <v>1558</v>
      </c>
      <c r="G6183" s="11">
        <v>36.970474967907577</v>
      </c>
      <c r="H6183" s="5">
        <f t="shared" si="308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2">
        <v>11</v>
      </c>
      <c r="B6184" s="5">
        <f t="shared" si="307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09"/>
        <v>1558</v>
      </c>
      <c r="G6184" s="11">
        <v>36.970474967907577</v>
      </c>
      <c r="H6184" s="5">
        <f t="shared" si="308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07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09"/>
        <v>1558.4</v>
      </c>
      <c r="G6185" s="4">
        <v>0</v>
      </c>
      <c r="H6185" s="5">
        <f t="shared" si="308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07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09"/>
        <v>1558.6</v>
      </c>
      <c r="G6186" s="4">
        <v>0</v>
      </c>
      <c r="H6186" s="5">
        <f t="shared" si="308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07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09"/>
        <v>1558.6</v>
      </c>
      <c r="G6187" s="4">
        <v>0</v>
      </c>
      <c r="H6187" s="5">
        <f t="shared" si="308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07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09"/>
        <v>1559</v>
      </c>
      <c r="G6188" s="11">
        <v>0</v>
      </c>
      <c r="H6188" s="5">
        <f t="shared" si="308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2">
        <v>28</v>
      </c>
      <c r="B6189" s="5">
        <f t="shared" si="307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09"/>
        <v>1559.0000000000002</v>
      </c>
      <c r="G6189" s="3">
        <v>37</v>
      </c>
      <c r="H6189" s="5">
        <f t="shared" si="308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2">
        <v>45</v>
      </c>
      <c r="B6190" s="5">
        <f t="shared" si="307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09"/>
        <v>1559.0000000000002</v>
      </c>
      <c r="G6190" s="3">
        <v>36.9</v>
      </c>
      <c r="H6190" s="5">
        <f t="shared" si="308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2">
        <v>37</v>
      </c>
      <c r="B6191" s="5">
        <f t="shared" si="307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09"/>
        <v>1559.0000000000002</v>
      </c>
      <c r="G6191" s="3">
        <v>36.9</v>
      </c>
      <c r="H6191" s="5">
        <f t="shared" si="308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2">
        <v>29</v>
      </c>
      <c r="B6192" s="5">
        <f t="shared" si="307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09"/>
        <v>1559.0000000000002</v>
      </c>
      <c r="G6192" s="3">
        <v>36.9</v>
      </c>
      <c r="H6192" s="5">
        <f t="shared" si="308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2">
        <v>38</v>
      </c>
      <c r="B6193" s="5">
        <f t="shared" ref="B6193:B6256" si="310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09"/>
        <v>1559.0000000000002</v>
      </c>
      <c r="G6193" s="3">
        <v>37</v>
      </c>
      <c r="H6193" s="5">
        <f t="shared" ref="H6193:H6256" si="311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2">
        <v>40</v>
      </c>
      <c r="B6194" s="5">
        <f t="shared" si="310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09"/>
        <v>1559.0000000000002</v>
      </c>
      <c r="G6194" s="3">
        <v>36.9</v>
      </c>
      <c r="H6194" s="5">
        <f t="shared" si="311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10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09"/>
        <v>952.99999999999989</v>
      </c>
      <c r="G6195" s="4">
        <v>0</v>
      </c>
      <c r="H6195" s="5">
        <f t="shared" si="311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10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09"/>
        <v>1559.0000000000002</v>
      </c>
      <c r="G6196" s="4">
        <v>0</v>
      </c>
      <c r="H6196" s="5">
        <f t="shared" si="311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10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09"/>
        <v>1559.0000000000002</v>
      </c>
      <c r="G6197" s="11">
        <v>0</v>
      </c>
      <c r="H6197" s="5">
        <f t="shared" si="311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10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09"/>
        <v>1559.0000000000002</v>
      </c>
      <c r="G6198" s="11">
        <v>0</v>
      </c>
      <c r="H6198" s="5">
        <f t="shared" si="311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10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09"/>
        <v>1559.0000000000002</v>
      </c>
      <c r="G6199" s="11">
        <v>0</v>
      </c>
      <c r="H6199" s="5">
        <f t="shared" si="311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10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09"/>
        <v>1559.0000000000002</v>
      </c>
      <c r="G6200" s="11">
        <v>0</v>
      </c>
      <c r="H6200" s="5">
        <f t="shared" si="311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10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09"/>
        <v>1559.0000000000002</v>
      </c>
      <c r="G6201" s="11">
        <v>0</v>
      </c>
      <c r="H6201" s="5">
        <f t="shared" si="311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10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09"/>
        <v>1559.0000000000448</v>
      </c>
      <c r="G6202" s="9">
        <v>0</v>
      </c>
      <c r="H6202" s="5">
        <f t="shared" si="311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10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09"/>
        <v>1559.0000000000448</v>
      </c>
      <c r="G6203" s="9">
        <v>0</v>
      </c>
      <c r="H6203" s="5">
        <f t="shared" si="311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10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09"/>
        <v>1559.0000000000448</v>
      </c>
      <c r="G6204" s="9">
        <v>0</v>
      </c>
      <c r="H6204" s="5">
        <f t="shared" si="311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10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09"/>
        <v>1559.1</v>
      </c>
      <c r="G6205" s="4">
        <v>0</v>
      </c>
      <c r="H6205" s="5">
        <f t="shared" si="311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10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09"/>
        <v>1559.3</v>
      </c>
      <c r="G6206" s="4">
        <v>0</v>
      </c>
      <c r="H6206" s="5">
        <f t="shared" si="311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10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09"/>
        <v>1536.7</v>
      </c>
      <c r="G6207" s="4">
        <v>0</v>
      </c>
      <c r="H6207" s="5">
        <f t="shared" si="311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2">
        <v>9</v>
      </c>
      <c r="B6208" s="5">
        <f t="shared" si="310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09"/>
        <v>1560.0000000000002</v>
      </c>
      <c r="G6208" s="3">
        <v>36.9</v>
      </c>
      <c r="H6208" s="5">
        <f t="shared" si="311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x14ac:dyDescent="0.2">
      <c r="A6209" s="2">
        <v>33</v>
      </c>
      <c r="B6209" s="5">
        <f t="shared" si="310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09"/>
        <v>1560.0000000000002</v>
      </c>
      <c r="G6209" s="3">
        <v>36.9</v>
      </c>
      <c r="H6209" s="5">
        <f t="shared" si="311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2">
        <v>30</v>
      </c>
      <c r="B6210" s="5">
        <f t="shared" si="310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09"/>
        <v>1560.0000000000002</v>
      </c>
      <c r="G6210" s="3">
        <v>36.9</v>
      </c>
      <c r="H6210" s="5">
        <f t="shared" si="311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2">
        <v>39</v>
      </c>
      <c r="B6211" s="5">
        <f t="shared" si="310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09"/>
        <v>1560.0000000000002</v>
      </c>
      <c r="G6211" s="3">
        <v>36.9</v>
      </c>
      <c r="H6211" s="5">
        <f t="shared" si="311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10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09"/>
        <v>1560.0000000000002</v>
      </c>
      <c r="G6212" s="11">
        <v>0</v>
      </c>
      <c r="H6212" s="5">
        <f t="shared" si="311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2">
        <v>18</v>
      </c>
      <c r="B6213" s="5">
        <f t="shared" si="310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09"/>
        <v>1560.0000000000002</v>
      </c>
      <c r="G6213" s="3">
        <v>36.9</v>
      </c>
      <c r="H6213" s="5">
        <f t="shared" si="311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si="310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09"/>
        <v>1560.0000000000002</v>
      </c>
      <c r="G6214" s="11">
        <v>0</v>
      </c>
      <c r="H6214" s="5">
        <f t="shared" si="311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10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09"/>
        <v>1560.0000000000002</v>
      </c>
      <c r="G6215" s="11">
        <v>0</v>
      </c>
      <c r="H6215" s="5">
        <f t="shared" si="311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10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09"/>
        <v>1560.0000000000002</v>
      </c>
      <c r="G6216" s="11">
        <v>0</v>
      </c>
      <c r="H6216" s="5">
        <f t="shared" si="311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10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09"/>
        <v>1560.0000000000384</v>
      </c>
      <c r="G6217" s="9">
        <v>0</v>
      </c>
      <c r="H6217" s="5">
        <f t="shared" si="311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10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09"/>
        <v>1560.0000000000384</v>
      </c>
      <c r="G6218" s="9">
        <v>0</v>
      </c>
      <c r="H6218" s="5">
        <f t="shared" si="311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10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09"/>
        <v>1560.4</v>
      </c>
      <c r="G6219" s="4">
        <v>0</v>
      </c>
      <c r="H6219" s="5">
        <f t="shared" si="311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10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09"/>
        <v>1560.4</v>
      </c>
      <c r="G6220" s="4">
        <v>0</v>
      </c>
      <c r="H6220" s="5">
        <f t="shared" si="311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10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09"/>
        <v>1560.8</v>
      </c>
      <c r="G6221" s="4">
        <v>0</v>
      </c>
      <c r="H6221" s="5">
        <f t="shared" si="311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13">
        <v>27</v>
      </c>
      <c r="B6222" s="5">
        <f t="shared" si="310"/>
        <v>1</v>
      </c>
      <c r="C6222" s="19" t="s">
        <v>491</v>
      </c>
      <c r="D6222" s="5" t="s">
        <v>1008</v>
      </c>
      <c r="E6222" s="38">
        <v>1.8067E-2</v>
      </c>
      <c r="F6222" s="43">
        <f t="shared" si="309"/>
        <v>1560.9888000000001</v>
      </c>
      <c r="G6222" s="14">
        <v>36.899688197634731</v>
      </c>
      <c r="H6222" s="5">
        <f t="shared" si="311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10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09"/>
        <v>1560.9999999999998</v>
      </c>
      <c r="G6223" s="4">
        <v>0</v>
      </c>
      <c r="H6223" s="5">
        <f t="shared" si="311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10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09"/>
        <v>1560.9999999999998</v>
      </c>
      <c r="G6224" s="11">
        <v>0</v>
      </c>
      <c r="H6224" s="5">
        <f t="shared" si="311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31</v>
      </c>
      <c r="B6225" s="5">
        <f t="shared" si="310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09"/>
        <v>1561</v>
      </c>
      <c r="G6225" s="3">
        <v>36.9</v>
      </c>
      <c r="H6225" s="5">
        <f t="shared" si="311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2">
        <v>28</v>
      </c>
      <c r="B6226" s="5">
        <f t="shared" si="310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09"/>
        <v>1561</v>
      </c>
      <c r="G6226" s="3">
        <v>36.9</v>
      </c>
      <c r="H6226" s="5">
        <f t="shared" si="311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x14ac:dyDescent="0.2">
      <c r="A6227" s="2">
        <v>42</v>
      </c>
      <c r="B6227" s="5">
        <f t="shared" si="310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09"/>
        <v>1561</v>
      </c>
      <c r="G6227" s="3">
        <v>36.9</v>
      </c>
      <c r="H6227" s="5">
        <f t="shared" si="311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23</v>
      </c>
      <c r="B6228" s="5">
        <f t="shared" si="310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09"/>
        <v>1561</v>
      </c>
      <c r="G6228" s="3">
        <v>36.9</v>
      </c>
      <c r="H6228" s="5">
        <f t="shared" si="311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47</v>
      </c>
      <c r="B6229" s="5">
        <f t="shared" si="310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09"/>
        <v>1561</v>
      </c>
      <c r="G6229" s="3">
        <v>36.9</v>
      </c>
      <c r="H6229" s="5">
        <f t="shared" si="311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10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09"/>
        <v>1561</v>
      </c>
      <c r="G6230" s="4">
        <v>0</v>
      </c>
      <c r="H6230" s="5">
        <f t="shared" si="311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10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09"/>
        <v>1561</v>
      </c>
      <c r="G6231" s="11">
        <v>0</v>
      </c>
      <c r="H6231" s="5">
        <f t="shared" si="311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10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09"/>
        <v>1561.0000000000005</v>
      </c>
      <c r="G6232" s="4">
        <v>0</v>
      </c>
      <c r="H6232" s="5">
        <f t="shared" si="311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10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ref="F6233:F6296" si="312">E6233*86400</f>
        <v>1230</v>
      </c>
      <c r="G6233" s="11">
        <v>0</v>
      </c>
      <c r="H6233" s="5">
        <f t="shared" si="311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10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2"/>
        <v>1548</v>
      </c>
      <c r="G6234" s="4">
        <v>0</v>
      </c>
      <c r="H6234" s="5">
        <f t="shared" si="311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10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2"/>
        <v>1550.3999999999999</v>
      </c>
      <c r="G6235" s="4">
        <v>0</v>
      </c>
      <c r="H6235" s="5">
        <f t="shared" si="311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10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2"/>
        <v>1561.0000000000318</v>
      </c>
      <c r="G6236" s="9">
        <v>0</v>
      </c>
      <c r="H6236" s="5">
        <f t="shared" si="311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10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si="312"/>
        <v>1554.9</v>
      </c>
      <c r="G6237" s="4">
        <v>0</v>
      </c>
      <c r="H6237" s="5">
        <f t="shared" si="311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10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2"/>
        <v>1564.8999999999999</v>
      </c>
      <c r="G6238" s="4">
        <v>0</v>
      </c>
      <c r="H6238" s="5">
        <f t="shared" si="311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10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2"/>
        <v>1570.7</v>
      </c>
      <c r="G6239" s="4">
        <v>0</v>
      </c>
      <c r="H6239" s="5">
        <f t="shared" si="311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10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2"/>
        <v>1574.9</v>
      </c>
      <c r="G6240" s="4">
        <v>0</v>
      </c>
      <c r="H6240" s="5">
        <f t="shared" si="311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10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2"/>
        <v>1578.7999999999997</v>
      </c>
      <c r="G6241" s="4">
        <v>0</v>
      </c>
      <c r="H6241" s="5">
        <f t="shared" si="311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10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2"/>
        <v>1561.0000000000318</v>
      </c>
      <c r="G6242" s="9">
        <v>0</v>
      </c>
      <c r="H6242" s="5">
        <f t="shared" si="311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10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2"/>
        <v>1561.0000000000318</v>
      </c>
      <c r="G6243" s="9">
        <v>0</v>
      </c>
      <c r="H6243" s="5">
        <f t="shared" si="311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10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2"/>
        <v>1561.0000000000318</v>
      </c>
      <c r="G6244" s="9">
        <v>0</v>
      </c>
      <c r="H6244" s="5">
        <f t="shared" si="311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10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2"/>
        <v>1561.0000000000318</v>
      </c>
      <c r="G6245" s="9">
        <v>0</v>
      </c>
      <c r="H6245" s="5">
        <f t="shared" si="311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10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2"/>
        <v>1561.1999999999998</v>
      </c>
      <c r="G6246" s="4">
        <v>0</v>
      </c>
      <c r="H6246" s="5">
        <f t="shared" si="311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10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2"/>
        <v>1583</v>
      </c>
      <c r="G6247" s="4">
        <v>0</v>
      </c>
      <c r="H6247" s="5">
        <f t="shared" si="311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10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2"/>
        <v>1561.4</v>
      </c>
      <c r="G6248" s="4">
        <v>0</v>
      </c>
      <c r="H6248" s="5">
        <f t="shared" si="311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10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2"/>
        <v>1589.3999999999996</v>
      </c>
      <c r="G6249" s="4">
        <v>0</v>
      </c>
      <c r="H6249" s="5">
        <f t="shared" si="311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10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2"/>
        <v>1597.3999999999999</v>
      </c>
      <c r="G6250" s="4">
        <v>0</v>
      </c>
      <c r="H6250" s="5">
        <f t="shared" si="311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10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2"/>
        <v>1561.9999999999998</v>
      </c>
      <c r="G6251" s="11">
        <v>0</v>
      </c>
      <c r="H6251" s="5">
        <f t="shared" si="311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2">
        <v>28</v>
      </c>
      <c r="B6252" s="5">
        <f t="shared" si="310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2"/>
        <v>1562</v>
      </c>
      <c r="G6252" s="3">
        <v>36.9</v>
      </c>
      <c r="H6252" s="5">
        <f t="shared" si="311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25</v>
      </c>
      <c r="B6253" s="5">
        <f t="shared" si="310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2"/>
        <v>1562</v>
      </c>
      <c r="G6253" s="3">
        <v>36.9</v>
      </c>
      <c r="H6253" s="5">
        <f t="shared" si="311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2">
        <v>29</v>
      </c>
      <c r="B6254" s="5">
        <f t="shared" si="310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2"/>
        <v>1562</v>
      </c>
      <c r="G6254" s="3">
        <v>36.9</v>
      </c>
      <c r="H6254" s="5">
        <f t="shared" si="311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x14ac:dyDescent="0.2">
      <c r="A6255" s="2">
        <v>43</v>
      </c>
      <c r="B6255" s="5">
        <f t="shared" si="310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2"/>
        <v>1562</v>
      </c>
      <c r="G6255" s="3">
        <v>36.9</v>
      </c>
      <c r="H6255" s="5">
        <f t="shared" si="311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31</v>
      </c>
      <c r="B6256" s="5">
        <f t="shared" si="310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2"/>
        <v>1562</v>
      </c>
      <c r="G6256" s="3">
        <v>36.9</v>
      </c>
      <c r="H6256" s="5">
        <f t="shared" si="311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28</v>
      </c>
      <c r="B6257" s="5">
        <f t="shared" ref="B6257:B6320" si="313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2"/>
        <v>1562</v>
      </c>
      <c r="G6257" s="3">
        <v>36.9</v>
      </c>
      <c r="H6257" s="5">
        <f t="shared" ref="H6257:H6320" si="314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2">
        <v>28</v>
      </c>
      <c r="B6258" s="5">
        <f t="shared" si="313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2"/>
        <v>1562</v>
      </c>
      <c r="G6258" s="3">
        <v>36.9</v>
      </c>
      <c r="H6258" s="5">
        <f t="shared" si="314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13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2"/>
        <v>1562</v>
      </c>
      <c r="G6259" s="4">
        <v>0</v>
      </c>
      <c r="H6259" s="5">
        <f t="shared" si="314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13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2"/>
        <v>1562</v>
      </c>
      <c r="G6260" s="4">
        <v>0</v>
      </c>
      <c r="H6260" s="5">
        <f t="shared" si="314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13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2"/>
        <v>1562</v>
      </c>
      <c r="G6261" s="4">
        <v>0</v>
      </c>
      <c r="H6261" s="5">
        <f t="shared" si="314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5">
        <v>18</v>
      </c>
      <c r="B6262" s="5">
        <f t="shared" si="313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2"/>
        <v>1562</v>
      </c>
      <c r="G6262" s="4">
        <v>36.875800256081945</v>
      </c>
      <c r="H6262" s="5">
        <f t="shared" si="314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13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2"/>
        <v>1562</v>
      </c>
      <c r="G6263" s="11">
        <v>0</v>
      </c>
      <c r="H6263" s="5">
        <f t="shared" si="314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13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2"/>
        <v>1562</v>
      </c>
      <c r="G6264" s="11">
        <v>0</v>
      </c>
      <c r="H6264" s="5">
        <f t="shared" si="314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13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2"/>
        <v>1562</v>
      </c>
      <c r="G6265" s="11">
        <v>0</v>
      </c>
      <c r="H6265" s="5">
        <f t="shared" si="314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13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2"/>
        <v>1562</v>
      </c>
      <c r="G6266" s="11">
        <v>0</v>
      </c>
      <c r="H6266" s="5">
        <f t="shared" si="314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13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2"/>
        <v>1562.0000000000255</v>
      </c>
      <c r="G6267" s="9">
        <v>0</v>
      </c>
      <c r="H6267" s="5">
        <f t="shared" si="314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13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2"/>
        <v>1562.0000000000255</v>
      </c>
      <c r="G6268" s="9">
        <v>0</v>
      </c>
      <c r="H6268" s="5">
        <f t="shared" si="314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13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2"/>
        <v>1562.0000000000255</v>
      </c>
      <c r="G6269" s="9">
        <v>0</v>
      </c>
      <c r="H6269" s="5">
        <f t="shared" si="314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13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2"/>
        <v>1562.0000000000255</v>
      </c>
      <c r="G6270" s="9">
        <v>0</v>
      </c>
      <c r="H6270" s="5">
        <f t="shared" si="314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13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2"/>
        <v>1562.0000000000255</v>
      </c>
      <c r="G6271" s="9">
        <v>0</v>
      </c>
      <c r="H6271" s="5">
        <f t="shared" si="314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13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2"/>
        <v>1562.1000000000001</v>
      </c>
      <c r="G6272" s="4">
        <v>0</v>
      </c>
      <c r="H6272" s="5">
        <f t="shared" si="314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13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2"/>
        <v>1562.1999999999998</v>
      </c>
      <c r="G6273" s="4">
        <v>0</v>
      </c>
      <c r="H6273" s="5">
        <f t="shared" si="314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13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2"/>
        <v>1562.2000000000003</v>
      </c>
      <c r="G6274" s="4">
        <v>0</v>
      </c>
      <c r="H6274" s="5">
        <f t="shared" si="314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13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2"/>
        <v>1618.1999999999998</v>
      </c>
      <c r="G6275" s="4">
        <v>0</v>
      </c>
      <c r="H6275" s="5">
        <f t="shared" si="314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13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2"/>
        <v>1562.5999999999995</v>
      </c>
      <c r="G6276" s="4">
        <v>0</v>
      </c>
      <c r="H6276" s="5">
        <f t="shared" si="314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13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2"/>
        <v>1562.6</v>
      </c>
      <c r="G6277" s="4">
        <v>0</v>
      </c>
      <c r="H6277" s="5">
        <f t="shared" si="314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2">
        <v>19</v>
      </c>
      <c r="B6278" s="5">
        <f t="shared" si="313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2"/>
        <v>1563</v>
      </c>
      <c r="G6278" s="3">
        <v>36.799999999999997</v>
      </c>
      <c r="H6278" s="5">
        <f t="shared" si="314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2">
        <v>13</v>
      </c>
      <c r="B6279" s="5">
        <f t="shared" si="313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2"/>
        <v>1563</v>
      </c>
      <c r="G6279" s="3">
        <v>36.9</v>
      </c>
      <c r="H6279" s="5">
        <f t="shared" si="314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2">
        <v>25</v>
      </c>
      <c r="B6280" s="5">
        <f t="shared" si="313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2"/>
        <v>1563</v>
      </c>
      <c r="G6280" s="3">
        <v>36.9</v>
      </c>
      <c r="H6280" s="5">
        <f t="shared" si="314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2">
        <v>29</v>
      </c>
      <c r="B6281" s="5">
        <f t="shared" si="313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2"/>
        <v>1563</v>
      </c>
      <c r="G6281" s="3">
        <v>36.799999999999997</v>
      </c>
      <c r="H6281" s="5">
        <f t="shared" si="314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2">
        <v>30</v>
      </c>
      <c r="B6282" s="5">
        <f t="shared" si="313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2"/>
        <v>1563</v>
      </c>
      <c r="G6282" s="3">
        <v>36.9</v>
      </c>
      <c r="H6282" s="5">
        <f t="shared" si="314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x14ac:dyDescent="0.2">
      <c r="A6283" s="2">
        <v>34</v>
      </c>
      <c r="B6283" s="5">
        <f t="shared" si="313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2"/>
        <v>1563</v>
      </c>
      <c r="G6283" s="3">
        <v>36.9</v>
      </c>
      <c r="H6283" s="5">
        <f t="shared" si="314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2">
        <v>36</v>
      </c>
      <c r="B6284" s="5">
        <f t="shared" si="313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2"/>
        <v>1563</v>
      </c>
      <c r="G6284" s="3">
        <v>36.799999999999997</v>
      </c>
      <c r="H6284" s="5">
        <f t="shared" si="314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2">
        <v>37</v>
      </c>
      <c r="B6285" s="5">
        <f t="shared" si="313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2"/>
        <v>1563</v>
      </c>
      <c r="G6285" s="3">
        <v>36.799999999999997</v>
      </c>
      <c r="H6285" s="5">
        <f t="shared" si="314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2">
        <v>21</v>
      </c>
      <c r="B6286" s="5">
        <f t="shared" si="313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2"/>
        <v>1563</v>
      </c>
      <c r="G6286" s="3">
        <v>36.799999999999997</v>
      </c>
      <c r="H6286" s="5">
        <f t="shared" si="314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2">
        <v>25</v>
      </c>
      <c r="B6287" s="5">
        <f t="shared" si="313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2"/>
        <v>1563</v>
      </c>
      <c r="G6287" s="3">
        <v>36.799999999999997</v>
      </c>
      <c r="H6287" s="5">
        <f t="shared" si="314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2">
        <v>31</v>
      </c>
      <c r="B6288" s="5">
        <f t="shared" si="313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2"/>
        <v>1563</v>
      </c>
      <c r="G6288" s="3">
        <v>36.9</v>
      </c>
      <c r="H6288" s="5">
        <f t="shared" si="314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13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2"/>
        <v>1563</v>
      </c>
      <c r="G6289" s="4">
        <v>0</v>
      </c>
      <c r="H6289" s="5">
        <f t="shared" si="314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5">
        <v>19</v>
      </c>
      <c r="B6290" s="5">
        <f t="shared" si="313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2"/>
        <v>1563</v>
      </c>
      <c r="G6290" s="4">
        <v>36.852207293666027</v>
      </c>
      <c r="H6290" s="5">
        <f t="shared" si="314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13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2"/>
        <v>1563</v>
      </c>
      <c r="G6291" s="11">
        <v>0</v>
      </c>
      <c r="H6291" s="5">
        <f t="shared" si="314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13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2"/>
        <v>1563.0000000000002</v>
      </c>
      <c r="G6292" s="11">
        <v>0</v>
      </c>
      <c r="H6292" s="5">
        <f t="shared" si="314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13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2"/>
        <v>1563.0000000000191</v>
      </c>
      <c r="G6293" s="9">
        <v>0</v>
      </c>
      <c r="H6293" s="5">
        <f t="shared" si="314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13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2"/>
        <v>1563.0000000000191</v>
      </c>
      <c r="G6294" s="9">
        <v>0</v>
      </c>
      <c r="H6294" s="5">
        <f t="shared" si="314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13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2"/>
        <v>1563.0000000000191</v>
      </c>
      <c r="G6295" s="9">
        <v>0</v>
      </c>
      <c r="H6295" s="5">
        <f t="shared" si="314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13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2"/>
        <v>1563.0000000000191</v>
      </c>
      <c r="G6296" s="9">
        <v>0</v>
      </c>
      <c r="H6296" s="5">
        <f t="shared" si="314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13"/>
        <v>0</v>
      </c>
      <c r="C6297" s="19" t="s">
        <v>612</v>
      </c>
      <c r="D6297" s="5" t="s">
        <v>1008</v>
      </c>
      <c r="E6297" s="34">
        <v>1.8090277777778E-2</v>
      </c>
      <c r="F6297" s="43">
        <f t="shared" ref="F6297:F6360" si="315">E6297*86400</f>
        <v>1563.0000000000191</v>
      </c>
      <c r="G6297" s="9">
        <v>0</v>
      </c>
      <c r="H6297" s="5">
        <f t="shared" si="314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13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5"/>
        <v>1563.2</v>
      </c>
      <c r="G6298" s="4">
        <v>0</v>
      </c>
      <c r="H6298" s="5">
        <f t="shared" si="314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13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5"/>
        <v>1633.6</v>
      </c>
      <c r="G6299" s="4">
        <v>0</v>
      </c>
      <c r="H6299" s="5">
        <f t="shared" si="314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13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5"/>
        <v>1641.8999999999999</v>
      </c>
      <c r="G6300" s="4">
        <v>0</v>
      </c>
      <c r="H6300" s="5">
        <f t="shared" si="314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13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si="315"/>
        <v>1653.7</v>
      </c>
      <c r="G6301" s="4">
        <v>0</v>
      </c>
      <c r="H6301" s="5">
        <f t="shared" si="314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13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5"/>
        <v>1563.3</v>
      </c>
      <c r="G6302" s="4">
        <v>0</v>
      </c>
      <c r="H6302" s="5">
        <f t="shared" si="314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13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5"/>
        <v>1563.5</v>
      </c>
      <c r="G6303" s="4">
        <v>0</v>
      </c>
      <c r="H6303" s="5">
        <f t="shared" si="314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13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5"/>
        <v>1563.7</v>
      </c>
      <c r="G6304" s="4">
        <v>0</v>
      </c>
      <c r="H6304" s="5">
        <f t="shared" si="314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13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5"/>
        <v>1563.8</v>
      </c>
      <c r="G6305" s="4">
        <v>0</v>
      </c>
      <c r="H6305" s="5">
        <f t="shared" si="314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2">
        <v>19</v>
      </c>
      <c r="B6306" s="5">
        <f t="shared" si="313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5"/>
        <v>1564</v>
      </c>
      <c r="G6306" s="3">
        <v>36.799999999999997</v>
      </c>
      <c r="H6306" s="5">
        <f t="shared" si="314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2">
        <v>29</v>
      </c>
      <c r="B6307" s="5">
        <f t="shared" si="313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5"/>
        <v>1564</v>
      </c>
      <c r="G6307" s="3">
        <v>36.799999999999997</v>
      </c>
      <c r="H6307" s="5">
        <f t="shared" si="314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2">
        <v>26</v>
      </c>
      <c r="B6308" s="5">
        <f t="shared" si="313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5"/>
        <v>1564</v>
      </c>
      <c r="G6308" s="3">
        <v>36.799999999999997</v>
      </c>
      <c r="H6308" s="5">
        <f t="shared" si="314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2">
        <v>27</v>
      </c>
      <c r="B6309" s="5">
        <f t="shared" si="313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5"/>
        <v>1564</v>
      </c>
      <c r="G6309" s="3">
        <v>36.799999999999997</v>
      </c>
      <c r="H6309" s="5">
        <f t="shared" si="314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2">
        <v>38</v>
      </c>
      <c r="B6310" s="5">
        <f t="shared" si="313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5"/>
        <v>1564</v>
      </c>
      <c r="G6310" s="3">
        <v>36.799999999999997</v>
      </c>
      <c r="H6310" s="5">
        <f t="shared" si="314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2">
        <v>26</v>
      </c>
      <c r="B6311" s="5">
        <f t="shared" si="313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5"/>
        <v>1564</v>
      </c>
      <c r="G6311" s="3">
        <v>36.799999999999997</v>
      </c>
      <c r="H6311" s="5">
        <f t="shared" si="314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2">
        <v>27</v>
      </c>
      <c r="B6312" s="5">
        <f t="shared" si="313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5"/>
        <v>1564</v>
      </c>
      <c r="G6312" s="3">
        <v>36.799999999999997</v>
      </c>
      <c r="H6312" s="5">
        <f t="shared" si="314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2">
        <v>35</v>
      </c>
      <c r="B6313" s="5">
        <f t="shared" si="313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5"/>
        <v>1564</v>
      </c>
      <c r="G6313" s="3">
        <v>36.799999999999997</v>
      </c>
      <c r="H6313" s="5">
        <f t="shared" si="314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2">
        <v>36</v>
      </c>
      <c r="B6314" s="5">
        <f t="shared" si="313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5"/>
        <v>1564</v>
      </c>
      <c r="G6314" s="3">
        <v>36.799999999999997</v>
      </c>
      <c r="H6314" s="5">
        <f t="shared" si="314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2">
        <v>26</v>
      </c>
      <c r="B6315" s="5">
        <f t="shared" si="313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5"/>
        <v>1564</v>
      </c>
      <c r="G6315" s="3">
        <v>36.799999999999997</v>
      </c>
      <c r="H6315" s="5">
        <f t="shared" si="314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13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5"/>
        <v>1564</v>
      </c>
      <c r="G6316" s="11">
        <v>0</v>
      </c>
      <c r="H6316" s="5">
        <f t="shared" si="314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13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5"/>
        <v>1564</v>
      </c>
      <c r="G6317" s="11">
        <v>0</v>
      </c>
      <c r="H6317" s="5">
        <f t="shared" si="314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13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5"/>
        <v>1656.0000000000002</v>
      </c>
      <c r="G6318" s="4">
        <v>0</v>
      </c>
      <c r="H6318" s="5">
        <f t="shared" si="314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13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5"/>
        <v>1658.1000000000001</v>
      </c>
      <c r="G6319" s="4">
        <v>0</v>
      </c>
      <c r="H6319" s="5">
        <f t="shared" si="314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13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5"/>
        <v>1660.8</v>
      </c>
      <c r="G6320" s="4">
        <v>0</v>
      </c>
      <c r="H6320" s="5">
        <f t="shared" si="314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ref="B6321:B6384" si="316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5"/>
        <v>1564</v>
      </c>
      <c r="G6321" s="11">
        <v>0</v>
      </c>
      <c r="H6321" s="5">
        <f t="shared" ref="H6321:H6384" si="317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16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5"/>
        <v>1662.1</v>
      </c>
      <c r="G6322" s="4">
        <v>0</v>
      </c>
      <c r="H6322" s="5">
        <f t="shared" si="317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16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5"/>
        <v>1681.5</v>
      </c>
      <c r="G6323" s="4">
        <v>0</v>
      </c>
      <c r="H6323" s="5">
        <f t="shared" si="317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16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5"/>
        <v>1482.8000000000002</v>
      </c>
      <c r="G6324" s="4">
        <v>0</v>
      </c>
      <c r="H6324" s="5">
        <f t="shared" si="317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2">
        <v>22</v>
      </c>
      <c r="B6325" s="5">
        <f t="shared" si="316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5"/>
        <v>1564</v>
      </c>
      <c r="G6325" s="11">
        <v>36.828644501278774</v>
      </c>
      <c r="H6325" s="5">
        <f t="shared" si="317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16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5"/>
        <v>1564.000000000013</v>
      </c>
      <c r="G6326" s="9">
        <v>0</v>
      </c>
      <c r="H6326" s="5">
        <f t="shared" si="317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16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5"/>
        <v>1564.000000000013</v>
      </c>
      <c r="G6327" s="9">
        <v>0</v>
      </c>
      <c r="H6327" s="5">
        <f t="shared" si="317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13">
        <v>28</v>
      </c>
      <c r="B6328" s="5">
        <f t="shared" si="316"/>
        <v>1</v>
      </c>
      <c r="C6328" s="19" t="s">
        <v>716</v>
      </c>
      <c r="D6328" s="5" t="s">
        <v>1008</v>
      </c>
      <c r="E6328" s="38">
        <v>1.8102E-2</v>
      </c>
      <c r="F6328" s="43">
        <f t="shared" si="315"/>
        <v>1564.0128</v>
      </c>
      <c r="G6328" s="14">
        <v>36.82834309284425</v>
      </c>
      <c r="H6328" s="5">
        <f t="shared" si="317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16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5"/>
        <v>1700.1000000000001</v>
      </c>
      <c r="G6329" s="4">
        <v>0</v>
      </c>
      <c r="H6329" s="5">
        <f t="shared" si="317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16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5"/>
        <v>1564.3</v>
      </c>
      <c r="G6330" s="4">
        <v>0</v>
      </c>
      <c r="H6330" s="5">
        <f t="shared" si="317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16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5"/>
        <v>1564.3</v>
      </c>
      <c r="G6331" s="4">
        <v>0</v>
      </c>
      <c r="H6331" s="5">
        <f t="shared" si="317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16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5"/>
        <v>1564.6</v>
      </c>
      <c r="G6332" s="4">
        <v>0</v>
      </c>
      <c r="H6332" s="5">
        <f t="shared" si="317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16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5"/>
        <v>1564.7999999999997</v>
      </c>
      <c r="G6333" s="4">
        <v>0</v>
      </c>
      <c r="H6333" s="5">
        <f t="shared" si="317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16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5"/>
        <v>4721.0000000000255</v>
      </c>
      <c r="G6334" s="9">
        <v>0</v>
      </c>
      <c r="H6334" s="5">
        <f t="shared" si="317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x14ac:dyDescent="0.2">
      <c r="A6335" s="8">
        <v>0</v>
      </c>
      <c r="B6335" s="5">
        <f t="shared" si="316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5"/>
        <v>1703</v>
      </c>
      <c r="G6335" s="4">
        <v>0</v>
      </c>
      <c r="H6335" s="5">
        <f t="shared" si="317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x14ac:dyDescent="0.2">
      <c r="A6336" s="2">
        <v>29</v>
      </c>
      <c r="B6336" s="5">
        <f t="shared" si="316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5"/>
        <v>1565</v>
      </c>
      <c r="G6336" s="3">
        <v>36.799999999999997</v>
      </c>
      <c r="H6336" s="5">
        <f t="shared" si="317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2">
        <v>20</v>
      </c>
      <c r="B6337" s="5">
        <f t="shared" si="316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5"/>
        <v>1565</v>
      </c>
      <c r="G6337" s="3">
        <v>36.799999999999997</v>
      </c>
      <c r="H6337" s="5">
        <f t="shared" si="317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2">
        <v>27</v>
      </c>
      <c r="B6338" s="5">
        <f t="shared" si="316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5"/>
        <v>1565</v>
      </c>
      <c r="G6338" s="3">
        <v>36.799999999999997</v>
      </c>
      <c r="H6338" s="5">
        <f t="shared" si="317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2">
        <v>28</v>
      </c>
      <c r="B6339" s="5">
        <f t="shared" si="316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5"/>
        <v>1565</v>
      </c>
      <c r="G6339" s="3">
        <v>36.799999999999997</v>
      </c>
      <c r="H6339" s="5">
        <f t="shared" si="317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2">
        <v>39</v>
      </c>
      <c r="B6340" s="5">
        <f t="shared" si="316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5"/>
        <v>1565</v>
      </c>
      <c r="G6340" s="3">
        <v>36.799999999999997</v>
      </c>
      <c r="H6340" s="5">
        <f t="shared" si="317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2">
        <v>19</v>
      </c>
      <c r="B6341" s="5">
        <f t="shared" si="316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5"/>
        <v>1565</v>
      </c>
      <c r="G6341" s="3">
        <v>36.799999999999997</v>
      </c>
      <c r="H6341" s="5">
        <f t="shared" si="317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2">
        <v>25</v>
      </c>
      <c r="B6342" s="5">
        <f t="shared" si="316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5"/>
        <v>1565</v>
      </c>
      <c r="G6342" s="3">
        <v>36.799999999999997</v>
      </c>
      <c r="H6342" s="5">
        <f t="shared" si="317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2">
        <v>24</v>
      </c>
      <c r="B6343" s="5">
        <f t="shared" si="316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5"/>
        <v>1565</v>
      </c>
      <c r="G6343" s="3">
        <v>36.799999999999997</v>
      </c>
      <c r="H6343" s="5">
        <f t="shared" si="317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2">
        <v>27</v>
      </c>
      <c r="B6344" s="5">
        <f t="shared" si="316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5"/>
        <v>1565</v>
      </c>
      <c r="G6344" s="3">
        <v>36.799999999999997</v>
      </c>
      <c r="H6344" s="5">
        <f t="shared" si="317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316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5"/>
        <v>1565</v>
      </c>
      <c r="G6345" s="4">
        <v>0</v>
      </c>
      <c r="H6345" s="5">
        <f t="shared" si="317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316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5"/>
        <v>1565</v>
      </c>
      <c r="G6346" s="11">
        <v>0</v>
      </c>
      <c r="H6346" s="5">
        <f t="shared" si="317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5">
        <v>43</v>
      </c>
      <c r="B6347" s="5">
        <f t="shared" si="316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5"/>
        <v>1565</v>
      </c>
      <c r="G6347" s="4">
        <v>36.805111821086264</v>
      </c>
      <c r="H6347" s="5">
        <f t="shared" si="317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316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5"/>
        <v>1712.6</v>
      </c>
      <c r="G6348" s="4">
        <v>0</v>
      </c>
      <c r="H6348" s="5">
        <f t="shared" si="317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316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5"/>
        <v>1719.1</v>
      </c>
      <c r="G6349" s="4">
        <v>0</v>
      </c>
      <c r="H6349" s="5">
        <f t="shared" si="317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316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5"/>
        <v>1736.3999999999999</v>
      </c>
      <c r="G6350" s="4">
        <v>0</v>
      </c>
      <c r="H6350" s="5">
        <f t="shared" si="317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316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5"/>
        <v>1565.3000000000002</v>
      </c>
      <c r="G6351" s="4">
        <v>0</v>
      </c>
      <c r="H6351" s="5">
        <f t="shared" si="317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8">
        <v>0</v>
      </c>
      <c r="B6352" s="5">
        <f t="shared" si="316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5"/>
        <v>1565.8000000000002</v>
      </c>
      <c r="G6352" s="4">
        <v>0</v>
      </c>
      <c r="H6352" s="5">
        <f t="shared" si="317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316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5"/>
        <v>1565.8000000000002</v>
      </c>
      <c r="G6353" s="4">
        <v>0</v>
      </c>
      <c r="H6353" s="5">
        <f t="shared" si="317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316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5"/>
        <v>1565.8999999999999</v>
      </c>
      <c r="G6354" s="4">
        <v>0</v>
      </c>
      <c r="H6354" s="5">
        <f t="shared" si="317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2">
        <v>14</v>
      </c>
      <c r="B6355" s="5">
        <f t="shared" si="316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5"/>
        <v>1566</v>
      </c>
      <c r="G6355" s="3">
        <v>36.799999999999997</v>
      </c>
      <c r="H6355" s="5">
        <f t="shared" si="317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2">
        <v>11</v>
      </c>
      <c r="B6356" s="5">
        <f t="shared" si="316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5"/>
        <v>1566</v>
      </c>
      <c r="G6356" s="3">
        <v>36.799999999999997</v>
      </c>
      <c r="H6356" s="5">
        <f t="shared" si="317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x14ac:dyDescent="0.2">
      <c r="A6357" s="2">
        <v>34</v>
      </c>
      <c r="B6357" s="5">
        <f t="shared" si="316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5"/>
        <v>1566</v>
      </c>
      <c r="G6357" s="3">
        <v>36.799999999999997</v>
      </c>
      <c r="H6357" s="5">
        <f t="shared" si="317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2">
        <v>35</v>
      </c>
      <c r="B6358" s="5">
        <f t="shared" si="316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5"/>
        <v>1566</v>
      </c>
      <c r="G6358" s="3">
        <v>36.799999999999997</v>
      </c>
      <c r="H6358" s="5">
        <f t="shared" si="317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2">
        <v>32</v>
      </c>
      <c r="B6359" s="5">
        <f t="shared" si="316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5"/>
        <v>1566</v>
      </c>
      <c r="G6359" s="3">
        <v>36.799999999999997</v>
      </c>
      <c r="H6359" s="5">
        <f t="shared" si="317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2">
        <v>28</v>
      </c>
      <c r="B6360" s="5">
        <f t="shared" si="316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5"/>
        <v>1566</v>
      </c>
      <c r="G6360" s="3">
        <v>36.799999999999997</v>
      </c>
      <c r="H6360" s="5">
        <f t="shared" si="317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2">
        <v>40</v>
      </c>
      <c r="B6361" s="5">
        <f t="shared" si="316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ref="F6361:F6424" si="318">E6361*86400</f>
        <v>1566</v>
      </c>
      <c r="G6361" s="3">
        <v>36.799999999999997</v>
      </c>
      <c r="H6361" s="5">
        <f t="shared" si="317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2">
        <v>29</v>
      </c>
      <c r="B6362" s="5">
        <f t="shared" si="316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8"/>
        <v>1566</v>
      </c>
      <c r="G6362" s="3">
        <v>36.799999999999997</v>
      </c>
      <c r="H6362" s="5">
        <f t="shared" si="317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2">
        <v>25</v>
      </c>
      <c r="B6363" s="5">
        <f t="shared" si="316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8"/>
        <v>1566</v>
      </c>
      <c r="G6363" s="3">
        <v>36.799999999999997</v>
      </c>
      <c r="H6363" s="5">
        <f t="shared" si="317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2">
        <v>30</v>
      </c>
      <c r="B6364" s="5">
        <f t="shared" si="316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8"/>
        <v>1566</v>
      </c>
      <c r="G6364" s="3">
        <v>36.799999999999997</v>
      </c>
      <c r="H6364" s="5">
        <f t="shared" si="317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316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si="318"/>
        <v>1566</v>
      </c>
      <c r="G6365" s="11">
        <v>0</v>
      </c>
      <c r="H6365" s="5">
        <f t="shared" si="317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2">
        <v>43</v>
      </c>
      <c r="B6366" s="5">
        <f t="shared" si="316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8"/>
        <v>1566</v>
      </c>
      <c r="G6366" s="3">
        <v>36.781609195402297</v>
      </c>
      <c r="H6366" s="5">
        <f t="shared" si="317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316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8"/>
        <v>1566</v>
      </c>
      <c r="G6367" s="9">
        <v>0</v>
      </c>
      <c r="H6367" s="5">
        <f t="shared" si="317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si="316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8"/>
        <v>1566</v>
      </c>
      <c r="G6368" s="9">
        <v>0</v>
      </c>
      <c r="H6368" s="5">
        <f t="shared" si="317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316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8"/>
        <v>1566</v>
      </c>
      <c r="G6369" s="9">
        <v>0</v>
      </c>
      <c r="H6369" s="5">
        <f t="shared" si="317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316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8"/>
        <v>1566</v>
      </c>
      <c r="G6370" s="9">
        <v>0</v>
      </c>
      <c r="H6370" s="5">
        <f t="shared" si="317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316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8"/>
        <v>1566</v>
      </c>
      <c r="G6371" s="9">
        <v>0</v>
      </c>
      <c r="H6371" s="5">
        <f t="shared" si="317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316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8"/>
        <v>1566.0000000000002</v>
      </c>
      <c r="G6372" s="11">
        <v>0</v>
      </c>
      <c r="H6372" s="5">
        <f t="shared" si="317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316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8"/>
        <v>1566.3</v>
      </c>
      <c r="G6373" s="4">
        <v>0</v>
      </c>
      <c r="H6373" s="5">
        <f t="shared" si="317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316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8"/>
        <v>1566.3999999999999</v>
      </c>
      <c r="G6374" s="4">
        <v>0</v>
      </c>
      <c r="H6374" s="5">
        <f t="shared" si="317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316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8"/>
        <v>1566.5000000000002</v>
      </c>
      <c r="G6375" s="4">
        <v>0</v>
      </c>
      <c r="H6375" s="5">
        <f t="shared" si="317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316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8"/>
        <v>1737.2</v>
      </c>
      <c r="G6376" s="4">
        <v>0</v>
      </c>
      <c r="H6376" s="5">
        <f t="shared" si="317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316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8"/>
        <v>1566.7000000000003</v>
      </c>
      <c r="G6377" s="4">
        <v>0</v>
      </c>
      <c r="H6377" s="5">
        <f t="shared" si="317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16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8"/>
        <v>1566.8</v>
      </c>
      <c r="G6378" s="4">
        <v>0</v>
      </c>
      <c r="H6378" s="5">
        <f t="shared" si="317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16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8"/>
        <v>1566.8999999999999</v>
      </c>
      <c r="G6379" s="4">
        <v>0</v>
      </c>
      <c r="H6379" s="5">
        <f t="shared" si="317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16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8"/>
        <v>1566.9999999999936</v>
      </c>
      <c r="G6380" s="9">
        <v>0</v>
      </c>
      <c r="H6380" s="5">
        <f t="shared" si="317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16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8"/>
        <v>1566.9999999999998</v>
      </c>
      <c r="G6381" s="11">
        <v>0</v>
      </c>
      <c r="H6381" s="5">
        <f t="shared" si="317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26</v>
      </c>
      <c r="B6382" s="5">
        <f t="shared" si="316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8"/>
        <v>1566.9999999999998</v>
      </c>
      <c r="G6382" s="3">
        <v>36.799999999999997</v>
      </c>
      <c r="H6382" s="5">
        <f t="shared" si="317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31</v>
      </c>
      <c r="B6383" s="5">
        <f t="shared" si="316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8"/>
        <v>1566.9999999999998</v>
      </c>
      <c r="G6383" s="3">
        <v>36.799999999999997</v>
      </c>
      <c r="H6383" s="5">
        <f t="shared" si="317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26</v>
      </c>
      <c r="B6384" s="5">
        <f t="shared" si="316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8"/>
        <v>1566.9999999999998</v>
      </c>
      <c r="G6384" s="3">
        <v>36.799999999999997</v>
      </c>
      <c r="H6384" s="5">
        <f t="shared" si="317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2">
        <v>33</v>
      </c>
      <c r="B6385" s="5">
        <f t="shared" ref="B6385:B6448" si="319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8"/>
        <v>1566.9999999999998</v>
      </c>
      <c r="G6385" s="3">
        <v>36.799999999999997</v>
      </c>
      <c r="H6385" s="5">
        <f t="shared" ref="H6385:H6448" si="320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5">
        <v>20</v>
      </c>
      <c r="B6386" s="5">
        <f t="shared" si="319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8"/>
        <v>1566.9999999999998</v>
      </c>
      <c r="G6386" s="4">
        <v>36.758136566687938</v>
      </c>
      <c r="H6386" s="5">
        <f t="shared" si="320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2">
        <v>29</v>
      </c>
      <c r="B6387" s="5">
        <f t="shared" si="319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8"/>
        <v>1566.9999999999998</v>
      </c>
      <c r="G6387" s="3">
        <v>36.799999999999997</v>
      </c>
      <c r="H6387" s="5">
        <f t="shared" si="320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16</v>
      </c>
      <c r="B6388" s="5">
        <f t="shared" si="319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8"/>
        <v>1566.9999999999998</v>
      </c>
      <c r="G6388" s="3">
        <v>36.799999999999997</v>
      </c>
      <c r="H6388" s="5">
        <f t="shared" si="320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x14ac:dyDescent="0.2">
      <c r="A6389" s="2">
        <v>20</v>
      </c>
      <c r="B6389" s="5">
        <f t="shared" si="319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8"/>
        <v>1566.9999999999998</v>
      </c>
      <c r="G6389" s="3">
        <v>36.799999999999997</v>
      </c>
      <c r="H6389" s="5">
        <f t="shared" si="320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19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8"/>
        <v>1765.8000000000002</v>
      </c>
      <c r="G6390" s="4">
        <v>0</v>
      </c>
      <c r="H6390" s="5">
        <f t="shared" si="320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19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8"/>
        <v>1768.4</v>
      </c>
      <c r="G6391" s="4">
        <v>0</v>
      </c>
      <c r="H6391" s="5">
        <f t="shared" si="320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19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8"/>
        <v>1787.4</v>
      </c>
      <c r="G6392" s="4">
        <v>0</v>
      </c>
      <c r="H6392" s="5">
        <f t="shared" si="320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19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8"/>
        <v>1799.7999999999997</v>
      </c>
      <c r="G6393" s="4">
        <v>0</v>
      </c>
      <c r="H6393" s="5">
        <f t="shared" si="320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19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8"/>
        <v>1819.9</v>
      </c>
      <c r="G6394" s="4">
        <v>0</v>
      </c>
      <c r="H6394" s="5">
        <f t="shared" si="320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2">
        <v>31</v>
      </c>
      <c r="B6395" s="5">
        <f t="shared" si="319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8"/>
        <v>1566.9999999999998</v>
      </c>
      <c r="G6395" s="3">
        <v>36.799999999999997</v>
      </c>
      <c r="H6395" s="5">
        <f t="shared" si="320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26</v>
      </c>
      <c r="B6396" s="5">
        <f t="shared" si="319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8"/>
        <v>1566.9999999999998</v>
      </c>
      <c r="G6396" s="3">
        <v>36.799999999999997</v>
      </c>
      <c r="H6396" s="5">
        <f t="shared" si="320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32</v>
      </c>
      <c r="B6397" s="5">
        <f t="shared" si="319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8"/>
        <v>1566.9999999999998</v>
      </c>
      <c r="G6397" s="3">
        <v>36.799999999999997</v>
      </c>
      <c r="H6397" s="5">
        <f t="shared" si="320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2">
        <v>33</v>
      </c>
      <c r="B6398" s="5">
        <f t="shared" si="319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8"/>
        <v>1566.9999999999998</v>
      </c>
      <c r="G6398" s="3">
        <v>36.799999999999997</v>
      </c>
      <c r="H6398" s="5">
        <f t="shared" si="320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2">
        <v>30</v>
      </c>
      <c r="B6399" s="5">
        <f t="shared" si="319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8"/>
        <v>1566.9999999999998</v>
      </c>
      <c r="G6399" s="3">
        <v>36.799999999999997</v>
      </c>
      <c r="H6399" s="5">
        <f t="shared" si="320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2">
        <v>12</v>
      </c>
      <c r="B6400" s="5">
        <f t="shared" si="319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8"/>
        <v>1566.9999999999998</v>
      </c>
      <c r="G6400" s="11">
        <v>36.758136566687938</v>
      </c>
      <c r="H6400" s="5">
        <f t="shared" si="320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19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8"/>
        <v>1822.2</v>
      </c>
      <c r="G6401" s="4">
        <v>0</v>
      </c>
      <c r="H6401" s="5">
        <f t="shared" si="320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19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8"/>
        <v>1567.3</v>
      </c>
      <c r="G6402" s="4">
        <v>0</v>
      </c>
      <c r="H6402" s="5">
        <f t="shared" si="320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19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8"/>
        <v>1567.9999999999873</v>
      </c>
      <c r="G6403" s="9">
        <v>0</v>
      </c>
      <c r="H6403" s="5">
        <f t="shared" si="320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19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8"/>
        <v>1567.9999999999873</v>
      </c>
      <c r="G6404" s="9">
        <v>0</v>
      </c>
      <c r="H6404" s="5">
        <f t="shared" si="320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2">
        <v>15</v>
      </c>
      <c r="B6405" s="5">
        <f t="shared" si="319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8"/>
        <v>1567.9999999999998</v>
      </c>
      <c r="G6405" s="3">
        <v>36.700000000000003</v>
      </c>
      <c r="H6405" s="5">
        <f t="shared" si="320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2">
        <v>44</v>
      </c>
      <c r="B6406" s="5">
        <f t="shared" si="319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8"/>
        <v>1567.9999999999998</v>
      </c>
      <c r="G6406" s="3">
        <v>36.700000000000003</v>
      </c>
      <c r="H6406" s="5">
        <f t="shared" si="320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30</v>
      </c>
      <c r="B6407" s="5">
        <f t="shared" si="319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8"/>
        <v>1567.9999999999998</v>
      </c>
      <c r="G6407" s="3">
        <v>36.700000000000003</v>
      </c>
      <c r="H6407" s="5">
        <f t="shared" si="320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37</v>
      </c>
      <c r="B6408" s="5">
        <f t="shared" si="319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8"/>
        <v>1567.9999999999998</v>
      </c>
      <c r="G6408" s="3">
        <v>36.700000000000003</v>
      </c>
      <c r="H6408" s="5">
        <f t="shared" si="320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2">
        <v>22</v>
      </c>
      <c r="B6409" s="5">
        <f t="shared" si="319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8"/>
        <v>1567.9999999999998</v>
      </c>
      <c r="G6409" s="3">
        <v>36.700000000000003</v>
      </c>
      <c r="H6409" s="5">
        <f t="shared" si="320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2">
        <v>32</v>
      </c>
      <c r="B6410" s="5">
        <f t="shared" si="319"/>
        <v>1</v>
      </c>
      <c r="C6410" s="19" t="s">
        <v>1113</v>
      </c>
      <c r="D6410" s="5" t="s">
        <v>1008</v>
      </c>
      <c r="E6410" s="33">
        <v>1.8148148148148146E-2</v>
      </c>
      <c r="F6410" s="43">
        <f t="shared" si="318"/>
        <v>1567.9999999999998</v>
      </c>
      <c r="G6410" s="3">
        <v>36.700000000000003</v>
      </c>
      <c r="H6410" s="5">
        <f t="shared" si="320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5">
        <v>21</v>
      </c>
      <c r="B6411" s="5">
        <f t="shared" si="319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8"/>
        <v>1567.9999999999998</v>
      </c>
      <c r="G6411" s="4">
        <v>36.734693877551024</v>
      </c>
      <c r="H6411" s="5">
        <f t="shared" si="320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19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8"/>
        <v>1567.9999999999998</v>
      </c>
      <c r="G6412" s="11">
        <v>0</v>
      </c>
      <c r="H6412" s="5">
        <f t="shared" si="320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19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8"/>
        <v>1567.9999999999998</v>
      </c>
      <c r="G6413" s="11">
        <v>0</v>
      </c>
      <c r="H6413" s="5">
        <f t="shared" si="320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19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8"/>
        <v>1568.1999999999998</v>
      </c>
      <c r="G6414" s="4">
        <v>0</v>
      </c>
      <c r="H6414" s="5">
        <f t="shared" si="320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19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8"/>
        <v>1568.3</v>
      </c>
      <c r="G6415" s="4">
        <v>0</v>
      </c>
      <c r="H6415" s="5">
        <f t="shared" si="320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19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8"/>
        <v>1855.3000000000002</v>
      </c>
      <c r="G6416" s="4">
        <v>0</v>
      </c>
      <c r="H6416" s="5">
        <f t="shared" si="320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19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8"/>
        <v>1568.5</v>
      </c>
      <c r="G6417" s="4">
        <v>0</v>
      </c>
      <c r="H6417" s="5">
        <f t="shared" si="320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19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8"/>
        <v>1568.6999999999998</v>
      </c>
      <c r="G6418" s="4">
        <v>0</v>
      </c>
      <c r="H6418" s="5">
        <f t="shared" si="320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19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8"/>
        <v>1568.9</v>
      </c>
      <c r="G6419" s="4">
        <v>0</v>
      </c>
      <c r="H6419" s="5">
        <f t="shared" si="320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319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8"/>
        <v>1568.9</v>
      </c>
      <c r="G6420" s="4">
        <v>0</v>
      </c>
      <c r="H6420" s="5">
        <f t="shared" si="320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13">
        <v>36</v>
      </c>
      <c r="B6421" s="5">
        <f t="shared" si="319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8"/>
        <v>2820.96</v>
      </c>
      <c r="G6421" s="14">
        <v>31.904032669729457</v>
      </c>
      <c r="H6421" s="5">
        <f t="shared" si="320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19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8"/>
        <v>1568.9</v>
      </c>
      <c r="G6422" s="4">
        <v>0</v>
      </c>
      <c r="H6422" s="5">
        <f t="shared" si="320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319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8"/>
        <v>1568.9999999999809</v>
      </c>
      <c r="G6423" s="9">
        <v>0</v>
      </c>
      <c r="H6423" s="5">
        <f t="shared" si="320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319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8"/>
        <v>1568.9999999999809</v>
      </c>
      <c r="G6424" s="9">
        <v>0</v>
      </c>
      <c r="H6424" s="5">
        <f t="shared" si="320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319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ref="F6425:F6488" si="321">E6425*86400</f>
        <v>1568.9999999999809</v>
      </c>
      <c r="G6425" s="9">
        <v>0</v>
      </c>
      <c r="H6425" s="5">
        <f t="shared" si="320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x14ac:dyDescent="0.2">
      <c r="A6426" s="8">
        <v>0</v>
      </c>
      <c r="B6426" s="5">
        <f t="shared" si="319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21"/>
        <v>1568.9999999999809</v>
      </c>
      <c r="G6426" s="9">
        <v>0</v>
      </c>
      <c r="H6426" s="5">
        <f t="shared" si="320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x14ac:dyDescent="0.2">
      <c r="A6427" s="2">
        <v>17</v>
      </c>
      <c r="B6427" s="5">
        <f t="shared" si="319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21"/>
        <v>1568.9999999999998</v>
      </c>
      <c r="G6427" s="3">
        <v>36.700000000000003</v>
      </c>
      <c r="H6427" s="5">
        <f t="shared" si="320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2">
        <v>21</v>
      </c>
      <c r="B6428" s="5">
        <f t="shared" si="319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21"/>
        <v>1568.9999999999998</v>
      </c>
      <c r="G6428" s="3">
        <v>36.700000000000003</v>
      </c>
      <c r="H6428" s="5">
        <f t="shared" si="320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2">
        <v>32</v>
      </c>
      <c r="B6429" s="5">
        <f t="shared" si="319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si="321"/>
        <v>1568.9999999999998</v>
      </c>
      <c r="G6429" s="3">
        <v>36.700000000000003</v>
      </c>
      <c r="H6429" s="5">
        <f t="shared" si="320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2">
        <v>22</v>
      </c>
      <c r="B6430" s="5">
        <f t="shared" si="319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1"/>
        <v>1568.9999999999998</v>
      </c>
      <c r="G6430" s="3">
        <v>36.700000000000003</v>
      </c>
      <c r="H6430" s="5">
        <f t="shared" si="320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2">
        <v>36</v>
      </c>
      <c r="B6431" s="5">
        <f t="shared" si="319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1"/>
        <v>1568.9999999999998</v>
      </c>
      <c r="G6431" s="3">
        <v>36.700000000000003</v>
      </c>
      <c r="H6431" s="5">
        <f t="shared" si="320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x14ac:dyDescent="0.2">
      <c r="A6432" s="8">
        <v>0</v>
      </c>
      <c r="B6432" s="5">
        <f t="shared" si="319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1"/>
        <v>1568.9999999999998</v>
      </c>
      <c r="G6432" s="4">
        <v>0</v>
      </c>
      <c r="H6432" s="5">
        <f t="shared" si="320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8">
        <v>0</v>
      </c>
      <c r="B6433" s="5">
        <f t="shared" si="319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1"/>
        <v>1568.9999999999998</v>
      </c>
      <c r="G6433" s="4">
        <v>0</v>
      </c>
      <c r="H6433" s="5">
        <f t="shared" si="320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x14ac:dyDescent="0.2">
      <c r="A6434" s="8">
        <v>0</v>
      </c>
      <c r="B6434" s="5">
        <f t="shared" si="319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1"/>
        <v>1568.9999999999998</v>
      </c>
      <c r="G6434" s="11">
        <v>0</v>
      </c>
      <c r="H6434" s="5">
        <f t="shared" si="320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319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1"/>
        <v>1569.1000000000001</v>
      </c>
      <c r="G6435" s="4">
        <v>0</v>
      </c>
      <c r="H6435" s="5">
        <f t="shared" si="320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319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1"/>
        <v>1569.1999999999998</v>
      </c>
      <c r="G6436" s="4">
        <v>0</v>
      </c>
      <c r="H6436" s="5">
        <f t="shared" si="320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319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1"/>
        <v>1569.8000000000002</v>
      </c>
      <c r="G6437" s="4">
        <v>0</v>
      </c>
      <c r="H6437" s="5">
        <f t="shared" si="320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319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1"/>
        <v>1569.9999999999745</v>
      </c>
      <c r="G6438" s="9">
        <v>0</v>
      </c>
      <c r="H6438" s="5">
        <f t="shared" si="320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319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1"/>
        <v>1569.9999999999745</v>
      </c>
      <c r="G6439" s="9">
        <v>0</v>
      </c>
      <c r="H6439" s="5">
        <f t="shared" si="320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x14ac:dyDescent="0.2">
      <c r="A6440" s="8">
        <v>0</v>
      </c>
      <c r="B6440" s="5">
        <f t="shared" si="319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1"/>
        <v>1569.9999999999745</v>
      </c>
      <c r="G6440" s="9">
        <v>0</v>
      </c>
      <c r="H6440" s="5">
        <f t="shared" si="320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x14ac:dyDescent="0.2">
      <c r="A6441" s="8">
        <v>0</v>
      </c>
      <c r="B6441" s="5">
        <f t="shared" si="319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1"/>
        <v>1569.9999999999745</v>
      </c>
      <c r="G6441" s="9">
        <v>0</v>
      </c>
      <c r="H6441" s="5">
        <f t="shared" si="320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2">
        <v>9</v>
      </c>
      <c r="B6442" s="5">
        <f t="shared" si="319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1"/>
        <v>1570</v>
      </c>
      <c r="G6442" s="3">
        <v>36.700000000000003</v>
      </c>
      <c r="H6442" s="5">
        <f t="shared" si="320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x14ac:dyDescent="0.2">
      <c r="A6443" s="2">
        <v>46</v>
      </c>
      <c r="B6443" s="5">
        <f t="shared" si="319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1"/>
        <v>1570</v>
      </c>
      <c r="G6443" s="3">
        <v>36.700000000000003</v>
      </c>
      <c r="H6443" s="5">
        <f t="shared" si="320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2">
        <v>26</v>
      </c>
      <c r="B6444" s="5">
        <f t="shared" si="319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1"/>
        <v>1570</v>
      </c>
      <c r="G6444" s="3">
        <v>36.700000000000003</v>
      </c>
      <c r="H6444" s="5">
        <f t="shared" si="320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2">
        <v>32</v>
      </c>
      <c r="B6445" s="5">
        <f t="shared" si="319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1"/>
        <v>1570</v>
      </c>
      <c r="G6445" s="3">
        <v>36.700000000000003</v>
      </c>
      <c r="H6445" s="5">
        <f t="shared" si="320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5">
        <v>22</v>
      </c>
      <c r="B6446" s="5">
        <f t="shared" si="319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1"/>
        <v>1570</v>
      </c>
      <c r="G6446" s="4">
        <v>36.687898089171973</v>
      </c>
      <c r="H6446" s="5">
        <f t="shared" si="320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319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1"/>
        <v>1570</v>
      </c>
      <c r="G6447" s="11">
        <v>0</v>
      </c>
      <c r="H6447" s="5">
        <f t="shared" si="320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319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1"/>
        <v>1570</v>
      </c>
      <c r="G6448" s="11">
        <v>0</v>
      </c>
      <c r="H6448" s="5">
        <f t="shared" si="320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ref="B6449:B6512" si="322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1"/>
        <v>1872.9999999999998</v>
      </c>
      <c r="G6449" s="4">
        <v>0</v>
      </c>
      <c r="H6449" s="5">
        <f t="shared" ref="H6449:H6512" si="323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x14ac:dyDescent="0.2">
      <c r="A6450" s="8">
        <v>0</v>
      </c>
      <c r="B6450" s="5">
        <f t="shared" si="322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1"/>
        <v>1297.4000000000001</v>
      </c>
      <c r="G6450" s="4">
        <v>0</v>
      </c>
      <c r="H6450" s="5">
        <f t="shared" si="323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5">
        <v>27</v>
      </c>
      <c r="B6451" s="5">
        <f t="shared" si="322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1"/>
        <v>1570</v>
      </c>
      <c r="G6451" s="4">
        <v>36.687898089171973</v>
      </c>
      <c r="H6451" s="5">
        <f t="shared" si="323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2"/>
        <v>0</v>
      </c>
      <c r="C6452" s="19" t="s">
        <v>601</v>
      </c>
      <c r="D6452" s="5" t="s">
        <v>1008</v>
      </c>
      <c r="E6452" s="33">
        <v>1.5377314814814816E-2</v>
      </c>
      <c r="F6452" s="43">
        <f t="shared" si="321"/>
        <v>1328.6000000000001</v>
      </c>
      <c r="G6452" s="4">
        <v>0</v>
      </c>
      <c r="H6452" s="5">
        <f t="shared" si="323"/>
        <v>0</v>
      </c>
      <c r="I6452" s="4">
        <v>16</v>
      </c>
      <c r="J6452" s="1">
        <v>42318</v>
      </c>
      <c r="K6452" s="5" t="s">
        <v>465</v>
      </c>
      <c r="L6452" s="5" t="s">
        <v>1009</v>
      </c>
      <c r="M6452" s="5" t="s">
        <v>1033</v>
      </c>
      <c r="N6452" s="5" t="s">
        <v>1034</v>
      </c>
      <c r="O6452" s="5" t="s">
        <v>1035</v>
      </c>
      <c r="P6452" s="5" t="s">
        <v>1034</v>
      </c>
    </row>
    <row r="6453" spans="1:16" x14ac:dyDescent="0.2">
      <c r="A6453" s="8">
        <v>0</v>
      </c>
      <c r="B6453" s="5">
        <f t="shared" si="322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1"/>
        <v>1474.7</v>
      </c>
      <c r="G6453" s="4">
        <v>0</v>
      </c>
      <c r="H6453" s="5">
        <f t="shared" si="323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x14ac:dyDescent="0.2">
      <c r="A6454" s="8">
        <v>0</v>
      </c>
      <c r="B6454" s="5">
        <f t="shared" si="322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1"/>
        <v>1555.7000000000003</v>
      </c>
      <c r="G6454" s="4">
        <v>0</v>
      </c>
      <c r="H6454" s="5">
        <f t="shared" si="323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x14ac:dyDescent="0.2">
      <c r="A6455" s="8">
        <v>0</v>
      </c>
      <c r="B6455" s="5">
        <f t="shared" si="322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1"/>
        <v>1579</v>
      </c>
      <c r="G6455" s="4">
        <v>0</v>
      </c>
      <c r="H6455" s="5">
        <f t="shared" si="323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x14ac:dyDescent="0.2">
      <c r="A6456" s="8">
        <v>0</v>
      </c>
      <c r="B6456" s="5">
        <f t="shared" si="322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1"/>
        <v>3571</v>
      </c>
      <c r="G6456" s="4">
        <v>0</v>
      </c>
      <c r="H6456" s="5">
        <f t="shared" si="323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x14ac:dyDescent="0.2">
      <c r="A6457" s="8">
        <v>0</v>
      </c>
      <c r="B6457" s="5">
        <f t="shared" si="322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1"/>
        <v>1611.8000000000002</v>
      </c>
      <c r="G6457" s="4">
        <v>0</v>
      </c>
      <c r="H6457" s="5">
        <f t="shared" si="323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x14ac:dyDescent="0.2">
      <c r="A6458" s="8">
        <v>0</v>
      </c>
      <c r="B6458" s="5">
        <f t="shared" si="322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1"/>
        <v>1613.6</v>
      </c>
      <c r="G6458" s="4">
        <v>0</v>
      </c>
      <c r="H6458" s="5">
        <f t="shared" si="323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x14ac:dyDescent="0.2">
      <c r="A6459" s="8">
        <v>0</v>
      </c>
      <c r="B6459" s="5">
        <f t="shared" si="322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1"/>
        <v>1637.6000000000001</v>
      </c>
      <c r="G6459" s="4">
        <v>0</v>
      </c>
      <c r="H6459" s="5">
        <f t="shared" si="323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x14ac:dyDescent="0.2">
      <c r="A6460" s="8">
        <v>0</v>
      </c>
      <c r="B6460" s="5">
        <f t="shared" si="322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1"/>
        <v>1641.7</v>
      </c>
      <c r="G6460" s="4">
        <v>0</v>
      </c>
      <c r="H6460" s="5">
        <f t="shared" si="323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x14ac:dyDescent="0.2">
      <c r="A6461" s="8">
        <v>0</v>
      </c>
      <c r="B6461" s="5">
        <f t="shared" si="322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1"/>
        <v>1652.6000000000001</v>
      </c>
      <c r="G6461" s="4">
        <v>0</v>
      </c>
      <c r="H6461" s="5">
        <f t="shared" si="323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x14ac:dyDescent="0.2">
      <c r="A6462" s="2">
        <v>20</v>
      </c>
      <c r="B6462" s="5">
        <f t="shared" si="322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1"/>
        <v>1570</v>
      </c>
      <c r="G6462" s="11">
        <v>36.687898089171973</v>
      </c>
      <c r="H6462" s="5">
        <f t="shared" si="323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22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1"/>
        <v>1712.6</v>
      </c>
      <c r="G6463" s="4">
        <v>0</v>
      </c>
      <c r="H6463" s="5">
        <f t="shared" si="323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x14ac:dyDescent="0.2">
      <c r="A6464" s="8">
        <v>0</v>
      </c>
      <c r="B6464" s="5">
        <f t="shared" si="322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1"/>
        <v>1724.3000000000002</v>
      </c>
      <c r="G6464" s="4">
        <v>0</v>
      </c>
      <c r="H6464" s="5">
        <f t="shared" si="323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x14ac:dyDescent="0.2">
      <c r="A6465" s="8">
        <v>0</v>
      </c>
      <c r="B6465" s="5">
        <f t="shared" si="322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1"/>
        <v>1734.6000000000001</v>
      </c>
      <c r="G6465" s="4">
        <v>0</v>
      </c>
      <c r="H6465" s="5">
        <f t="shared" si="323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x14ac:dyDescent="0.2">
      <c r="A6466" s="8">
        <v>0</v>
      </c>
      <c r="B6466" s="5">
        <f t="shared" si="322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1"/>
        <v>1738.1</v>
      </c>
      <c r="G6466" s="4">
        <v>0</v>
      </c>
      <c r="H6466" s="5">
        <f t="shared" si="323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8">
        <v>0</v>
      </c>
      <c r="B6467" s="5">
        <f t="shared" si="322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1"/>
        <v>1739.9</v>
      </c>
      <c r="G6467" s="4">
        <v>0</v>
      </c>
      <c r="H6467" s="5">
        <f t="shared" si="323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x14ac:dyDescent="0.2">
      <c r="A6468" s="8">
        <v>0</v>
      </c>
      <c r="B6468" s="5">
        <f t="shared" si="322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1"/>
        <v>1770.2</v>
      </c>
      <c r="G6468" s="4">
        <v>0</v>
      </c>
      <c r="H6468" s="5">
        <f t="shared" si="323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x14ac:dyDescent="0.2">
      <c r="A6469" s="8">
        <v>0</v>
      </c>
      <c r="B6469" s="5">
        <f t="shared" si="322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1"/>
        <v>1777.3999999999999</v>
      </c>
      <c r="G6469" s="4">
        <v>0</v>
      </c>
      <c r="H6469" s="5">
        <f t="shared" si="323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x14ac:dyDescent="0.2">
      <c r="A6470" s="8">
        <v>0</v>
      </c>
      <c r="B6470" s="5">
        <f t="shared" si="322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1"/>
        <v>1779.9</v>
      </c>
      <c r="G6470" s="4">
        <v>0</v>
      </c>
      <c r="H6470" s="5">
        <f t="shared" si="323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x14ac:dyDescent="0.2">
      <c r="A6471" s="8">
        <v>0</v>
      </c>
      <c r="B6471" s="5">
        <f t="shared" si="322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1"/>
        <v>1783.5</v>
      </c>
      <c r="G6471" s="4">
        <v>0</v>
      </c>
      <c r="H6471" s="5">
        <f t="shared" si="323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x14ac:dyDescent="0.2">
      <c r="A6472" s="8">
        <v>0</v>
      </c>
      <c r="B6472" s="5">
        <f t="shared" si="322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1"/>
        <v>1793.7</v>
      </c>
      <c r="G6472" s="4">
        <v>0</v>
      </c>
      <c r="H6472" s="5">
        <f t="shared" si="323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x14ac:dyDescent="0.2">
      <c r="A6473" s="8">
        <v>0</v>
      </c>
      <c r="B6473" s="5">
        <f t="shared" si="322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1"/>
        <v>1800.2</v>
      </c>
      <c r="G6473" s="4">
        <v>0</v>
      </c>
      <c r="H6473" s="5">
        <f t="shared" si="323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x14ac:dyDescent="0.2">
      <c r="A6474" s="8">
        <v>0</v>
      </c>
      <c r="B6474" s="5">
        <f t="shared" si="322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1"/>
        <v>1831.6000000000001</v>
      </c>
      <c r="G6474" s="4">
        <v>0</v>
      </c>
      <c r="H6474" s="5">
        <f t="shared" si="323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x14ac:dyDescent="0.2">
      <c r="A6475" s="8">
        <v>0</v>
      </c>
      <c r="B6475" s="5">
        <f t="shared" si="322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1"/>
        <v>1503.1</v>
      </c>
      <c r="G6475" s="4">
        <v>0</v>
      </c>
      <c r="H6475" s="5">
        <f t="shared" si="323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22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1"/>
        <v>1863.4999999999998</v>
      </c>
      <c r="G6476" s="4">
        <v>0</v>
      </c>
      <c r="H6476" s="5">
        <f t="shared" si="323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x14ac:dyDescent="0.2">
      <c r="A6477" s="8">
        <v>0</v>
      </c>
      <c r="B6477" s="5">
        <f t="shared" si="322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1"/>
        <v>1876.6000000000001</v>
      </c>
      <c r="G6477" s="4">
        <v>0</v>
      </c>
      <c r="H6477" s="5">
        <f t="shared" si="323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x14ac:dyDescent="0.2">
      <c r="A6478" s="8">
        <v>0</v>
      </c>
      <c r="B6478" s="5">
        <f t="shared" si="322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1"/>
        <v>1880</v>
      </c>
      <c r="G6478" s="4">
        <v>0</v>
      </c>
      <c r="H6478" s="5">
        <f t="shared" si="323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x14ac:dyDescent="0.2">
      <c r="A6479" s="8">
        <v>0</v>
      </c>
      <c r="B6479" s="5">
        <f t="shared" si="322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1"/>
        <v>1931.3</v>
      </c>
      <c r="G6479" s="4">
        <v>0</v>
      </c>
      <c r="H6479" s="5">
        <f t="shared" si="323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x14ac:dyDescent="0.2">
      <c r="A6480" s="8">
        <v>0</v>
      </c>
      <c r="B6480" s="5">
        <f t="shared" si="322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1"/>
        <v>1936.3000000000002</v>
      </c>
      <c r="G6480" s="4">
        <v>0</v>
      </c>
      <c r="H6480" s="5">
        <f t="shared" si="323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x14ac:dyDescent="0.2">
      <c r="A6481" s="8">
        <v>0</v>
      </c>
      <c r="B6481" s="5">
        <f t="shared" si="322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1"/>
        <v>1999.2999999999997</v>
      </c>
      <c r="G6481" s="4">
        <v>0</v>
      </c>
      <c r="H6481" s="5">
        <f t="shared" si="323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x14ac:dyDescent="0.2">
      <c r="A6482" s="8">
        <v>0</v>
      </c>
      <c r="B6482" s="5">
        <f t="shared" si="322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1"/>
        <v>2027</v>
      </c>
      <c r="G6482" s="4">
        <v>0</v>
      </c>
      <c r="H6482" s="5">
        <f t="shared" si="323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x14ac:dyDescent="0.2">
      <c r="A6483" s="8">
        <v>0</v>
      </c>
      <c r="B6483" s="5">
        <f t="shared" si="322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1"/>
        <v>1570.1000000000001</v>
      </c>
      <c r="G6483" s="4">
        <v>0</v>
      </c>
      <c r="H6483" s="5">
        <f t="shared" si="323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22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1"/>
        <v>2043.6</v>
      </c>
      <c r="G6484" s="4">
        <v>0</v>
      </c>
      <c r="H6484" s="5">
        <f t="shared" si="323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x14ac:dyDescent="0.2">
      <c r="A6485" s="8">
        <v>0</v>
      </c>
      <c r="B6485" s="5">
        <f t="shared" si="322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1"/>
        <v>2048.6</v>
      </c>
      <c r="G6485" s="4">
        <v>0</v>
      </c>
      <c r="H6485" s="5">
        <f t="shared" si="323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x14ac:dyDescent="0.2">
      <c r="A6486" s="8">
        <v>0</v>
      </c>
      <c r="B6486" s="5">
        <f t="shared" si="322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1"/>
        <v>2085.4</v>
      </c>
      <c r="G6486" s="4">
        <v>0</v>
      </c>
      <c r="H6486" s="5">
        <f t="shared" si="323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x14ac:dyDescent="0.2">
      <c r="A6487" s="8">
        <v>0</v>
      </c>
      <c r="B6487" s="5">
        <f t="shared" si="322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1"/>
        <v>2139.5</v>
      </c>
      <c r="G6487" s="4">
        <v>0</v>
      </c>
      <c r="H6487" s="5">
        <f t="shared" si="323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x14ac:dyDescent="0.2">
      <c r="A6488" s="8">
        <v>0</v>
      </c>
      <c r="B6488" s="5">
        <f t="shared" si="322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1"/>
        <v>2349.1</v>
      </c>
      <c r="G6488" s="4">
        <v>0</v>
      </c>
      <c r="H6488" s="5">
        <f t="shared" si="323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x14ac:dyDescent="0.2">
      <c r="A6489" s="8">
        <v>0</v>
      </c>
      <c r="B6489" s="5">
        <f t="shared" si="322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ref="F6489:F6552" si="324">E6489*86400</f>
        <v>966.00000000000011</v>
      </c>
      <c r="G6489" s="4">
        <v>0</v>
      </c>
      <c r="H6489" s="5">
        <f t="shared" si="323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22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4"/>
        <v>1570.3999999999999</v>
      </c>
      <c r="G6490" s="4">
        <v>0</v>
      </c>
      <c r="H6490" s="5">
        <f t="shared" si="323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22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4"/>
        <v>1341.4</v>
      </c>
      <c r="G6491" s="4">
        <v>0</v>
      </c>
      <c r="H6491" s="5">
        <f t="shared" si="323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2">
        <v>23</v>
      </c>
      <c r="B6492" s="5">
        <f t="shared" si="322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4"/>
        <v>1570.9000000000003</v>
      </c>
      <c r="G6492" s="3">
        <v>0</v>
      </c>
      <c r="H6492" s="5">
        <f t="shared" si="323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22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si="324"/>
        <v>1570.9999999999679</v>
      </c>
      <c r="G6493" s="9">
        <v>0</v>
      </c>
      <c r="H6493" s="5">
        <f t="shared" si="323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22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4"/>
        <v>1570.9999999999679</v>
      </c>
      <c r="G6494" s="9">
        <v>0</v>
      </c>
      <c r="H6494" s="5">
        <f t="shared" si="323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22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4"/>
        <v>1570.9999999999679</v>
      </c>
      <c r="G6495" s="9">
        <v>0</v>
      </c>
      <c r="H6495" s="5">
        <f t="shared" si="323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2">
        <v>20</v>
      </c>
      <c r="B6496" s="5">
        <f t="shared" si="322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4"/>
        <v>1571</v>
      </c>
      <c r="G6496" s="3">
        <v>36.700000000000003</v>
      </c>
      <c r="H6496" s="5">
        <f t="shared" si="323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2">
        <v>20</v>
      </c>
      <c r="B6497" s="5">
        <f t="shared" si="322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4"/>
        <v>1571</v>
      </c>
      <c r="G6497" s="3">
        <v>36.700000000000003</v>
      </c>
      <c r="H6497" s="5">
        <f t="shared" si="323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2">
        <v>31</v>
      </c>
      <c r="B6498" s="5">
        <f t="shared" si="322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4"/>
        <v>1571</v>
      </c>
      <c r="G6498" s="3">
        <v>36.700000000000003</v>
      </c>
      <c r="H6498" s="5">
        <f t="shared" si="323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32</v>
      </c>
      <c r="B6499" s="5">
        <f t="shared" si="322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4"/>
        <v>1571</v>
      </c>
      <c r="G6499" s="3">
        <v>36.700000000000003</v>
      </c>
      <c r="H6499" s="5">
        <f t="shared" si="323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34</v>
      </c>
      <c r="B6500" s="5">
        <f t="shared" si="322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4"/>
        <v>1571</v>
      </c>
      <c r="G6500" s="3">
        <v>36.700000000000003</v>
      </c>
      <c r="H6500" s="5">
        <f t="shared" si="323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2">
        <v>44</v>
      </c>
      <c r="B6501" s="5">
        <f t="shared" si="322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4"/>
        <v>1571</v>
      </c>
      <c r="G6501" s="3">
        <v>36.664544875875237</v>
      </c>
      <c r="H6501" s="5">
        <f t="shared" si="323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13">
        <v>29</v>
      </c>
      <c r="B6502" s="5">
        <f t="shared" si="322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4"/>
        <v>1571.0112000000001</v>
      </c>
      <c r="G6502" s="14">
        <v>36.664283488239924</v>
      </c>
      <c r="H6502" s="5">
        <f t="shared" si="323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22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4"/>
        <v>1571.7</v>
      </c>
      <c r="G6503" s="4">
        <v>0</v>
      </c>
      <c r="H6503" s="5">
        <f t="shared" si="323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22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4"/>
        <v>1571.7</v>
      </c>
      <c r="G6504" s="4">
        <v>0</v>
      </c>
      <c r="H6504" s="5">
        <f t="shared" si="323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22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4"/>
        <v>1571.9999999999616</v>
      </c>
      <c r="G6505" s="9">
        <v>0</v>
      </c>
      <c r="H6505" s="5">
        <f t="shared" si="323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2">
        <v>30</v>
      </c>
      <c r="B6506" s="5">
        <f t="shared" si="322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4"/>
        <v>1572</v>
      </c>
      <c r="G6506" s="3">
        <v>36.6</v>
      </c>
      <c r="H6506" s="5">
        <f t="shared" si="323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2">
        <v>27</v>
      </c>
      <c r="B6507" s="5">
        <f t="shared" si="322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4"/>
        <v>1572</v>
      </c>
      <c r="G6507" s="3">
        <v>36.6</v>
      </c>
      <c r="H6507" s="5">
        <f t="shared" si="323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2">
        <v>29</v>
      </c>
      <c r="B6508" s="5">
        <f t="shared" si="322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4"/>
        <v>1572</v>
      </c>
      <c r="G6508" s="3">
        <v>36.6</v>
      </c>
      <c r="H6508" s="5">
        <f t="shared" si="323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2">
        <v>28</v>
      </c>
      <c r="B6509" s="5">
        <f t="shared" si="322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4"/>
        <v>1572</v>
      </c>
      <c r="G6509" s="3">
        <v>36.6</v>
      </c>
      <c r="H6509" s="5">
        <f t="shared" si="323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2">
        <v>31</v>
      </c>
      <c r="B6510" s="5">
        <f t="shared" si="322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4"/>
        <v>1572</v>
      </c>
      <c r="G6510" s="3">
        <v>36.6</v>
      </c>
      <c r="H6510" s="5">
        <f t="shared" si="323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x14ac:dyDescent="0.2">
      <c r="A6511" s="2">
        <v>47</v>
      </c>
      <c r="B6511" s="5">
        <f t="shared" si="322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4"/>
        <v>1572</v>
      </c>
      <c r="G6511" s="3">
        <v>36.6</v>
      </c>
      <c r="H6511" s="5">
        <f t="shared" si="323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2">
        <v>48</v>
      </c>
      <c r="B6512" s="5">
        <f t="shared" si="322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4"/>
        <v>1572</v>
      </c>
      <c r="G6512" s="3">
        <v>36.6</v>
      </c>
      <c r="H6512" s="5">
        <f t="shared" si="323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2">
        <v>40</v>
      </c>
      <c r="B6513" s="5">
        <f t="shared" ref="B6513:B6576" si="325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4"/>
        <v>1572</v>
      </c>
      <c r="G6513" s="3">
        <v>36.6</v>
      </c>
      <c r="H6513" s="5">
        <f t="shared" ref="H6513:H6576" si="326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2">
        <v>29</v>
      </c>
      <c r="B6514" s="5">
        <f t="shared" si="325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4"/>
        <v>1572</v>
      </c>
      <c r="G6514" s="3">
        <v>36.6</v>
      </c>
      <c r="H6514" s="5">
        <f t="shared" si="326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25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4"/>
        <v>1572</v>
      </c>
      <c r="G6515" s="4">
        <v>0</v>
      </c>
      <c r="H6515" s="5">
        <f t="shared" si="326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25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4"/>
        <v>1572</v>
      </c>
      <c r="G6516" s="11">
        <v>0</v>
      </c>
      <c r="H6516" s="5">
        <f t="shared" si="326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25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4"/>
        <v>1572</v>
      </c>
      <c r="G6517" s="11">
        <v>0</v>
      </c>
      <c r="H6517" s="5">
        <f t="shared" si="326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25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4"/>
        <v>1572</v>
      </c>
      <c r="G6518" s="11">
        <v>0</v>
      </c>
      <c r="H6518" s="5">
        <f t="shared" si="326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25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4"/>
        <v>1572.0000000000005</v>
      </c>
      <c r="G6519" s="11">
        <v>0</v>
      </c>
      <c r="H6519" s="5">
        <f t="shared" si="326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25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4"/>
        <v>1572.2</v>
      </c>
      <c r="G6520" s="4">
        <v>0</v>
      </c>
      <c r="H6520" s="5">
        <f t="shared" si="326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25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4"/>
        <v>1572.2</v>
      </c>
      <c r="G6521" s="4">
        <v>0</v>
      </c>
      <c r="H6521" s="5">
        <f t="shared" si="326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25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4"/>
        <v>1344.1999999999998</v>
      </c>
      <c r="G6522" s="4">
        <v>0</v>
      </c>
      <c r="H6522" s="5">
        <f t="shared" si="326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25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4"/>
        <v>1572.2999999999997</v>
      </c>
      <c r="G6523" s="4">
        <v>0</v>
      </c>
      <c r="H6523" s="5">
        <f t="shared" si="326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25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4"/>
        <v>1351.5</v>
      </c>
      <c r="G6524" s="4">
        <v>0</v>
      </c>
      <c r="H6524" s="5">
        <f t="shared" si="326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25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4"/>
        <v>1572.6999999999998</v>
      </c>
      <c r="G6525" s="4">
        <v>0</v>
      </c>
      <c r="H6525" s="5">
        <f t="shared" si="326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25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4"/>
        <v>1572.9999999999552</v>
      </c>
      <c r="G6526" s="9">
        <v>0</v>
      </c>
      <c r="H6526" s="5">
        <f t="shared" si="326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2">
        <v>30</v>
      </c>
      <c r="B6527" s="5">
        <f t="shared" si="325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4"/>
        <v>1573</v>
      </c>
      <c r="G6527" s="3">
        <v>36.6</v>
      </c>
      <c r="H6527" s="5">
        <f t="shared" si="326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2">
        <v>19</v>
      </c>
      <c r="B6528" s="5">
        <f t="shared" si="325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4"/>
        <v>1573</v>
      </c>
      <c r="G6528" s="3">
        <v>36.6</v>
      </c>
      <c r="H6528" s="5">
        <f t="shared" si="326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x14ac:dyDescent="0.2">
      <c r="A6529" s="2">
        <v>23</v>
      </c>
      <c r="B6529" s="5">
        <f t="shared" si="325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4"/>
        <v>1573</v>
      </c>
      <c r="G6529" s="3">
        <v>36.6</v>
      </c>
      <c r="H6529" s="5">
        <f t="shared" si="326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2">
        <v>27</v>
      </c>
      <c r="B6530" s="5">
        <f t="shared" si="325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4"/>
        <v>1573</v>
      </c>
      <c r="G6530" s="3">
        <v>36.6</v>
      </c>
      <c r="H6530" s="5">
        <f t="shared" si="326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2">
        <v>41</v>
      </c>
      <c r="B6531" s="5">
        <f t="shared" si="325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4"/>
        <v>1573</v>
      </c>
      <c r="G6531" s="3">
        <v>36.6</v>
      </c>
      <c r="H6531" s="5">
        <f t="shared" si="326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2">
        <v>28</v>
      </c>
      <c r="B6532" s="5">
        <f t="shared" si="325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4"/>
        <v>1573</v>
      </c>
      <c r="G6532" s="3">
        <v>36.6</v>
      </c>
      <c r="H6532" s="5">
        <f t="shared" si="326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2">
        <v>27</v>
      </c>
      <c r="B6533" s="5">
        <f t="shared" si="325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4"/>
        <v>1573</v>
      </c>
      <c r="G6533" s="3">
        <v>36.6</v>
      </c>
      <c r="H6533" s="5">
        <f t="shared" si="326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325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4"/>
        <v>2882.4</v>
      </c>
      <c r="G6534" s="4">
        <v>0</v>
      </c>
      <c r="H6534" s="5">
        <f t="shared" si="326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x14ac:dyDescent="0.2">
      <c r="A6535" s="8">
        <v>0</v>
      </c>
      <c r="B6535" s="5">
        <f t="shared" si="325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4"/>
        <v>1573</v>
      </c>
      <c r="G6535" s="11">
        <v>0</v>
      </c>
      <c r="H6535" s="5">
        <f t="shared" si="326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325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4"/>
        <v>1573</v>
      </c>
      <c r="G6536" s="11">
        <v>0</v>
      </c>
      <c r="H6536" s="5">
        <f t="shared" si="326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325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4"/>
        <v>1573</v>
      </c>
      <c r="G6537" s="11">
        <v>0</v>
      </c>
      <c r="H6537" s="5">
        <f t="shared" si="326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325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4"/>
        <v>1573</v>
      </c>
      <c r="G6538" s="11">
        <v>0</v>
      </c>
      <c r="H6538" s="5">
        <f t="shared" si="326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325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4"/>
        <v>1573</v>
      </c>
      <c r="G6539" s="11">
        <v>0</v>
      </c>
      <c r="H6539" s="5">
        <f t="shared" si="326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325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4"/>
        <v>1573.1</v>
      </c>
      <c r="G6540" s="4">
        <v>0</v>
      </c>
      <c r="H6540" s="5">
        <f t="shared" si="326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325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4"/>
        <v>1573.2</v>
      </c>
      <c r="G6541" s="4">
        <v>0</v>
      </c>
      <c r="H6541" s="5">
        <f t="shared" si="326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325"/>
        <v>0</v>
      </c>
      <c r="C6542" s="19" t="s">
        <v>4</v>
      </c>
      <c r="D6542" s="5" t="s">
        <v>1008</v>
      </c>
      <c r="E6542" s="33">
        <v>1.56875E-2</v>
      </c>
      <c r="F6542" s="43">
        <f t="shared" si="324"/>
        <v>1355.4</v>
      </c>
      <c r="G6542" s="4">
        <v>0</v>
      </c>
      <c r="H6542" s="5">
        <f t="shared" si="326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325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4"/>
        <v>1573.5000000000002</v>
      </c>
      <c r="G6543" s="4">
        <v>0</v>
      </c>
      <c r="H6543" s="5">
        <f t="shared" si="326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325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4"/>
        <v>1573.6</v>
      </c>
      <c r="G6544" s="4">
        <v>0</v>
      </c>
      <c r="H6544" s="5">
        <f t="shared" si="326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325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4"/>
        <v>1366.3000000000002</v>
      </c>
      <c r="G6545" s="4">
        <v>0</v>
      </c>
      <c r="H6545" s="5">
        <f t="shared" si="326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325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4"/>
        <v>1573.6</v>
      </c>
      <c r="G6546" s="4">
        <v>0</v>
      </c>
      <c r="H6546" s="5">
        <f t="shared" si="326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325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4"/>
        <v>1366.3999999999999</v>
      </c>
      <c r="G6547" s="4">
        <v>0</v>
      </c>
      <c r="H6547" s="5">
        <f t="shared" si="326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325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4"/>
        <v>1573.9</v>
      </c>
      <c r="G6548" s="4">
        <v>0</v>
      </c>
      <c r="H6548" s="5">
        <f t="shared" si="326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325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4"/>
        <v>1573.9</v>
      </c>
      <c r="G6549" s="4">
        <v>0</v>
      </c>
      <c r="H6549" s="5">
        <f t="shared" si="326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2">
        <v>14</v>
      </c>
      <c r="B6550" s="5">
        <f t="shared" si="325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4"/>
        <v>1574.0000000000002</v>
      </c>
      <c r="G6550" s="3">
        <v>36.6</v>
      </c>
      <c r="H6550" s="5">
        <f t="shared" si="326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2">
        <v>11</v>
      </c>
      <c r="B6551" s="5">
        <f t="shared" si="325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4"/>
        <v>1574.0000000000002</v>
      </c>
      <c r="G6551" s="3">
        <v>36.6</v>
      </c>
      <c r="H6551" s="5">
        <f t="shared" si="326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325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4"/>
        <v>3593.9999999999809</v>
      </c>
      <c r="G6552" s="9">
        <v>0</v>
      </c>
      <c r="H6552" s="5">
        <f t="shared" si="326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x14ac:dyDescent="0.2">
      <c r="A6553" s="2">
        <v>28</v>
      </c>
      <c r="B6553" s="5">
        <f t="shared" si="325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ref="F6553:F6616" si="327">E6553*86400</f>
        <v>1574.0000000000002</v>
      </c>
      <c r="G6553" s="3">
        <v>36.6</v>
      </c>
      <c r="H6553" s="5">
        <f t="shared" si="326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2">
        <v>31</v>
      </c>
      <c r="B6554" s="5">
        <f t="shared" si="325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7"/>
        <v>1574.0000000000002</v>
      </c>
      <c r="G6554" s="3">
        <v>36.6</v>
      </c>
      <c r="H6554" s="5">
        <f t="shared" si="326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325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7"/>
        <v>796.99999999999989</v>
      </c>
      <c r="G6555" s="4">
        <v>0</v>
      </c>
      <c r="H6555" s="5">
        <f t="shared" si="326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2">
        <v>32</v>
      </c>
      <c r="B6556" s="5">
        <f t="shared" si="325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7"/>
        <v>1574.0000000000002</v>
      </c>
      <c r="G6556" s="3">
        <v>36.6</v>
      </c>
      <c r="H6556" s="5">
        <f t="shared" si="326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49</v>
      </c>
      <c r="B6557" s="5">
        <f t="shared" si="325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si="327"/>
        <v>1574.0000000000002</v>
      </c>
      <c r="G6557" s="3">
        <v>36.6</v>
      </c>
      <c r="H6557" s="5">
        <f t="shared" si="326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2">
        <v>38</v>
      </c>
      <c r="B6558" s="5">
        <f t="shared" si="325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7"/>
        <v>1574.0000000000002</v>
      </c>
      <c r="G6558" s="3">
        <v>36.6</v>
      </c>
      <c r="H6558" s="5">
        <f t="shared" si="326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325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7"/>
        <v>1068.0000000000002</v>
      </c>
      <c r="G6559" s="4">
        <v>0</v>
      </c>
      <c r="H6559" s="5">
        <f t="shared" si="326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325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7"/>
        <v>1870.6000000000001</v>
      </c>
      <c r="G6560" s="4">
        <v>0</v>
      </c>
      <c r="H6560" s="5">
        <f t="shared" si="326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x14ac:dyDescent="0.2">
      <c r="A6561" s="8">
        <v>0</v>
      </c>
      <c r="B6561" s="5">
        <f t="shared" si="325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7"/>
        <v>1890.2000000000003</v>
      </c>
      <c r="G6561" s="4">
        <v>0</v>
      </c>
      <c r="H6561" s="5">
        <f t="shared" si="326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8">
        <v>0</v>
      </c>
      <c r="B6562" s="5">
        <f t="shared" si="325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7"/>
        <v>1955.1000000000001</v>
      </c>
      <c r="G6562" s="4">
        <v>0</v>
      </c>
      <c r="H6562" s="5">
        <f t="shared" si="326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x14ac:dyDescent="0.2">
      <c r="A6563" s="8">
        <v>0</v>
      </c>
      <c r="B6563" s="5">
        <f t="shared" si="325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7"/>
        <v>2022.8</v>
      </c>
      <c r="G6563" s="4">
        <v>0</v>
      </c>
      <c r="H6563" s="5">
        <f t="shared" si="326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8">
        <v>0</v>
      </c>
      <c r="B6564" s="5">
        <f t="shared" si="325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7"/>
        <v>2043.4999999999998</v>
      </c>
      <c r="G6564" s="4">
        <v>0</v>
      </c>
      <c r="H6564" s="5">
        <f t="shared" si="326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x14ac:dyDescent="0.2">
      <c r="A6565" s="8">
        <v>0</v>
      </c>
      <c r="B6565" s="5">
        <f t="shared" si="325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7"/>
        <v>2069.6999999999998</v>
      </c>
      <c r="G6565" s="4">
        <v>0</v>
      </c>
      <c r="H6565" s="5">
        <f t="shared" si="326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x14ac:dyDescent="0.2">
      <c r="A6566" s="8">
        <v>0</v>
      </c>
      <c r="B6566" s="5">
        <f t="shared" si="325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7"/>
        <v>2102.4</v>
      </c>
      <c r="G6566" s="4">
        <v>0</v>
      </c>
      <c r="H6566" s="5">
        <f t="shared" si="326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x14ac:dyDescent="0.2">
      <c r="A6567" s="8">
        <v>0</v>
      </c>
      <c r="B6567" s="5">
        <f t="shared" si="325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7"/>
        <v>2139.3000000000002</v>
      </c>
      <c r="G6567" s="4">
        <v>0</v>
      </c>
      <c r="H6567" s="5">
        <f t="shared" si="326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x14ac:dyDescent="0.2">
      <c r="A6568" s="8">
        <v>0</v>
      </c>
      <c r="B6568" s="5">
        <f t="shared" si="325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7"/>
        <v>2150.1000000000004</v>
      </c>
      <c r="G6568" s="4">
        <v>0</v>
      </c>
      <c r="H6568" s="5">
        <f t="shared" si="326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x14ac:dyDescent="0.2">
      <c r="A6569" s="8">
        <v>0</v>
      </c>
      <c r="B6569" s="5">
        <f t="shared" si="325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7"/>
        <v>2151.4000000000005</v>
      </c>
      <c r="G6569" s="4">
        <v>0</v>
      </c>
      <c r="H6569" s="5">
        <f t="shared" si="326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x14ac:dyDescent="0.2">
      <c r="A6570" s="8">
        <v>0</v>
      </c>
      <c r="B6570" s="5">
        <f t="shared" si="325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7"/>
        <v>2212.4</v>
      </c>
      <c r="G6570" s="4">
        <v>0</v>
      </c>
      <c r="H6570" s="5">
        <f t="shared" si="326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x14ac:dyDescent="0.2">
      <c r="A6571" s="8">
        <v>0</v>
      </c>
      <c r="B6571" s="5">
        <f t="shared" si="325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7"/>
        <v>2213.4</v>
      </c>
      <c r="G6571" s="4">
        <v>0</v>
      </c>
      <c r="H6571" s="5">
        <f t="shared" si="326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x14ac:dyDescent="0.2">
      <c r="A6572" s="8">
        <v>0</v>
      </c>
      <c r="B6572" s="5">
        <f t="shared" si="325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7"/>
        <v>2216.7000000000003</v>
      </c>
      <c r="G6572" s="4">
        <v>0</v>
      </c>
      <c r="H6572" s="5">
        <f t="shared" si="326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x14ac:dyDescent="0.2">
      <c r="A6573" s="8">
        <v>0</v>
      </c>
      <c r="B6573" s="5">
        <f t="shared" si="325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7"/>
        <v>2226.9</v>
      </c>
      <c r="G6573" s="4">
        <v>0</v>
      </c>
      <c r="H6573" s="5">
        <f t="shared" si="326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x14ac:dyDescent="0.2">
      <c r="A6574" s="8">
        <v>0</v>
      </c>
      <c r="B6574" s="5">
        <f t="shared" si="325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7"/>
        <v>2227.1999999999998</v>
      </c>
      <c r="G6574" s="4">
        <v>0</v>
      </c>
      <c r="H6574" s="5">
        <f t="shared" si="326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x14ac:dyDescent="0.2">
      <c r="A6575" s="8">
        <v>0</v>
      </c>
      <c r="B6575" s="5">
        <f t="shared" si="325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7"/>
        <v>2234.8000000000002</v>
      </c>
      <c r="G6575" s="4">
        <v>0</v>
      </c>
      <c r="H6575" s="5">
        <f t="shared" si="326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x14ac:dyDescent="0.2">
      <c r="A6576" s="2">
        <v>41</v>
      </c>
      <c r="B6576" s="5">
        <f t="shared" si="325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7"/>
        <v>1574.0000000000002</v>
      </c>
      <c r="G6576" s="3">
        <v>36.6</v>
      </c>
      <c r="H6576" s="5">
        <f t="shared" si="326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ref="B6577:B6640" si="328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7"/>
        <v>2278.1</v>
      </c>
      <c r="G6577" s="4">
        <v>0</v>
      </c>
      <c r="H6577" s="5">
        <f t="shared" ref="H6577:H6640" si="329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x14ac:dyDescent="0.2">
      <c r="A6578" s="2">
        <v>21</v>
      </c>
      <c r="B6578" s="5">
        <f t="shared" si="328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7"/>
        <v>1574.0000000000002</v>
      </c>
      <c r="G6578" s="3">
        <v>36.6</v>
      </c>
      <c r="H6578" s="5">
        <f t="shared" si="329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328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7"/>
        <v>2296.8999999999996</v>
      </c>
      <c r="G6579" s="4">
        <v>0</v>
      </c>
      <c r="H6579" s="5">
        <f t="shared" si="329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x14ac:dyDescent="0.2">
      <c r="A6580" s="8">
        <v>0</v>
      </c>
      <c r="B6580" s="5">
        <f t="shared" si="328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7"/>
        <v>2300.0000000000005</v>
      </c>
      <c r="G6580" s="4">
        <v>0</v>
      </c>
      <c r="H6580" s="5">
        <f t="shared" si="329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x14ac:dyDescent="0.2">
      <c r="A6581" s="8">
        <v>0</v>
      </c>
      <c r="B6581" s="5">
        <f t="shared" si="328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7"/>
        <v>2311.1</v>
      </c>
      <c r="G6581" s="4">
        <v>0</v>
      </c>
      <c r="H6581" s="5">
        <f t="shared" si="329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x14ac:dyDescent="0.2">
      <c r="A6582" s="8">
        <v>0</v>
      </c>
      <c r="B6582" s="5">
        <f t="shared" si="328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7"/>
        <v>2325.9</v>
      </c>
      <c r="G6582" s="4">
        <v>0</v>
      </c>
      <c r="H6582" s="5">
        <f t="shared" si="329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x14ac:dyDescent="0.2">
      <c r="A6583" s="8">
        <v>0</v>
      </c>
      <c r="B6583" s="5">
        <f t="shared" si="328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7"/>
        <v>2328.5</v>
      </c>
      <c r="G6583" s="4">
        <v>0</v>
      </c>
      <c r="H6583" s="5">
        <f t="shared" si="329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x14ac:dyDescent="0.2">
      <c r="A6584" s="8">
        <v>0</v>
      </c>
      <c r="B6584" s="5">
        <f t="shared" si="328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7"/>
        <v>2336.7999999999997</v>
      </c>
      <c r="G6584" s="4">
        <v>0</v>
      </c>
      <c r="H6584" s="5">
        <f t="shared" si="329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x14ac:dyDescent="0.2">
      <c r="A6585" s="8">
        <v>0</v>
      </c>
      <c r="B6585" s="5">
        <f t="shared" si="328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7"/>
        <v>2345.4000000000005</v>
      </c>
      <c r="G6585" s="4">
        <v>0</v>
      </c>
      <c r="H6585" s="5">
        <f t="shared" si="329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x14ac:dyDescent="0.2">
      <c r="A6586" s="8">
        <v>0</v>
      </c>
      <c r="B6586" s="5">
        <f t="shared" si="328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7"/>
        <v>2353.1999999999998</v>
      </c>
      <c r="G6586" s="4">
        <v>0</v>
      </c>
      <c r="H6586" s="5">
        <f t="shared" si="329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x14ac:dyDescent="0.2">
      <c r="A6587" s="8">
        <v>0</v>
      </c>
      <c r="B6587" s="5">
        <f t="shared" si="328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7"/>
        <v>2353.7999999999997</v>
      </c>
      <c r="G6587" s="4">
        <v>0</v>
      </c>
      <c r="H6587" s="5">
        <f t="shared" si="329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x14ac:dyDescent="0.2">
      <c r="A6588" s="8">
        <v>0</v>
      </c>
      <c r="B6588" s="5">
        <f t="shared" si="328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7"/>
        <v>2367.1000000000004</v>
      </c>
      <c r="G6588" s="4">
        <v>0</v>
      </c>
      <c r="H6588" s="5">
        <f t="shared" si="329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x14ac:dyDescent="0.2">
      <c r="A6589" s="8">
        <v>0</v>
      </c>
      <c r="B6589" s="5">
        <f t="shared" si="328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7"/>
        <v>2371.0000000000005</v>
      </c>
      <c r="G6589" s="4">
        <v>0</v>
      </c>
      <c r="H6589" s="5">
        <f t="shared" si="329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x14ac:dyDescent="0.2">
      <c r="A6590" s="2">
        <v>33</v>
      </c>
      <c r="B6590" s="5">
        <f t="shared" si="328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7"/>
        <v>1574.0000000000002</v>
      </c>
      <c r="G6590" s="3">
        <v>36.6</v>
      </c>
      <c r="H6590" s="5">
        <f t="shared" si="329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328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7"/>
        <v>2438.6</v>
      </c>
      <c r="G6591" s="4">
        <v>0</v>
      </c>
      <c r="H6591" s="5">
        <f t="shared" si="329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x14ac:dyDescent="0.2">
      <c r="A6592" s="8">
        <v>0</v>
      </c>
      <c r="B6592" s="5">
        <f t="shared" si="328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7"/>
        <v>2473.1999999999998</v>
      </c>
      <c r="G6592" s="4">
        <v>0</v>
      </c>
      <c r="H6592" s="5">
        <f t="shared" si="329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x14ac:dyDescent="0.2">
      <c r="A6593" s="8">
        <v>0</v>
      </c>
      <c r="B6593" s="5">
        <f t="shared" si="328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7"/>
        <v>2477.7000000000003</v>
      </c>
      <c r="G6593" s="4">
        <v>0</v>
      </c>
      <c r="H6593" s="5">
        <f t="shared" si="329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x14ac:dyDescent="0.2">
      <c r="A6594" s="8">
        <v>0</v>
      </c>
      <c r="B6594" s="5">
        <f t="shared" si="328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7"/>
        <v>2487.3999999999996</v>
      </c>
      <c r="G6594" s="4">
        <v>0</v>
      </c>
      <c r="H6594" s="5">
        <f t="shared" si="329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x14ac:dyDescent="0.2">
      <c r="A6595" s="8">
        <v>0</v>
      </c>
      <c r="B6595" s="5">
        <f t="shared" si="328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7"/>
        <v>2487.5</v>
      </c>
      <c r="G6595" s="4">
        <v>0</v>
      </c>
      <c r="H6595" s="5">
        <f t="shared" si="329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328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7"/>
        <v>2500.9</v>
      </c>
      <c r="G6596" s="4">
        <v>0</v>
      </c>
      <c r="H6596" s="5">
        <f t="shared" si="329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x14ac:dyDescent="0.2">
      <c r="A6597" s="8">
        <v>0</v>
      </c>
      <c r="B6597" s="5">
        <f t="shared" si="328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7"/>
        <v>2500.9999999999995</v>
      </c>
      <c r="G6597" s="4">
        <v>0</v>
      </c>
      <c r="H6597" s="5">
        <f t="shared" si="329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x14ac:dyDescent="0.2">
      <c r="A6598" s="8">
        <v>0</v>
      </c>
      <c r="B6598" s="5">
        <f t="shared" si="328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7"/>
        <v>2548.5</v>
      </c>
      <c r="G6598" s="4">
        <v>0</v>
      </c>
      <c r="H6598" s="5">
        <f t="shared" si="329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x14ac:dyDescent="0.2">
      <c r="A6599" s="8">
        <v>0</v>
      </c>
      <c r="B6599" s="5">
        <f t="shared" si="328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7"/>
        <v>2553.7999999999997</v>
      </c>
      <c r="G6599" s="4">
        <v>0</v>
      </c>
      <c r="H6599" s="5">
        <f t="shared" si="329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x14ac:dyDescent="0.2">
      <c r="A6600" s="8">
        <v>0</v>
      </c>
      <c r="B6600" s="5">
        <f t="shared" si="328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7"/>
        <v>2566.4</v>
      </c>
      <c r="G6600" s="4">
        <v>0</v>
      </c>
      <c r="H6600" s="5">
        <f t="shared" si="329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x14ac:dyDescent="0.2">
      <c r="A6601" s="8">
        <v>0</v>
      </c>
      <c r="B6601" s="5">
        <f t="shared" si="328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7"/>
        <v>2585.4</v>
      </c>
      <c r="G6601" s="4">
        <v>0</v>
      </c>
      <c r="H6601" s="5">
        <f t="shared" si="329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x14ac:dyDescent="0.2">
      <c r="A6602" s="8">
        <v>0</v>
      </c>
      <c r="B6602" s="5">
        <f t="shared" si="328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7"/>
        <v>2611.9</v>
      </c>
      <c r="G6602" s="4">
        <v>0</v>
      </c>
      <c r="H6602" s="5">
        <f t="shared" si="329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x14ac:dyDescent="0.2">
      <c r="A6603" s="8">
        <v>0</v>
      </c>
      <c r="B6603" s="5">
        <f t="shared" si="328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7"/>
        <v>2615.4</v>
      </c>
      <c r="G6603" s="4">
        <v>0</v>
      </c>
      <c r="H6603" s="5">
        <f t="shared" si="329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x14ac:dyDescent="0.2">
      <c r="A6604" s="8">
        <v>0</v>
      </c>
      <c r="B6604" s="5">
        <f t="shared" si="328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7"/>
        <v>2623.1</v>
      </c>
      <c r="G6604" s="4">
        <v>0</v>
      </c>
      <c r="H6604" s="5">
        <f t="shared" si="329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x14ac:dyDescent="0.2">
      <c r="A6605" s="8">
        <v>0</v>
      </c>
      <c r="B6605" s="5">
        <f t="shared" si="328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7"/>
        <v>2563.7000000000003</v>
      </c>
      <c r="G6605" s="4">
        <v>0</v>
      </c>
      <c r="H6605" s="5">
        <f t="shared" si="329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x14ac:dyDescent="0.2">
      <c r="A6606" s="8">
        <v>0</v>
      </c>
      <c r="B6606" s="5">
        <f t="shared" si="328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7"/>
        <v>2629.3</v>
      </c>
      <c r="G6606" s="4">
        <v>0</v>
      </c>
      <c r="H6606" s="5">
        <f t="shared" si="329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x14ac:dyDescent="0.2">
      <c r="A6607" s="8">
        <v>0</v>
      </c>
      <c r="B6607" s="5">
        <f t="shared" si="328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7"/>
        <v>2639.1</v>
      </c>
      <c r="G6607" s="4">
        <v>0</v>
      </c>
      <c r="H6607" s="5">
        <f t="shared" si="329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x14ac:dyDescent="0.2">
      <c r="A6608" s="8">
        <v>0</v>
      </c>
      <c r="B6608" s="5">
        <f t="shared" si="328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7"/>
        <v>2689.5000000000005</v>
      </c>
      <c r="G6608" s="4">
        <v>0</v>
      </c>
      <c r="H6608" s="5">
        <f t="shared" si="329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x14ac:dyDescent="0.2">
      <c r="A6609" s="8">
        <v>0</v>
      </c>
      <c r="B6609" s="5">
        <f t="shared" si="328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7"/>
        <v>2694.1</v>
      </c>
      <c r="G6609" s="4">
        <v>0</v>
      </c>
      <c r="H6609" s="5">
        <f t="shared" si="329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x14ac:dyDescent="0.2">
      <c r="A6610" s="8">
        <v>0</v>
      </c>
      <c r="B6610" s="5">
        <f t="shared" si="328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7"/>
        <v>2718.8</v>
      </c>
      <c r="G6610" s="4">
        <v>0</v>
      </c>
      <c r="H6610" s="5">
        <f t="shared" si="329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x14ac:dyDescent="0.2">
      <c r="A6611" s="8">
        <v>0</v>
      </c>
      <c r="B6611" s="5">
        <f t="shared" si="328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7"/>
        <v>2725.8</v>
      </c>
      <c r="G6611" s="4">
        <v>0</v>
      </c>
      <c r="H6611" s="5">
        <f t="shared" si="329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x14ac:dyDescent="0.2">
      <c r="A6612" s="8">
        <v>0</v>
      </c>
      <c r="B6612" s="5">
        <f t="shared" si="328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7"/>
        <v>2731.1</v>
      </c>
      <c r="G6612" s="4">
        <v>0</v>
      </c>
      <c r="H6612" s="5">
        <f t="shared" si="329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x14ac:dyDescent="0.2">
      <c r="A6613" s="8">
        <v>0</v>
      </c>
      <c r="B6613" s="5">
        <f t="shared" si="328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7"/>
        <v>2744.2</v>
      </c>
      <c r="G6613" s="4">
        <v>0</v>
      </c>
      <c r="H6613" s="5">
        <f t="shared" si="329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x14ac:dyDescent="0.2">
      <c r="A6614" s="8">
        <v>0</v>
      </c>
      <c r="B6614" s="5">
        <f t="shared" si="328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7"/>
        <v>2744.6000000000004</v>
      </c>
      <c r="G6614" s="4">
        <v>0</v>
      </c>
      <c r="H6614" s="5">
        <f t="shared" si="329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x14ac:dyDescent="0.2">
      <c r="A6615" s="8">
        <v>0</v>
      </c>
      <c r="B6615" s="5">
        <f t="shared" si="328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7"/>
        <v>2760.8</v>
      </c>
      <c r="G6615" s="4">
        <v>0</v>
      </c>
      <c r="H6615" s="5">
        <f t="shared" si="329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x14ac:dyDescent="0.2">
      <c r="A6616" s="8">
        <v>0</v>
      </c>
      <c r="B6616" s="5">
        <f t="shared" si="328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7"/>
        <v>2790.1</v>
      </c>
      <c r="G6616" s="4">
        <v>0</v>
      </c>
      <c r="H6616" s="5">
        <f t="shared" si="329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x14ac:dyDescent="0.2">
      <c r="A6617" s="2">
        <v>28</v>
      </c>
      <c r="B6617" s="5">
        <f t="shared" si="328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ref="F6617:F6680" si="330">E6617*86400</f>
        <v>1574.0000000000002</v>
      </c>
      <c r="G6617" s="3">
        <v>36.6</v>
      </c>
      <c r="H6617" s="5">
        <f t="shared" si="329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328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30"/>
        <v>2915.2999999999997</v>
      </c>
      <c r="G6618" s="4">
        <v>0</v>
      </c>
      <c r="H6618" s="5">
        <f t="shared" si="329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x14ac:dyDescent="0.2">
      <c r="A6619" s="8">
        <v>0</v>
      </c>
      <c r="B6619" s="5">
        <f t="shared" si="328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30"/>
        <v>2939.0000000000005</v>
      </c>
      <c r="G6619" s="4">
        <v>0</v>
      </c>
      <c r="H6619" s="5">
        <f t="shared" si="329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x14ac:dyDescent="0.2">
      <c r="A6620" s="8">
        <v>0</v>
      </c>
      <c r="B6620" s="5">
        <f t="shared" si="328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30"/>
        <v>3003.4999999999995</v>
      </c>
      <c r="G6620" s="4">
        <v>0</v>
      </c>
      <c r="H6620" s="5">
        <f t="shared" si="329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x14ac:dyDescent="0.2">
      <c r="A6621" s="8">
        <v>0</v>
      </c>
      <c r="B6621" s="5">
        <f t="shared" si="328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si="330"/>
        <v>3311.3</v>
      </c>
      <c r="G6621" s="4">
        <v>0</v>
      </c>
      <c r="H6621" s="5">
        <f t="shared" si="329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x14ac:dyDescent="0.2">
      <c r="A6622" s="8">
        <v>0</v>
      </c>
      <c r="B6622" s="5">
        <f t="shared" si="328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0"/>
        <v>3379.8999999999996</v>
      </c>
      <c r="G6622" s="4">
        <v>0</v>
      </c>
      <c r="H6622" s="5">
        <f t="shared" si="329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x14ac:dyDescent="0.2">
      <c r="A6623" s="8">
        <v>0</v>
      </c>
      <c r="B6623" s="5">
        <f t="shared" si="328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0"/>
        <v>1574.0000000000002</v>
      </c>
      <c r="G6623" s="4">
        <v>0</v>
      </c>
      <c r="H6623" s="5">
        <f t="shared" si="329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328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0"/>
        <v>1050</v>
      </c>
      <c r="G6624" s="4">
        <v>0</v>
      </c>
      <c r="H6624" s="5">
        <f t="shared" si="329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328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0"/>
        <v>985.6</v>
      </c>
      <c r="G6625" s="4">
        <v>0</v>
      </c>
      <c r="H6625" s="5">
        <f t="shared" si="329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328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0"/>
        <v>881.90000000000009</v>
      </c>
      <c r="G6626" s="4">
        <v>0</v>
      </c>
      <c r="H6626" s="5">
        <f t="shared" si="329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328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0"/>
        <v>1574.0000000000002</v>
      </c>
      <c r="G6627" s="4">
        <v>0</v>
      </c>
      <c r="H6627" s="5">
        <f t="shared" si="329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328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0"/>
        <v>1574.0000000000002</v>
      </c>
      <c r="G6628" s="11">
        <v>0</v>
      </c>
      <c r="H6628" s="5">
        <f t="shared" si="329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328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0"/>
        <v>1574.0000000000002</v>
      </c>
      <c r="G6629" s="11">
        <v>0</v>
      </c>
      <c r="H6629" s="5">
        <f t="shared" si="329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5">
        <v>28</v>
      </c>
      <c r="B6630" s="5">
        <f t="shared" si="328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0"/>
        <v>1574.0000000000002</v>
      </c>
      <c r="G6630" s="4">
        <v>36.594663278271916</v>
      </c>
      <c r="H6630" s="5">
        <f t="shared" si="329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2">
        <v>4</v>
      </c>
      <c r="B6631" s="5">
        <f t="shared" si="328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0"/>
        <v>1574.0000000000002</v>
      </c>
      <c r="G6631" s="11">
        <v>36.594663278271916</v>
      </c>
      <c r="H6631" s="5">
        <f t="shared" si="329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328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0"/>
        <v>1574.0000000000352</v>
      </c>
      <c r="G6632" s="9">
        <v>0</v>
      </c>
      <c r="H6632" s="5">
        <f t="shared" si="329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328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0"/>
        <v>1574.0000000000352</v>
      </c>
      <c r="G6633" s="9">
        <v>0</v>
      </c>
      <c r="H6633" s="5">
        <f t="shared" si="329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328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0"/>
        <v>1574.0000000000352</v>
      </c>
      <c r="G6634" s="9">
        <v>0</v>
      </c>
      <c r="H6634" s="5">
        <f t="shared" si="329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328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0"/>
        <v>1574.0000000000352</v>
      </c>
      <c r="G6635" s="9">
        <v>0</v>
      </c>
      <c r="H6635" s="5">
        <f t="shared" si="329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328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0"/>
        <v>1574.0000000000352</v>
      </c>
      <c r="G6636" s="9">
        <v>0</v>
      </c>
      <c r="H6636" s="5">
        <f t="shared" si="329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328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0"/>
        <v>1574.0000000000352</v>
      </c>
      <c r="G6637" s="9">
        <v>0</v>
      </c>
      <c r="H6637" s="5">
        <f t="shared" si="329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13">
        <v>30</v>
      </c>
      <c r="B6638" s="5">
        <f t="shared" si="328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0"/>
        <v>1574.0352</v>
      </c>
      <c r="G6638" s="14">
        <v>36.593844915285246</v>
      </c>
      <c r="H6638" s="5">
        <f t="shared" si="329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13">
        <v>31</v>
      </c>
      <c r="B6639" s="5">
        <f t="shared" si="328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0"/>
        <v>1574.0352</v>
      </c>
      <c r="G6639" s="14">
        <v>36.593844915285246</v>
      </c>
      <c r="H6639" s="5">
        <f t="shared" si="329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328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0"/>
        <v>1574.1</v>
      </c>
      <c r="G6640" s="4">
        <v>0</v>
      </c>
      <c r="H6640" s="5">
        <f t="shared" si="329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ref="B6641:B6704" si="331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0"/>
        <v>1366.6</v>
      </c>
      <c r="G6641" s="4">
        <v>0</v>
      </c>
      <c r="H6641" s="5">
        <f t="shared" ref="H6641:H6704" si="332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331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0"/>
        <v>1574.2000000000003</v>
      </c>
      <c r="G6642" s="4">
        <v>0</v>
      </c>
      <c r="H6642" s="5">
        <f t="shared" si="332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331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0"/>
        <v>1574.5000000000002</v>
      </c>
      <c r="G6643" s="4">
        <v>0</v>
      </c>
      <c r="H6643" s="5">
        <f t="shared" si="332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331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0"/>
        <v>1574.9</v>
      </c>
      <c r="G6644" s="4">
        <v>0</v>
      </c>
      <c r="H6644" s="5">
        <f t="shared" si="332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331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0"/>
        <v>1379.8000000000002</v>
      </c>
      <c r="G6645" s="4">
        <v>0</v>
      </c>
      <c r="H6645" s="5">
        <f t="shared" si="332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331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0"/>
        <v>1574.9999999999998</v>
      </c>
      <c r="G6646" s="11">
        <v>0</v>
      </c>
      <c r="H6646" s="5">
        <f t="shared" si="332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331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0"/>
        <v>1575</v>
      </c>
      <c r="G6647" s="11">
        <v>0</v>
      </c>
      <c r="H6647" s="5">
        <f t="shared" si="332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29</v>
      </c>
      <c r="B6648" s="5">
        <f t="shared" si="331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0"/>
        <v>1575</v>
      </c>
      <c r="G6648" s="3">
        <v>36.6</v>
      </c>
      <c r="H6648" s="5">
        <f t="shared" si="332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29</v>
      </c>
      <c r="B6649" s="5">
        <f t="shared" si="331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0"/>
        <v>1575</v>
      </c>
      <c r="G6649" s="3">
        <v>36.6</v>
      </c>
      <c r="H6649" s="5">
        <f t="shared" si="332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30</v>
      </c>
      <c r="B6650" s="5">
        <f t="shared" si="331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0"/>
        <v>1575</v>
      </c>
      <c r="G6650" s="3">
        <v>36.6</v>
      </c>
      <c r="H6650" s="5">
        <f t="shared" si="332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331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0"/>
        <v>1575.0000000000289</v>
      </c>
      <c r="G6651" s="9">
        <v>0</v>
      </c>
      <c r="H6651" s="5">
        <f t="shared" si="332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331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0"/>
        <v>1575.0000000000289</v>
      </c>
      <c r="G6652" s="9">
        <v>0</v>
      </c>
      <c r="H6652" s="5">
        <f t="shared" si="332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331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0"/>
        <v>1575.0000000000289</v>
      </c>
      <c r="G6653" s="9">
        <v>0</v>
      </c>
      <c r="H6653" s="5">
        <f t="shared" si="332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331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0"/>
        <v>1575.0000000000289</v>
      </c>
      <c r="G6654" s="9">
        <v>0</v>
      </c>
      <c r="H6654" s="5">
        <f t="shared" si="332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331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0"/>
        <v>1575.1</v>
      </c>
      <c r="G6655" s="4">
        <v>0</v>
      </c>
      <c r="H6655" s="5">
        <f t="shared" si="332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331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0"/>
        <v>1575.4999999999998</v>
      </c>
      <c r="G6656" s="4">
        <v>0</v>
      </c>
      <c r="H6656" s="5">
        <f t="shared" si="332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331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0"/>
        <v>1380.4999999999998</v>
      </c>
      <c r="G6657" s="4">
        <v>0</v>
      </c>
      <c r="H6657" s="5">
        <f t="shared" si="332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331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0"/>
        <v>1575.8</v>
      </c>
      <c r="G6658" s="4">
        <v>0</v>
      </c>
      <c r="H6658" s="5">
        <f t="shared" si="332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331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0"/>
        <v>1575.8999999999996</v>
      </c>
      <c r="G6659" s="4">
        <v>0</v>
      </c>
      <c r="H6659" s="5">
        <f t="shared" si="332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331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0"/>
        <v>1575.9999999999998</v>
      </c>
      <c r="G6660" s="11">
        <v>0</v>
      </c>
      <c r="H6660" s="5">
        <f t="shared" si="332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2">
        <v>43</v>
      </c>
      <c r="B6661" s="5">
        <f t="shared" si="331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0"/>
        <v>1576</v>
      </c>
      <c r="G6661" s="3">
        <v>36.5</v>
      </c>
      <c r="H6661" s="5">
        <f t="shared" si="332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2">
        <v>26</v>
      </c>
      <c r="B6662" s="5">
        <f t="shared" si="331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0"/>
        <v>1576</v>
      </c>
      <c r="G6662" s="3">
        <v>36.5</v>
      </c>
      <c r="H6662" s="5">
        <f t="shared" si="332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2">
        <v>20</v>
      </c>
      <c r="B6663" s="5">
        <f t="shared" si="331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0"/>
        <v>1576</v>
      </c>
      <c r="G6663" s="3">
        <v>36.5</v>
      </c>
      <c r="H6663" s="5">
        <f t="shared" si="332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2">
        <v>48</v>
      </c>
      <c r="B6664" s="5">
        <f t="shared" si="331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0"/>
        <v>1576</v>
      </c>
      <c r="G6664" s="3">
        <v>36.5</v>
      </c>
      <c r="H6664" s="5">
        <f t="shared" si="332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2">
        <v>49</v>
      </c>
      <c r="B6665" s="5">
        <f t="shared" si="331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0"/>
        <v>1576</v>
      </c>
      <c r="G6665" s="3">
        <v>36.5</v>
      </c>
      <c r="H6665" s="5">
        <f t="shared" si="332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2">
        <v>30</v>
      </c>
      <c r="B6666" s="5">
        <f t="shared" si="331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0"/>
        <v>1576</v>
      </c>
      <c r="G6666" s="3">
        <v>36.5</v>
      </c>
      <c r="H6666" s="5">
        <f t="shared" si="332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331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0"/>
        <v>1576</v>
      </c>
      <c r="G6667" s="4">
        <v>0</v>
      </c>
      <c r="H6667" s="5">
        <f t="shared" si="332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331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0"/>
        <v>1381.8</v>
      </c>
      <c r="G6668" s="4">
        <v>0</v>
      </c>
      <c r="H6668" s="5">
        <f t="shared" si="332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331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0"/>
        <v>1576.0000000000225</v>
      </c>
      <c r="G6669" s="9">
        <v>0</v>
      </c>
      <c r="H6669" s="5">
        <f t="shared" si="332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331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0"/>
        <v>1576.0000000000225</v>
      </c>
      <c r="G6670" s="9">
        <v>0</v>
      </c>
      <c r="H6670" s="5">
        <f t="shared" si="332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331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0"/>
        <v>1576.1000000000001</v>
      </c>
      <c r="G6671" s="4">
        <v>0</v>
      </c>
      <c r="H6671" s="5">
        <f t="shared" si="332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331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0"/>
        <v>1576.3000000000002</v>
      </c>
      <c r="G6672" s="4">
        <v>0</v>
      </c>
      <c r="H6672" s="5">
        <f t="shared" si="332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331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0"/>
        <v>1576.4</v>
      </c>
      <c r="G6673" s="4">
        <v>0</v>
      </c>
      <c r="H6673" s="5">
        <f t="shared" si="332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331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0"/>
        <v>1383</v>
      </c>
      <c r="G6674" s="4">
        <v>0</v>
      </c>
      <c r="H6674" s="5">
        <f t="shared" si="332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331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0"/>
        <v>1576.4999999999998</v>
      </c>
      <c r="G6675" s="4">
        <v>0</v>
      </c>
      <c r="H6675" s="5">
        <f t="shared" si="332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331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0"/>
        <v>1576.5999999999997</v>
      </c>
      <c r="G6676" s="4">
        <v>0</v>
      </c>
      <c r="H6676" s="5">
        <f t="shared" si="332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331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0"/>
        <v>1576.8</v>
      </c>
      <c r="G6677" s="4">
        <v>0</v>
      </c>
      <c r="H6677" s="5">
        <f t="shared" si="332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331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0"/>
        <v>1576.8999999999999</v>
      </c>
      <c r="G6678" s="4">
        <v>0</v>
      </c>
      <c r="H6678" s="5">
        <f t="shared" si="332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2">
        <v>22</v>
      </c>
      <c r="B6679" s="5">
        <f t="shared" si="331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0"/>
        <v>1577</v>
      </c>
      <c r="G6679" s="3">
        <v>36.5</v>
      </c>
      <c r="H6679" s="5">
        <f t="shared" si="332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2">
        <v>30</v>
      </c>
      <c r="B6680" s="5">
        <f t="shared" si="331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0"/>
        <v>1577</v>
      </c>
      <c r="G6680" s="3">
        <v>36.5</v>
      </c>
      <c r="H6680" s="5">
        <f t="shared" si="332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2">
        <v>37</v>
      </c>
      <c r="B6681" s="5">
        <f t="shared" si="331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ref="F6681:F6744" si="333">E6681*86400</f>
        <v>1577</v>
      </c>
      <c r="G6681" s="3">
        <v>36.5</v>
      </c>
      <c r="H6681" s="5">
        <f t="shared" si="332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2">
        <v>23</v>
      </c>
      <c r="B6682" s="5">
        <f t="shared" si="331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3"/>
        <v>1577</v>
      </c>
      <c r="G6682" s="3">
        <v>36.5</v>
      </c>
      <c r="H6682" s="5">
        <f t="shared" si="332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2">
        <v>26</v>
      </c>
      <c r="B6683" s="5">
        <f t="shared" si="331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3"/>
        <v>1577</v>
      </c>
      <c r="G6683" s="3">
        <v>36.5</v>
      </c>
      <c r="H6683" s="5">
        <f t="shared" si="332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331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3"/>
        <v>1577</v>
      </c>
      <c r="G6684" s="4">
        <v>0</v>
      </c>
      <c r="H6684" s="5">
        <f t="shared" si="332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331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si="333"/>
        <v>1577</v>
      </c>
      <c r="G6685" s="11">
        <v>0</v>
      </c>
      <c r="H6685" s="5">
        <f t="shared" si="332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331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3"/>
        <v>1577</v>
      </c>
      <c r="G6686" s="11">
        <v>0</v>
      </c>
      <c r="H6686" s="5">
        <f t="shared" si="332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2">
        <v>45</v>
      </c>
      <c r="B6687" s="5">
        <f t="shared" si="331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3"/>
        <v>1577</v>
      </c>
      <c r="G6687" s="3">
        <v>36.525047558655672</v>
      </c>
      <c r="H6687" s="5">
        <f t="shared" si="332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5">
        <v>44</v>
      </c>
      <c r="B6688" s="5">
        <f t="shared" si="331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3"/>
        <v>1577</v>
      </c>
      <c r="G6688" s="4">
        <v>36.525047558655672</v>
      </c>
      <c r="H6688" s="5">
        <f t="shared" si="332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331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3"/>
        <v>1577.0000000000159</v>
      </c>
      <c r="G6689" s="9">
        <v>0</v>
      </c>
      <c r="H6689" s="5">
        <f t="shared" si="332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331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3"/>
        <v>1577.0000000000159</v>
      </c>
      <c r="G6690" s="9">
        <v>0</v>
      </c>
      <c r="H6690" s="5">
        <f t="shared" si="332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331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3"/>
        <v>1489</v>
      </c>
      <c r="G6691" s="4">
        <v>0</v>
      </c>
      <c r="H6691" s="5">
        <f t="shared" si="332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331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3"/>
        <v>1406.2999999999997</v>
      </c>
      <c r="G6692" s="4">
        <v>0</v>
      </c>
      <c r="H6692" s="5">
        <f t="shared" si="332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331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3"/>
        <v>1577.3000000000002</v>
      </c>
      <c r="G6693" s="4">
        <v>0</v>
      </c>
      <c r="H6693" s="5">
        <f t="shared" si="332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331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3"/>
        <v>1577.3999999999999</v>
      </c>
      <c r="G6694" s="4">
        <v>0</v>
      </c>
      <c r="H6694" s="5">
        <f t="shared" si="332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331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3"/>
        <v>1577.5</v>
      </c>
      <c r="G6695" s="4">
        <v>0</v>
      </c>
      <c r="H6695" s="5">
        <f t="shared" si="332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331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3"/>
        <v>960.0999999999998</v>
      </c>
      <c r="G6696" s="4">
        <v>0</v>
      </c>
      <c r="H6696" s="5">
        <f t="shared" si="332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331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3"/>
        <v>917.49999999999989</v>
      </c>
      <c r="G6697" s="4">
        <v>0</v>
      </c>
      <c r="H6697" s="5">
        <f t="shared" si="332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331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3"/>
        <v>1407</v>
      </c>
      <c r="G6698" s="4">
        <v>0</v>
      </c>
      <c r="H6698" s="5">
        <f t="shared" si="332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331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3"/>
        <v>1173.3000000000002</v>
      </c>
      <c r="G6699" s="4">
        <v>0</v>
      </c>
      <c r="H6699" s="5">
        <f t="shared" si="332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331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3"/>
        <v>1577.6000000000001</v>
      </c>
      <c r="G6700" s="4">
        <v>0</v>
      </c>
      <c r="H6700" s="5">
        <f t="shared" si="332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331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3"/>
        <v>1103.5</v>
      </c>
      <c r="G6701" s="4">
        <v>0</v>
      </c>
      <c r="H6701" s="5">
        <f t="shared" si="332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331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3"/>
        <v>1577.8</v>
      </c>
      <c r="G6702" s="4">
        <v>0</v>
      </c>
      <c r="H6702" s="5">
        <f t="shared" si="332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331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3"/>
        <v>1407.9999999999998</v>
      </c>
      <c r="G6703" s="4">
        <v>0</v>
      </c>
      <c r="H6703" s="5">
        <f t="shared" si="332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2">
        <v>15</v>
      </c>
      <c r="B6704" s="5">
        <f t="shared" si="331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3"/>
        <v>1578</v>
      </c>
      <c r="G6704" s="3">
        <v>36.5</v>
      </c>
      <c r="H6704" s="5">
        <f t="shared" si="332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2">
        <v>24</v>
      </c>
      <c r="B6705" s="5">
        <f t="shared" ref="B6705:B6768" si="334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3"/>
        <v>1578</v>
      </c>
      <c r="G6705" s="3">
        <v>36.5</v>
      </c>
      <c r="H6705" s="5">
        <f t="shared" ref="H6705:H6768" si="335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2">
        <v>25</v>
      </c>
      <c r="B6706" s="5">
        <f t="shared" si="334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3"/>
        <v>1578</v>
      </c>
      <c r="G6706" s="3">
        <v>36.5</v>
      </c>
      <c r="H6706" s="5">
        <f t="shared" si="335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2">
        <v>17</v>
      </c>
      <c r="B6707" s="5">
        <f t="shared" si="334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3"/>
        <v>1578</v>
      </c>
      <c r="G6707" s="3">
        <v>36.5</v>
      </c>
      <c r="H6707" s="5">
        <f t="shared" si="335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2">
        <v>29</v>
      </c>
      <c r="B6708" s="5">
        <f t="shared" si="334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3"/>
        <v>1578</v>
      </c>
      <c r="G6708" s="3">
        <v>36.5</v>
      </c>
      <c r="H6708" s="5">
        <f t="shared" si="335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2">
        <v>33</v>
      </c>
      <c r="B6709" s="5">
        <f t="shared" si="334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3"/>
        <v>1578</v>
      </c>
      <c r="G6709" s="3">
        <v>36.5</v>
      </c>
      <c r="H6709" s="5">
        <f t="shared" si="335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2">
        <v>31</v>
      </c>
      <c r="B6710" s="5">
        <f t="shared" si="334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3"/>
        <v>1578</v>
      </c>
      <c r="G6710" s="3">
        <v>36.5</v>
      </c>
      <c r="H6710" s="5">
        <f t="shared" si="335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334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3"/>
        <v>1578</v>
      </c>
      <c r="G6711" s="4">
        <v>0</v>
      </c>
      <c r="H6711" s="5">
        <f t="shared" si="335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334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3"/>
        <v>1409.6</v>
      </c>
      <c r="G6712" s="4">
        <v>0</v>
      </c>
      <c r="H6712" s="5">
        <f t="shared" si="335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5">
        <v>23</v>
      </c>
      <c r="B6713" s="5">
        <f t="shared" si="334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3"/>
        <v>1578</v>
      </c>
      <c r="G6713" s="4">
        <v>36.50190114068441</v>
      </c>
      <c r="H6713" s="5">
        <f t="shared" si="335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334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3"/>
        <v>1578.0000000000095</v>
      </c>
      <c r="G6714" s="9">
        <v>0</v>
      </c>
      <c r="H6714" s="5">
        <f t="shared" si="335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334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3"/>
        <v>1578.0000000000095</v>
      </c>
      <c r="G6715" s="9">
        <v>0</v>
      </c>
      <c r="H6715" s="5">
        <f t="shared" si="335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334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3"/>
        <v>1415.3</v>
      </c>
      <c r="G6716" s="4">
        <v>0</v>
      </c>
      <c r="H6716" s="5">
        <f t="shared" si="335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334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3"/>
        <v>1578.6</v>
      </c>
      <c r="G6717" s="4">
        <v>0</v>
      </c>
      <c r="H6717" s="5">
        <f t="shared" si="335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334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3"/>
        <v>1578.6</v>
      </c>
      <c r="G6718" s="4">
        <v>0</v>
      </c>
      <c r="H6718" s="5">
        <f t="shared" si="335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334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3"/>
        <v>1427.6</v>
      </c>
      <c r="G6719" s="4">
        <v>0</v>
      </c>
      <c r="H6719" s="5">
        <f t="shared" si="335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334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3"/>
        <v>1578.7999999999997</v>
      </c>
      <c r="G6720" s="4">
        <v>0</v>
      </c>
      <c r="H6720" s="5">
        <f t="shared" si="335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334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3"/>
        <v>1431.3</v>
      </c>
      <c r="G6721" s="4">
        <v>0</v>
      </c>
      <c r="H6721" s="5">
        <f t="shared" si="335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334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3"/>
        <v>1578.8000000000002</v>
      </c>
      <c r="G6722" s="4">
        <v>0</v>
      </c>
      <c r="H6722" s="5">
        <f t="shared" si="335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2">
        <v>39</v>
      </c>
      <c r="B6723" s="5">
        <f t="shared" si="334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3"/>
        <v>1579</v>
      </c>
      <c r="G6723" s="3">
        <v>36.5</v>
      </c>
      <c r="H6723" s="5">
        <f t="shared" si="335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2">
        <v>42</v>
      </c>
      <c r="B6724" s="5">
        <f t="shared" si="334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3"/>
        <v>1579</v>
      </c>
      <c r="G6724" s="3">
        <v>36.5</v>
      </c>
      <c r="H6724" s="5">
        <f t="shared" si="335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2">
        <v>42</v>
      </c>
      <c r="B6725" s="5">
        <f t="shared" si="334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3"/>
        <v>1579</v>
      </c>
      <c r="G6725" s="3">
        <v>36.5</v>
      </c>
      <c r="H6725" s="5">
        <f t="shared" si="335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2">
        <v>29</v>
      </c>
      <c r="B6726" s="5">
        <f t="shared" si="334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3"/>
        <v>1579</v>
      </c>
      <c r="G6726" s="3">
        <v>36.5</v>
      </c>
      <c r="H6726" s="5">
        <f t="shared" si="335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2">
        <v>32</v>
      </c>
      <c r="B6727" s="5">
        <f t="shared" si="334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3"/>
        <v>1579</v>
      </c>
      <c r="G6727" s="3">
        <v>36.5</v>
      </c>
      <c r="H6727" s="5">
        <f t="shared" si="335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334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3"/>
        <v>1579</v>
      </c>
      <c r="G6728" s="4">
        <v>0</v>
      </c>
      <c r="H6728" s="5">
        <f t="shared" si="335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334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3"/>
        <v>1579</v>
      </c>
      <c r="G6729" s="4">
        <v>0</v>
      </c>
      <c r="H6729" s="5">
        <f t="shared" si="335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334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3"/>
        <v>1579</v>
      </c>
      <c r="G6730" s="11">
        <v>0</v>
      </c>
      <c r="H6730" s="5">
        <f t="shared" si="335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334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3"/>
        <v>1579</v>
      </c>
      <c r="G6731" s="11">
        <v>0</v>
      </c>
      <c r="H6731" s="5">
        <f t="shared" si="335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5">
        <v>29</v>
      </c>
      <c r="B6732" s="5">
        <f t="shared" si="334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3"/>
        <v>1579</v>
      </c>
      <c r="G6732" s="4">
        <v>36.478784040531984</v>
      </c>
      <c r="H6732" s="5">
        <f t="shared" si="335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5</v>
      </c>
      <c r="B6733" s="5">
        <f t="shared" si="334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3"/>
        <v>1579</v>
      </c>
      <c r="G6733" s="11">
        <v>36.478784040531977</v>
      </c>
      <c r="H6733" s="5">
        <f t="shared" si="335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8">
        <v>0</v>
      </c>
      <c r="B6734" s="5">
        <f t="shared" si="334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3"/>
        <v>1579.0000000000032</v>
      </c>
      <c r="G6734" s="9">
        <v>0</v>
      </c>
      <c r="H6734" s="5">
        <f t="shared" si="335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8">
        <v>0</v>
      </c>
      <c r="B6735" s="5">
        <f t="shared" si="334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3"/>
        <v>1579.0000000000032</v>
      </c>
      <c r="G6735" s="9">
        <v>0</v>
      </c>
      <c r="H6735" s="5">
        <f t="shared" si="335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8">
        <v>0</v>
      </c>
      <c r="B6736" s="5">
        <f t="shared" si="334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3"/>
        <v>1579.0000000000032</v>
      </c>
      <c r="G6736" s="9">
        <v>0</v>
      </c>
      <c r="H6736" s="5">
        <f t="shared" si="335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8">
        <v>0</v>
      </c>
      <c r="B6737" s="5">
        <f t="shared" si="334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3"/>
        <v>1579.3000000000002</v>
      </c>
      <c r="G6737" s="4">
        <v>0</v>
      </c>
      <c r="H6737" s="5">
        <f t="shared" si="335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13">
        <v>32</v>
      </c>
      <c r="B6738" s="5">
        <f t="shared" si="334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3"/>
        <v>1579.9968000000001</v>
      </c>
      <c r="G6738" s="14">
        <v>36.455770037002601</v>
      </c>
      <c r="H6738" s="5">
        <f t="shared" si="335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8">
        <v>0</v>
      </c>
      <c r="B6739" s="5">
        <f t="shared" si="334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3"/>
        <v>1579.9999999999968</v>
      </c>
      <c r="G6739" s="9">
        <v>0</v>
      </c>
      <c r="H6739" s="5">
        <f t="shared" si="335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33</v>
      </c>
      <c r="B6740" s="5">
        <f t="shared" si="334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3"/>
        <v>1579.9999999999998</v>
      </c>
      <c r="G6740" s="3">
        <v>36.5</v>
      </c>
      <c r="H6740" s="5">
        <f t="shared" si="335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16</v>
      </c>
      <c r="B6741" s="5">
        <f t="shared" si="334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3"/>
        <v>1579.9999999999998</v>
      </c>
      <c r="G6741" s="3">
        <v>36.5</v>
      </c>
      <c r="H6741" s="5">
        <f t="shared" si="335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36</v>
      </c>
      <c r="B6742" s="5">
        <f t="shared" si="334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3"/>
        <v>1579.9999999999998</v>
      </c>
      <c r="G6742" s="3">
        <v>36.5</v>
      </c>
      <c r="H6742" s="5">
        <f t="shared" si="335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40</v>
      </c>
      <c r="B6743" s="5">
        <f t="shared" si="334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3"/>
        <v>1579.9999999999998</v>
      </c>
      <c r="G6743" s="3">
        <v>36.5</v>
      </c>
      <c r="H6743" s="5">
        <f t="shared" si="335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22</v>
      </c>
      <c r="B6744" s="5">
        <f t="shared" si="334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3"/>
        <v>1579.9999999999998</v>
      </c>
      <c r="G6744" s="3">
        <v>36.5</v>
      </c>
      <c r="H6744" s="5">
        <f t="shared" si="335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33</v>
      </c>
      <c r="B6745" s="5">
        <f t="shared" si="334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ref="F6745:F6808" si="336">E6745*86400</f>
        <v>1579.9999999999998</v>
      </c>
      <c r="G6745" s="3">
        <v>36.5</v>
      </c>
      <c r="H6745" s="5">
        <f t="shared" si="335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8">
        <v>0</v>
      </c>
      <c r="B6746" s="5">
        <f t="shared" si="334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6"/>
        <v>1579.9999999999998</v>
      </c>
      <c r="G6746" s="11">
        <v>0</v>
      </c>
      <c r="H6746" s="5">
        <f t="shared" si="335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8">
        <v>0</v>
      </c>
      <c r="B6747" s="5">
        <f t="shared" si="334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6"/>
        <v>1579.9999999999998</v>
      </c>
      <c r="G6747" s="11">
        <v>0</v>
      </c>
      <c r="H6747" s="5">
        <f t="shared" si="335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8">
        <v>0</v>
      </c>
      <c r="B6748" s="5">
        <f t="shared" si="334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6"/>
        <v>1579.9999999999998</v>
      </c>
      <c r="G6748" s="11">
        <v>0</v>
      </c>
      <c r="H6748" s="5">
        <f t="shared" si="335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8">
        <v>0</v>
      </c>
      <c r="B6749" s="5">
        <f t="shared" si="334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si="336"/>
        <v>1580.0000000000002</v>
      </c>
      <c r="G6749" s="11">
        <v>0</v>
      </c>
      <c r="H6749" s="5">
        <f t="shared" si="335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8">
        <v>0</v>
      </c>
      <c r="B6750" s="5">
        <f t="shared" si="334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6"/>
        <v>1580.4</v>
      </c>
      <c r="G6750" s="4">
        <v>0</v>
      </c>
      <c r="H6750" s="5">
        <f t="shared" si="335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8">
        <v>0</v>
      </c>
      <c r="B6751" s="5">
        <f t="shared" si="334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6"/>
        <v>1434.5</v>
      </c>
      <c r="G6751" s="4">
        <v>0</v>
      </c>
      <c r="H6751" s="5">
        <f t="shared" si="335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8">
        <v>0</v>
      </c>
      <c r="B6752" s="5">
        <f t="shared" si="334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6"/>
        <v>1580.6000000000001</v>
      </c>
      <c r="G6752" s="4">
        <v>0</v>
      </c>
      <c r="H6752" s="5">
        <f t="shared" si="335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8">
        <v>0</v>
      </c>
      <c r="B6753" s="5">
        <f t="shared" si="334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6"/>
        <v>1442.6</v>
      </c>
      <c r="G6753" s="4">
        <v>0</v>
      </c>
      <c r="H6753" s="5">
        <f t="shared" si="335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8">
        <v>0</v>
      </c>
      <c r="B6754" s="5">
        <f t="shared" si="334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6"/>
        <v>1580.8999999999999</v>
      </c>
      <c r="G6754" s="4">
        <v>0</v>
      </c>
      <c r="H6754" s="5">
        <f t="shared" si="335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8">
        <v>0</v>
      </c>
      <c r="B6755" s="5">
        <f t="shared" si="334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6"/>
        <v>962.9</v>
      </c>
      <c r="G6755" s="4">
        <v>0</v>
      </c>
      <c r="H6755" s="5">
        <f t="shared" si="335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8">
        <v>0</v>
      </c>
      <c r="B6756" s="5">
        <f t="shared" si="334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6"/>
        <v>1023.0999999999999</v>
      </c>
      <c r="G6756" s="4">
        <v>0</v>
      </c>
      <c r="H6756" s="5">
        <f t="shared" si="335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8">
        <v>0</v>
      </c>
      <c r="B6757" s="5">
        <f t="shared" si="334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6"/>
        <v>914.19999999999993</v>
      </c>
      <c r="G6757" s="4">
        <v>0</v>
      </c>
      <c r="H6757" s="5">
        <f t="shared" si="335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8">
        <v>0</v>
      </c>
      <c r="B6758" s="5">
        <f t="shared" si="334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6"/>
        <v>1580.9999999999905</v>
      </c>
      <c r="G6758" s="9">
        <v>0</v>
      </c>
      <c r="H6758" s="5">
        <f t="shared" si="335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8">
        <v>0</v>
      </c>
      <c r="B6759" s="5">
        <f t="shared" si="334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6"/>
        <v>1118.8000000000002</v>
      </c>
      <c r="G6759" s="4">
        <v>0</v>
      </c>
      <c r="H6759" s="5">
        <f t="shared" si="335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16</v>
      </c>
      <c r="B6760" s="5">
        <f t="shared" si="334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6"/>
        <v>1581.0000000000002</v>
      </c>
      <c r="G6760" s="3">
        <v>36.4</v>
      </c>
      <c r="H6760" s="5">
        <f t="shared" si="335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8">
        <v>0</v>
      </c>
      <c r="B6761" s="5">
        <f t="shared" si="334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6"/>
        <v>1581.0000000000002</v>
      </c>
      <c r="G6761" s="11">
        <v>0</v>
      </c>
      <c r="H6761" s="5">
        <f t="shared" si="335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34</v>
      </c>
      <c r="B6762" s="5">
        <f t="shared" si="334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6"/>
        <v>1581.0000000000002</v>
      </c>
      <c r="G6762" s="3">
        <v>36.4</v>
      </c>
      <c r="H6762" s="5">
        <f t="shared" si="335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33</v>
      </c>
      <c r="B6763" s="5">
        <f t="shared" si="334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6"/>
        <v>1581.0000000000002</v>
      </c>
      <c r="G6763" s="3">
        <v>36.4</v>
      </c>
      <c r="H6763" s="5">
        <f t="shared" si="335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31</v>
      </c>
      <c r="B6764" s="5">
        <f t="shared" si="334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6"/>
        <v>1581.0000000000002</v>
      </c>
      <c r="G6764" s="3">
        <v>36.4</v>
      </c>
      <c r="H6764" s="5">
        <f t="shared" si="335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8">
        <v>0</v>
      </c>
      <c r="B6765" s="5">
        <f t="shared" si="334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6"/>
        <v>1581.0000000000002</v>
      </c>
      <c r="G6765" s="11">
        <v>0</v>
      </c>
      <c r="H6765" s="5">
        <f t="shared" si="335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9</v>
      </c>
      <c r="B6766" s="5">
        <f t="shared" si="334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6"/>
        <v>1581.0000000000002</v>
      </c>
      <c r="G6766" s="11">
        <v>36.432637571157493</v>
      </c>
      <c r="H6766" s="5">
        <f t="shared" si="335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8">
        <v>0</v>
      </c>
      <c r="B6767" s="5">
        <f t="shared" si="334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6"/>
        <v>1581.4</v>
      </c>
      <c r="G6767" s="4">
        <v>0</v>
      </c>
      <c r="H6767" s="5">
        <f t="shared" si="335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8">
        <v>0</v>
      </c>
      <c r="B6768" s="5">
        <f t="shared" si="334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6"/>
        <v>1581.4</v>
      </c>
      <c r="G6768" s="4">
        <v>0</v>
      </c>
      <c r="H6768" s="5">
        <f t="shared" si="335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8">
        <v>0</v>
      </c>
      <c r="B6769" s="5">
        <f t="shared" ref="B6769:B6832" si="337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6"/>
        <v>1581.6</v>
      </c>
      <c r="G6769" s="4">
        <v>0</v>
      </c>
      <c r="H6769" s="5">
        <f t="shared" ref="H6769:H6832" si="338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8">
        <v>0</v>
      </c>
      <c r="B6770" s="5">
        <f t="shared" si="337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6"/>
        <v>1581.9999999999839</v>
      </c>
      <c r="G6770" s="9">
        <v>0</v>
      </c>
      <c r="H6770" s="5">
        <f t="shared" si="338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8">
        <v>0</v>
      </c>
      <c r="B6771" s="5">
        <f t="shared" si="337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6"/>
        <v>1581.9999999999839</v>
      </c>
      <c r="G6771" s="9">
        <v>0</v>
      </c>
      <c r="H6771" s="5">
        <f t="shared" si="338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8">
        <v>0</v>
      </c>
      <c r="B6772" s="5">
        <f t="shared" si="337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6"/>
        <v>1581.9999999999839</v>
      </c>
      <c r="G6772" s="9">
        <v>0</v>
      </c>
      <c r="H6772" s="5">
        <f t="shared" si="338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12</v>
      </c>
      <c r="B6773" s="5">
        <f t="shared" si="337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6"/>
        <v>1582</v>
      </c>
      <c r="G6773" s="3">
        <v>36.4</v>
      </c>
      <c r="H6773" s="5">
        <f t="shared" si="338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x14ac:dyDescent="0.2">
      <c r="A6774" s="2">
        <v>16</v>
      </c>
      <c r="B6774" s="5">
        <f t="shared" si="337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6"/>
        <v>1582</v>
      </c>
      <c r="G6774" s="3">
        <v>36.4</v>
      </c>
      <c r="H6774" s="5">
        <f t="shared" si="338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26</v>
      </c>
      <c r="B6775" s="5">
        <f t="shared" si="337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6"/>
        <v>1582</v>
      </c>
      <c r="G6775" s="3">
        <v>36.4</v>
      </c>
      <c r="H6775" s="5">
        <f t="shared" si="338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45</v>
      </c>
      <c r="B6776" s="5">
        <f t="shared" si="337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6"/>
        <v>1582</v>
      </c>
      <c r="G6776" s="3">
        <v>36.4</v>
      </c>
      <c r="H6776" s="5">
        <f t="shared" si="338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38</v>
      </c>
      <c r="B6777" s="5">
        <f t="shared" si="337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6"/>
        <v>1582</v>
      </c>
      <c r="G6777" s="3">
        <v>36.4</v>
      </c>
      <c r="H6777" s="5">
        <f t="shared" si="338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8">
        <v>0</v>
      </c>
      <c r="B6778" s="5">
        <f t="shared" si="337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6"/>
        <v>1582</v>
      </c>
      <c r="G6778" s="11">
        <v>0</v>
      </c>
      <c r="H6778" s="5">
        <f t="shared" si="338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8">
        <v>0</v>
      </c>
      <c r="B6779" s="5">
        <f t="shared" si="337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6"/>
        <v>1582</v>
      </c>
      <c r="G6779" s="4">
        <v>0</v>
      </c>
      <c r="H6779" s="5">
        <f t="shared" si="338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8">
        <v>0</v>
      </c>
      <c r="B6780" s="5">
        <f t="shared" si="337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6"/>
        <v>1582</v>
      </c>
      <c r="G6780" s="4">
        <v>0</v>
      </c>
      <c r="H6780" s="5">
        <f t="shared" si="338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5">
        <v>24</v>
      </c>
      <c r="B6781" s="5">
        <f t="shared" si="337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6"/>
        <v>1582</v>
      </c>
      <c r="G6781" s="4">
        <v>36.409608091024019</v>
      </c>
      <c r="H6781" s="5">
        <f t="shared" si="338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8">
        <v>0</v>
      </c>
      <c r="B6782" s="5">
        <f t="shared" si="337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6"/>
        <v>1582</v>
      </c>
      <c r="G6782" s="11">
        <v>0</v>
      </c>
      <c r="H6782" s="5">
        <f t="shared" si="338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8">
        <v>0</v>
      </c>
      <c r="B6783" s="5">
        <f t="shared" si="337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6"/>
        <v>1444.6999999999998</v>
      </c>
      <c r="G6783" s="4">
        <v>0</v>
      </c>
      <c r="H6783" s="5">
        <f t="shared" si="338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8">
        <v>0</v>
      </c>
      <c r="B6784" s="5">
        <f t="shared" si="337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6"/>
        <v>1582.7000000000003</v>
      </c>
      <c r="G6784" s="4">
        <v>0</v>
      </c>
      <c r="H6784" s="5">
        <f t="shared" si="338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8">
        <v>0</v>
      </c>
      <c r="B6785" s="5">
        <f t="shared" si="337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6"/>
        <v>1582.9999999999775</v>
      </c>
      <c r="G6785" s="9">
        <v>0</v>
      </c>
      <c r="H6785" s="5">
        <f t="shared" si="338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8">
        <v>0</v>
      </c>
      <c r="B6786" s="5">
        <f t="shared" si="337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6"/>
        <v>1582.9999999999775</v>
      </c>
      <c r="G6786" s="9">
        <v>0</v>
      </c>
      <c r="H6786" s="5">
        <f t="shared" si="338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8">
        <v>0</v>
      </c>
      <c r="B6787" s="5">
        <f t="shared" si="337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6"/>
        <v>1582.9999999999775</v>
      </c>
      <c r="G6787" s="9">
        <v>0</v>
      </c>
      <c r="H6787" s="5">
        <f t="shared" si="338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8">
        <v>0</v>
      </c>
      <c r="B6788" s="5">
        <f t="shared" si="337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6"/>
        <v>1582.9999999999775</v>
      </c>
      <c r="G6788" s="9">
        <v>0</v>
      </c>
      <c r="H6788" s="5">
        <f t="shared" si="338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8">
        <v>0</v>
      </c>
      <c r="B6789" s="5">
        <f t="shared" si="337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6"/>
        <v>1582.9999999999775</v>
      </c>
      <c r="G6789" s="9">
        <v>0</v>
      </c>
      <c r="H6789" s="5">
        <f t="shared" si="338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8">
        <v>0</v>
      </c>
      <c r="B6790" s="5">
        <f t="shared" si="337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6"/>
        <v>1582.9999999999998</v>
      </c>
      <c r="G6790" s="11">
        <v>0</v>
      </c>
      <c r="H6790" s="5">
        <f t="shared" si="338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16</v>
      </c>
      <c r="B6791" s="5">
        <f t="shared" si="337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6"/>
        <v>1583</v>
      </c>
      <c r="G6791" s="3">
        <v>36.4</v>
      </c>
      <c r="H6791" s="5">
        <f t="shared" si="338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43</v>
      </c>
      <c r="B6792" s="5">
        <f t="shared" si="337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6"/>
        <v>1583</v>
      </c>
      <c r="G6792" s="3">
        <v>36.4</v>
      </c>
      <c r="H6792" s="5">
        <f t="shared" si="338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37</v>
      </c>
      <c r="B6793" s="5">
        <f t="shared" si="337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6"/>
        <v>1583</v>
      </c>
      <c r="G6793" s="3">
        <v>36.4</v>
      </c>
      <c r="H6793" s="5">
        <f t="shared" si="338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28</v>
      </c>
      <c r="B6794" s="5">
        <f t="shared" si="337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6"/>
        <v>1583</v>
      </c>
      <c r="G6794" s="3">
        <v>36.4</v>
      </c>
      <c r="H6794" s="5">
        <f t="shared" si="338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16</v>
      </c>
      <c r="B6795" s="5">
        <f t="shared" si="337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6"/>
        <v>1583</v>
      </c>
      <c r="G6795" s="3">
        <v>36.4</v>
      </c>
      <c r="H6795" s="5">
        <f t="shared" si="338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43</v>
      </c>
      <c r="B6796" s="5">
        <f t="shared" si="337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6"/>
        <v>1583</v>
      </c>
      <c r="G6796" s="3">
        <v>36.4</v>
      </c>
      <c r="H6796" s="5">
        <f t="shared" si="338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30</v>
      </c>
      <c r="B6797" s="5">
        <f t="shared" si="337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6"/>
        <v>1583</v>
      </c>
      <c r="G6797" s="3">
        <v>36.4</v>
      </c>
      <c r="H6797" s="5">
        <f t="shared" si="338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30</v>
      </c>
      <c r="B6798" s="5">
        <f t="shared" si="337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6"/>
        <v>1583</v>
      </c>
      <c r="G6798" s="3">
        <v>36.4</v>
      </c>
      <c r="H6798" s="5">
        <f t="shared" si="338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8">
        <v>0</v>
      </c>
      <c r="B6799" s="5">
        <f t="shared" si="337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6"/>
        <v>1447.2</v>
      </c>
      <c r="G6799" s="4">
        <v>0</v>
      </c>
      <c r="H6799" s="5">
        <f t="shared" si="338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8">
        <v>0</v>
      </c>
      <c r="B6800" s="5">
        <f t="shared" si="337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6"/>
        <v>1583</v>
      </c>
      <c r="G6800" s="11">
        <v>0</v>
      </c>
      <c r="H6800" s="5">
        <f t="shared" si="338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46</v>
      </c>
      <c r="B6801" s="5">
        <f t="shared" si="337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6"/>
        <v>1583</v>
      </c>
      <c r="G6801" s="3">
        <v>36.386607706885655</v>
      </c>
      <c r="H6801" s="5">
        <f t="shared" si="338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337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6"/>
        <v>1459</v>
      </c>
      <c r="G6802" s="4">
        <v>0</v>
      </c>
      <c r="H6802" s="5">
        <f t="shared" si="338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337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6"/>
        <v>1583.3</v>
      </c>
      <c r="G6803" s="4">
        <v>0</v>
      </c>
      <c r="H6803" s="5">
        <f t="shared" si="338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337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6"/>
        <v>1583.5</v>
      </c>
      <c r="G6804" s="4">
        <v>0</v>
      </c>
      <c r="H6804" s="5">
        <f t="shared" si="338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337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6"/>
        <v>1460.8999999999999</v>
      </c>
      <c r="G6805" s="4">
        <v>0</v>
      </c>
      <c r="H6805" s="5">
        <f t="shared" si="338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13">
        <v>33</v>
      </c>
      <c r="B6806" s="5">
        <f t="shared" si="337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6"/>
        <v>1583.9712</v>
      </c>
      <c r="G6806" s="14">
        <v>36.364297532682414</v>
      </c>
      <c r="H6806" s="5">
        <f t="shared" si="338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8">
        <v>0</v>
      </c>
      <c r="B6807" s="5">
        <f t="shared" si="337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6"/>
        <v>1583.9999999999711</v>
      </c>
      <c r="G6807" s="9">
        <v>0</v>
      </c>
      <c r="H6807" s="5">
        <f t="shared" si="338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337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6"/>
        <v>1583.9999999999711</v>
      </c>
      <c r="G6808" s="9">
        <v>0</v>
      </c>
      <c r="H6808" s="5">
        <f t="shared" si="338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14</v>
      </c>
      <c r="B6809" s="5">
        <f t="shared" si="337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ref="F6809:F6872" si="339">E6809*86400</f>
        <v>1584</v>
      </c>
      <c r="G6809" s="3">
        <v>36.4</v>
      </c>
      <c r="H6809" s="5">
        <f t="shared" si="338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x14ac:dyDescent="0.2">
      <c r="A6810" s="2">
        <v>27</v>
      </c>
      <c r="B6810" s="5">
        <f t="shared" si="337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9"/>
        <v>1584</v>
      </c>
      <c r="G6810" s="3">
        <v>36.4</v>
      </c>
      <c r="H6810" s="5">
        <f t="shared" si="338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18</v>
      </c>
      <c r="B6811" s="5">
        <f t="shared" si="337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9"/>
        <v>1584</v>
      </c>
      <c r="G6811" s="3">
        <v>36.4</v>
      </c>
      <c r="H6811" s="5">
        <f t="shared" si="338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44</v>
      </c>
      <c r="B6812" s="5">
        <f t="shared" si="337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9"/>
        <v>1584</v>
      </c>
      <c r="G6812" s="3">
        <v>36.4</v>
      </c>
      <c r="H6812" s="5">
        <f t="shared" si="338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35</v>
      </c>
      <c r="B6813" s="5">
        <f t="shared" si="337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si="339"/>
        <v>1584</v>
      </c>
      <c r="G6813" s="3">
        <v>36.4</v>
      </c>
      <c r="H6813" s="5">
        <f t="shared" si="338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24</v>
      </c>
      <c r="B6814" s="5">
        <f t="shared" si="337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39"/>
        <v>1584</v>
      </c>
      <c r="G6814" s="3">
        <v>36.4</v>
      </c>
      <c r="H6814" s="5">
        <f t="shared" si="338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17</v>
      </c>
      <c r="B6815" s="5">
        <f t="shared" si="337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39"/>
        <v>1584</v>
      </c>
      <c r="G6815" s="3">
        <v>36.4</v>
      </c>
      <c r="H6815" s="5">
        <f t="shared" si="338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34</v>
      </c>
      <c r="B6816" s="5">
        <f t="shared" si="337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39"/>
        <v>1584</v>
      </c>
      <c r="G6816" s="3">
        <v>36.4</v>
      </c>
      <c r="H6816" s="5">
        <f t="shared" si="338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34</v>
      </c>
      <c r="B6817" s="5">
        <f t="shared" si="337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39"/>
        <v>1584</v>
      </c>
      <c r="G6817" s="3">
        <v>36.4</v>
      </c>
      <c r="H6817" s="5">
        <f t="shared" si="338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35</v>
      </c>
      <c r="B6818" s="5">
        <f t="shared" si="337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39"/>
        <v>1584</v>
      </c>
      <c r="G6818" s="3">
        <v>36.4</v>
      </c>
      <c r="H6818" s="5">
        <f t="shared" si="338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8">
        <v>0</v>
      </c>
      <c r="B6819" s="5">
        <f t="shared" si="337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39"/>
        <v>1584</v>
      </c>
      <c r="G6819" s="11">
        <v>0</v>
      </c>
      <c r="H6819" s="5">
        <f t="shared" si="338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337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39"/>
        <v>1584.3000000000002</v>
      </c>
      <c r="G6820" s="4">
        <v>0</v>
      </c>
      <c r="H6820" s="5">
        <f t="shared" si="338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337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39"/>
        <v>1506.6</v>
      </c>
      <c r="G6821" s="4">
        <v>0</v>
      </c>
      <c r="H6821" s="5">
        <f t="shared" si="338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337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39"/>
        <v>1465.6999999999998</v>
      </c>
      <c r="G6822" s="4">
        <v>0</v>
      </c>
      <c r="H6822" s="5">
        <f t="shared" si="338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337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39"/>
        <v>1584.8999999999999</v>
      </c>
      <c r="G6823" s="4">
        <v>0</v>
      </c>
      <c r="H6823" s="5">
        <f t="shared" si="338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337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39"/>
        <v>1584.999999999965</v>
      </c>
      <c r="G6824" s="9">
        <v>0</v>
      </c>
      <c r="H6824" s="5">
        <f t="shared" si="338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si="337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39"/>
        <v>1584.999999999965</v>
      </c>
      <c r="G6825" s="9">
        <v>0</v>
      </c>
      <c r="H6825" s="5">
        <f t="shared" si="338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337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39"/>
        <v>1584.999999999965</v>
      </c>
      <c r="G6826" s="9">
        <v>0</v>
      </c>
      <c r="H6826" s="5">
        <f t="shared" si="338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337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39"/>
        <v>1584.9999999999998</v>
      </c>
      <c r="G6827" s="11">
        <v>0</v>
      </c>
      <c r="H6827" s="5">
        <f t="shared" si="338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8">
        <v>0</v>
      </c>
      <c r="B6828" s="5">
        <f t="shared" si="337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39"/>
        <v>1585</v>
      </c>
      <c r="G6828" s="11">
        <v>0</v>
      </c>
      <c r="H6828" s="5">
        <f t="shared" si="338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44</v>
      </c>
      <c r="B6829" s="5">
        <f t="shared" si="337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39"/>
        <v>1585.0000000000002</v>
      </c>
      <c r="G6829" s="3">
        <v>36.299999999999997</v>
      </c>
      <c r="H6829" s="5">
        <f t="shared" si="338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23</v>
      </c>
      <c r="B6830" s="5">
        <f t="shared" si="337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39"/>
        <v>1585.0000000000002</v>
      </c>
      <c r="G6830" s="3">
        <v>36.299999999999997</v>
      </c>
      <c r="H6830" s="5">
        <f t="shared" si="338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337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39"/>
        <v>948.00000000000011</v>
      </c>
      <c r="G6831" s="4">
        <v>0</v>
      </c>
      <c r="H6831" s="5">
        <f t="shared" si="338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337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39"/>
        <v>994.99999999999989</v>
      </c>
      <c r="G6832" s="4">
        <v>0</v>
      </c>
      <c r="H6832" s="5">
        <f t="shared" si="338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33</v>
      </c>
      <c r="B6833" s="5">
        <f t="shared" ref="B6833:B6896" si="340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39"/>
        <v>1585.0000000000002</v>
      </c>
      <c r="G6833" s="3">
        <v>36.299999999999997</v>
      </c>
      <c r="H6833" s="5">
        <f t="shared" ref="H6833:H6896" si="341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340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39"/>
        <v>1076</v>
      </c>
      <c r="G6834" s="4">
        <v>0</v>
      </c>
      <c r="H6834" s="5">
        <f t="shared" si="341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340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39"/>
        <v>1471.5</v>
      </c>
      <c r="G6835" s="4">
        <v>0</v>
      </c>
      <c r="H6835" s="5">
        <f t="shared" si="341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340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39"/>
        <v>894.3</v>
      </c>
      <c r="G6836" s="4">
        <v>0</v>
      </c>
      <c r="H6836" s="5">
        <f t="shared" si="341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340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39"/>
        <v>920.2</v>
      </c>
      <c r="G6837" s="4">
        <v>0</v>
      </c>
      <c r="H6837" s="5">
        <f t="shared" si="341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340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39"/>
        <v>1585.1</v>
      </c>
      <c r="G6838" s="4">
        <v>0</v>
      </c>
      <c r="H6838" s="5">
        <f t="shared" si="341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340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39"/>
        <v>1489.3999999999999</v>
      </c>
      <c r="G6839" s="4">
        <v>0</v>
      </c>
      <c r="H6839" s="5">
        <f t="shared" si="341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340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39"/>
        <v>1585.5</v>
      </c>
      <c r="G6840" s="4">
        <v>0</v>
      </c>
      <c r="H6840" s="5">
        <f t="shared" si="341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8">
        <v>0</v>
      </c>
      <c r="B6841" s="5">
        <f t="shared" si="340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39"/>
        <v>1585.8000000000002</v>
      </c>
      <c r="G6841" s="4">
        <v>0</v>
      </c>
      <c r="H6841" s="5">
        <f t="shared" si="341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8">
        <v>0</v>
      </c>
      <c r="B6842" s="5">
        <f t="shared" si="340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39"/>
        <v>1494.6000000000001</v>
      </c>
      <c r="G6842" s="4">
        <v>0</v>
      </c>
      <c r="H6842" s="5">
        <f t="shared" si="341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8">
        <v>0</v>
      </c>
      <c r="B6843" s="5">
        <f t="shared" si="340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39"/>
        <v>1495.5</v>
      </c>
      <c r="G6843" s="4">
        <v>0</v>
      </c>
      <c r="H6843" s="5">
        <f t="shared" si="341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340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39"/>
        <v>1586</v>
      </c>
      <c r="G6844" s="3">
        <v>36.299999999999997</v>
      </c>
      <c r="H6844" s="5">
        <f t="shared" si="341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32</v>
      </c>
      <c r="B6845" s="5">
        <f t="shared" si="340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39"/>
        <v>1586</v>
      </c>
      <c r="G6845" s="3">
        <v>36.299999999999997</v>
      </c>
      <c r="H6845" s="5">
        <f t="shared" si="341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x14ac:dyDescent="0.2">
      <c r="A6846" s="2">
        <v>50</v>
      </c>
      <c r="B6846" s="5">
        <f t="shared" si="340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39"/>
        <v>1586</v>
      </c>
      <c r="G6846" s="3">
        <v>36.299999999999997</v>
      </c>
      <c r="H6846" s="5">
        <f t="shared" si="341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36</v>
      </c>
      <c r="B6847" s="5">
        <f t="shared" si="340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39"/>
        <v>1586</v>
      </c>
      <c r="G6847" s="3">
        <v>36.299999999999997</v>
      </c>
      <c r="H6847" s="5">
        <f t="shared" si="341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30</v>
      </c>
      <c r="B6848" s="5">
        <f t="shared" si="340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39"/>
        <v>1586</v>
      </c>
      <c r="G6848" s="3">
        <v>36.299999999999997</v>
      </c>
      <c r="H6848" s="5">
        <f t="shared" si="341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8">
        <v>0</v>
      </c>
      <c r="B6849" s="5">
        <f t="shared" si="340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39"/>
        <v>1499.8</v>
      </c>
      <c r="G6849" s="4">
        <v>0</v>
      </c>
      <c r="H6849" s="5">
        <f t="shared" si="341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5">
        <v>30</v>
      </c>
      <c r="B6850" s="5">
        <f t="shared" si="340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39"/>
        <v>1586</v>
      </c>
      <c r="G6850" s="4">
        <v>36.317780580075663</v>
      </c>
      <c r="H6850" s="5">
        <f t="shared" si="341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13</v>
      </c>
      <c r="B6851" s="5">
        <f t="shared" si="340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39"/>
        <v>1586</v>
      </c>
      <c r="G6851" s="11">
        <v>36.317780580075656</v>
      </c>
      <c r="H6851" s="5">
        <f t="shared" si="341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8">
        <v>0</v>
      </c>
      <c r="B6852" s="5">
        <f t="shared" si="340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39"/>
        <v>1586.0000000000448</v>
      </c>
      <c r="G6852" s="9">
        <v>0</v>
      </c>
      <c r="H6852" s="5">
        <f t="shared" si="341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8">
        <v>0</v>
      </c>
      <c r="B6853" s="5">
        <f t="shared" si="340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39"/>
        <v>1586.1</v>
      </c>
      <c r="G6853" s="4">
        <v>0</v>
      </c>
      <c r="H6853" s="5">
        <f t="shared" si="341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8">
        <v>0</v>
      </c>
      <c r="B6854" s="5">
        <f t="shared" si="340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39"/>
        <v>1502.1999999999998</v>
      </c>
      <c r="G6854" s="4">
        <v>0</v>
      </c>
      <c r="H6854" s="5">
        <f t="shared" si="341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8">
        <v>0</v>
      </c>
      <c r="B6855" s="5">
        <f t="shared" si="340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39"/>
        <v>1586.5</v>
      </c>
      <c r="G6855" s="4">
        <v>0</v>
      </c>
      <c r="H6855" s="5">
        <f t="shared" si="341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8">
        <v>0</v>
      </c>
      <c r="B6856" s="5">
        <f t="shared" si="340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39"/>
        <v>1586.5</v>
      </c>
      <c r="G6856" s="4">
        <v>0</v>
      </c>
      <c r="H6856" s="5">
        <f t="shared" si="341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21</v>
      </c>
      <c r="B6857" s="5">
        <f t="shared" si="340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39"/>
        <v>1586.9999999999998</v>
      </c>
      <c r="G6857" s="3">
        <v>36.299999999999997</v>
      </c>
      <c r="H6857" s="5">
        <f t="shared" si="341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23</v>
      </c>
      <c r="B6858" s="5">
        <f t="shared" si="340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39"/>
        <v>1586.9999999999998</v>
      </c>
      <c r="G6858" s="3">
        <v>36.299999999999997</v>
      </c>
      <c r="H6858" s="5">
        <f t="shared" si="341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24</v>
      </c>
      <c r="B6859" s="5">
        <f t="shared" si="340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39"/>
        <v>1586.9999999999998</v>
      </c>
      <c r="G6859" s="3">
        <v>36.299999999999997</v>
      </c>
      <c r="H6859" s="5">
        <f t="shared" si="341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41</v>
      </c>
      <c r="B6860" s="5">
        <f t="shared" si="340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39"/>
        <v>1586.9999999999998</v>
      </c>
      <c r="G6860" s="3">
        <v>36.299999999999997</v>
      </c>
      <c r="H6860" s="5">
        <f t="shared" si="341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32</v>
      </c>
      <c r="B6861" s="5">
        <f t="shared" si="340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39"/>
        <v>1586.9999999999998</v>
      </c>
      <c r="G6861" s="3">
        <v>36.299999999999997</v>
      </c>
      <c r="H6861" s="5">
        <f t="shared" si="341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8">
        <v>0</v>
      </c>
      <c r="B6862" s="5">
        <f t="shared" si="340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39"/>
        <v>1586.9999999999998</v>
      </c>
      <c r="G6862" s="11">
        <v>0</v>
      </c>
      <c r="H6862" s="5">
        <f t="shared" si="341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340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39"/>
        <v>1586.9999999999998</v>
      </c>
      <c r="G6863" s="11">
        <v>0</v>
      </c>
      <c r="H6863" s="5">
        <f t="shared" si="341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18</v>
      </c>
      <c r="B6864" s="5">
        <f t="shared" si="340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39"/>
        <v>1586.9999999999998</v>
      </c>
      <c r="G6864" s="3">
        <v>36.299999999999997</v>
      </c>
      <c r="H6864" s="5">
        <f t="shared" si="341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8">
        <v>0</v>
      </c>
      <c r="B6865" s="5">
        <f t="shared" si="340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39"/>
        <v>1587.0000000000387</v>
      </c>
      <c r="G6865" s="9">
        <v>0</v>
      </c>
      <c r="H6865" s="5">
        <f t="shared" si="341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340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39"/>
        <v>1587.0000000000387</v>
      </c>
      <c r="G6866" s="9">
        <v>0</v>
      </c>
      <c r="H6866" s="5">
        <f t="shared" si="341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340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39"/>
        <v>1509.1000000000001</v>
      </c>
      <c r="G6867" s="4">
        <v>0</v>
      </c>
      <c r="H6867" s="5">
        <f t="shared" si="341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340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39"/>
        <v>1587.4999999999998</v>
      </c>
      <c r="G6868" s="4">
        <v>0</v>
      </c>
      <c r="H6868" s="5">
        <f t="shared" si="341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340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39"/>
        <v>1587.9</v>
      </c>
      <c r="G6869" s="4">
        <v>0</v>
      </c>
      <c r="H6869" s="5">
        <f t="shared" si="341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34</v>
      </c>
      <c r="B6870" s="5">
        <f t="shared" si="340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39"/>
        <v>1587.9999999999998</v>
      </c>
      <c r="G6870" s="3">
        <v>36.299999999999997</v>
      </c>
      <c r="H6870" s="5">
        <f t="shared" si="341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31</v>
      </c>
      <c r="B6871" s="5">
        <f t="shared" si="340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39"/>
        <v>1587.9999999999998</v>
      </c>
      <c r="G6871" s="3">
        <v>36.299999999999997</v>
      </c>
      <c r="H6871" s="5">
        <f t="shared" si="341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24</v>
      </c>
      <c r="B6872" s="5">
        <f t="shared" si="340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39"/>
        <v>1587.9999999999998</v>
      </c>
      <c r="G6872" s="3">
        <v>36.299999999999997</v>
      </c>
      <c r="H6872" s="5">
        <f t="shared" si="341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23</v>
      </c>
      <c r="B6873" s="5">
        <f t="shared" si="340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ref="F6873:F6936" si="342">E6873*86400</f>
        <v>1587.9999999999998</v>
      </c>
      <c r="G6873" s="3">
        <v>36.299999999999997</v>
      </c>
      <c r="H6873" s="5">
        <f t="shared" si="341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50</v>
      </c>
      <c r="B6874" s="5">
        <f t="shared" si="340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2"/>
        <v>1587.9999999999998</v>
      </c>
      <c r="G6874" s="3">
        <v>36.299999999999997</v>
      </c>
      <c r="H6874" s="5">
        <f t="shared" si="341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35</v>
      </c>
      <c r="B6875" s="5">
        <f t="shared" si="340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2"/>
        <v>1587.9999999999998</v>
      </c>
      <c r="G6875" s="3">
        <v>36.299999999999997</v>
      </c>
      <c r="H6875" s="5">
        <f t="shared" si="341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340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2"/>
        <v>1587.9999999999998</v>
      </c>
      <c r="G6876" s="11">
        <v>0</v>
      </c>
      <c r="H6876" s="5">
        <f t="shared" si="341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8">
        <v>0</v>
      </c>
      <c r="B6877" s="5">
        <f t="shared" si="340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si="342"/>
        <v>1587.9999999999998</v>
      </c>
      <c r="G6877" s="11">
        <v>0</v>
      </c>
      <c r="H6877" s="5">
        <f t="shared" si="341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340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2"/>
        <v>1588.0000000000318</v>
      </c>
      <c r="G6878" s="9">
        <v>0</v>
      </c>
      <c r="H6878" s="5">
        <f t="shared" si="341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340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2"/>
        <v>1588.0000000000318</v>
      </c>
      <c r="G6879" s="9">
        <v>0</v>
      </c>
      <c r="H6879" s="5">
        <f t="shared" si="341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340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2"/>
        <v>1588.0000000000318</v>
      </c>
      <c r="G6880" s="9">
        <v>0</v>
      </c>
      <c r="H6880" s="5">
        <f t="shared" si="341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8">
        <v>0</v>
      </c>
      <c r="B6881" s="5">
        <f t="shared" si="340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2"/>
        <v>1588.0000000000318</v>
      </c>
      <c r="G6881" s="9">
        <v>0</v>
      </c>
      <c r="H6881" s="5">
        <f t="shared" si="341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8">
        <v>0</v>
      </c>
      <c r="B6882" s="5">
        <f t="shared" si="340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2"/>
        <v>1588.0000000000318</v>
      </c>
      <c r="G6882" s="9">
        <v>0</v>
      </c>
      <c r="H6882" s="5">
        <f t="shared" si="341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8">
        <v>0</v>
      </c>
      <c r="B6883" s="5">
        <f t="shared" si="340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2"/>
        <v>1588.0000000000318</v>
      </c>
      <c r="G6883" s="9">
        <v>0</v>
      </c>
      <c r="H6883" s="5">
        <f t="shared" si="341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13">
        <v>34</v>
      </c>
      <c r="B6884" s="5">
        <f t="shared" si="340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2"/>
        <v>1588.0320000000002</v>
      </c>
      <c r="G6884" s="14">
        <v>36.271309394269132</v>
      </c>
      <c r="H6884" s="5">
        <f t="shared" si="341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8">
        <v>0</v>
      </c>
      <c r="B6885" s="5">
        <f t="shared" si="340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2"/>
        <v>1510.1</v>
      </c>
      <c r="G6885" s="4">
        <v>0</v>
      </c>
      <c r="H6885" s="5">
        <f t="shared" si="341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8">
        <v>0</v>
      </c>
      <c r="B6886" s="5">
        <f t="shared" si="340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2"/>
        <v>1511.6</v>
      </c>
      <c r="G6886" s="4">
        <v>0</v>
      </c>
      <c r="H6886" s="5">
        <f t="shared" si="341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8">
        <v>0</v>
      </c>
      <c r="B6887" s="5">
        <f t="shared" si="340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2"/>
        <v>1588.4</v>
      </c>
      <c r="G6887" s="4">
        <v>0</v>
      </c>
      <c r="H6887" s="5">
        <f t="shared" si="341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8">
        <v>0</v>
      </c>
      <c r="B6888" s="5">
        <f t="shared" si="340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2"/>
        <v>1588.6999999999998</v>
      </c>
      <c r="G6888" s="4">
        <v>0</v>
      </c>
      <c r="H6888" s="5">
        <f t="shared" si="341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22</v>
      </c>
      <c r="B6889" s="5">
        <f t="shared" si="340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2"/>
        <v>1589</v>
      </c>
      <c r="G6889" s="3">
        <v>36.200000000000003</v>
      </c>
      <c r="H6889" s="5">
        <f t="shared" si="341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34</v>
      </c>
      <c r="B6890" s="5">
        <f t="shared" si="340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2"/>
        <v>1589</v>
      </c>
      <c r="G6890" s="3">
        <v>36.200000000000003</v>
      </c>
      <c r="H6890" s="5">
        <f t="shared" si="341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46</v>
      </c>
      <c r="B6891" s="5">
        <f t="shared" si="340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2"/>
        <v>1589</v>
      </c>
      <c r="G6891" s="3">
        <v>36.200000000000003</v>
      </c>
      <c r="H6891" s="5">
        <f t="shared" si="341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34</v>
      </c>
      <c r="B6892" s="5">
        <f t="shared" si="340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2"/>
        <v>1589</v>
      </c>
      <c r="G6892" s="3">
        <v>36.299999999999997</v>
      </c>
      <c r="H6892" s="5">
        <f t="shared" si="341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25</v>
      </c>
      <c r="B6893" s="5">
        <f t="shared" si="340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2"/>
        <v>1589</v>
      </c>
      <c r="G6893" s="3">
        <v>36.299999999999997</v>
      </c>
      <c r="H6893" s="5">
        <f t="shared" si="341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340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2"/>
        <v>1589</v>
      </c>
      <c r="G6894" s="11">
        <v>0</v>
      </c>
      <c r="H6894" s="5">
        <f t="shared" si="341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340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2"/>
        <v>1589</v>
      </c>
      <c r="G6895" s="11">
        <v>0</v>
      </c>
      <c r="H6895" s="5">
        <f t="shared" si="341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340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2"/>
        <v>1589</v>
      </c>
      <c r="G6896" s="11">
        <v>0</v>
      </c>
      <c r="H6896" s="5">
        <f t="shared" si="341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ref="B6897:B6960" si="343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2"/>
        <v>868.8</v>
      </c>
      <c r="G6897" s="4">
        <v>0</v>
      </c>
      <c r="H6897" s="5">
        <f t="shared" ref="H6897:H6960" si="344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8">
        <v>0</v>
      </c>
      <c r="B6898" s="5">
        <f t="shared" si="343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2"/>
        <v>960.3</v>
      </c>
      <c r="G6898" s="4">
        <v>0</v>
      </c>
      <c r="H6898" s="5">
        <f t="shared" si="344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343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2"/>
        <v>898.80000000000007</v>
      </c>
      <c r="G6899" s="4">
        <v>0</v>
      </c>
      <c r="H6899" s="5">
        <f t="shared" si="344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8">
        <v>0</v>
      </c>
      <c r="B6900" s="5">
        <f t="shared" si="343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2"/>
        <v>1010.6</v>
      </c>
      <c r="G6900" s="4">
        <v>0</v>
      </c>
      <c r="H6900" s="5">
        <f t="shared" si="344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343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2"/>
        <v>1192.3</v>
      </c>
      <c r="G6901" s="4">
        <v>0</v>
      </c>
      <c r="H6901" s="5">
        <f t="shared" si="344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8">
        <v>0</v>
      </c>
      <c r="B6902" s="5">
        <f t="shared" si="343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2"/>
        <v>1589.0000000000255</v>
      </c>
      <c r="G6902" s="9">
        <v>0</v>
      </c>
      <c r="H6902" s="5">
        <f t="shared" si="344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19</v>
      </c>
      <c r="B6903" s="5">
        <f t="shared" si="343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2"/>
        <v>1789</v>
      </c>
      <c r="G6903" s="3">
        <v>37.200000000000003</v>
      </c>
      <c r="H6903" s="5">
        <f t="shared" si="344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x14ac:dyDescent="0.2">
      <c r="A6904" s="8">
        <v>0</v>
      </c>
      <c r="B6904" s="5">
        <f t="shared" si="343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2"/>
        <v>927.99999999999989</v>
      </c>
      <c r="G6904" s="4">
        <v>0</v>
      </c>
      <c r="H6904" s="5">
        <f t="shared" si="344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343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2"/>
        <v>1589.0000000000255</v>
      </c>
      <c r="G6905" s="9">
        <v>0</v>
      </c>
      <c r="H6905" s="5">
        <f t="shared" si="344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343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2"/>
        <v>1589.0000000000255</v>
      </c>
      <c r="G6906" s="9">
        <v>0</v>
      </c>
      <c r="H6906" s="5">
        <f t="shared" si="344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343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2"/>
        <v>1589.0000000000255</v>
      </c>
      <c r="G6907" s="9">
        <v>0</v>
      </c>
      <c r="H6907" s="5">
        <f t="shared" si="344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343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2"/>
        <v>1589.0000000000255</v>
      </c>
      <c r="G6908" s="9">
        <v>0</v>
      </c>
      <c r="H6908" s="5">
        <f t="shared" si="344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343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2"/>
        <v>1589.0000000000255</v>
      </c>
      <c r="G6909" s="9">
        <v>0</v>
      </c>
      <c r="H6909" s="5">
        <f t="shared" si="344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8">
        <v>0</v>
      </c>
      <c r="B6910" s="5">
        <f t="shared" si="343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2"/>
        <v>1589.1000000000001</v>
      </c>
      <c r="G6910" s="4">
        <v>0</v>
      </c>
      <c r="H6910" s="5">
        <f t="shared" si="344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8">
        <v>0</v>
      </c>
      <c r="B6911" s="5">
        <f t="shared" si="343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2"/>
        <v>1589.2000000000003</v>
      </c>
      <c r="G6911" s="4">
        <v>0</v>
      </c>
      <c r="H6911" s="5">
        <f t="shared" si="344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343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2"/>
        <v>1515</v>
      </c>
      <c r="G6912" s="4">
        <v>0</v>
      </c>
      <c r="H6912" s="5">
        <f t="shared" si="344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343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2"/>
        <v>1589.5</v>
      </c>
      <c r="G6913" s="4">
        <v>0</v>
      </c>
      <c r="H6913" s="5">
        <f t="shared" si="344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8">
        <v>0</v>
      </c>
      <c r="B6914" s="5">
        <f t="shared" si="343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2"/>
        <v>1517.8999999999999</v>
      </c>
      <c r="G6914" s="4">
        <v>0</v>
      </c>
      <c r="H6914" s="5">
        <f t="shared" si="344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343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2"/>
        <v>1589.6999999999998</v>
      </c>
      <c r="G6915" s="4">
        <v>0</v>
      </c>
      <c r="H6915" s="5">
        <f t="shared" si="344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343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2"/>
        <v>1523.5</v>
      </c>
      <c r="G6916" s="4">
        <v>0</v>
      </c>
      <c r="H6916" s="5">
        <f t="shared" si="344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343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2"/>
        <v>1589.8</v>
      </c>
      <c r="G6917" s="4">
        <v>0</v>
      </c>
      <c r="H6917" s="5">
        <f t="shared" si="344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343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2"/>
        <v>1528.1999999999998</v>
      </c>
      <c r="G6918" s="4">
        <v>0</v>
      </c>
      <c r="H6918" s="5">
        <f t="shared" si="344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343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2"/>
        <v>1589.9</v>
      </c>
      <c r="G6919" s="4">
        <v>0</v>
      </c>
      <c r="H6919" s="5">
        <f t="shared" si="344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343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2"/>
        <v>1528.3999999999999</v>
      </c>
      <c r="G6920" s="4">
        <v>0</v>
      </c>
      <c r="H6920" s="5">
        <f t="shared" si="344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si="343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2"/>
        <v>1530.2999999999997</v>
      </c>
      <c r="G6921" s="4">
        <v>0</v>
      </c>
      <c r="H6921" s="5">
        <f t="shared" si="344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21</v>
      </c>
      <c r="B6922" s="5">
        <f t="shared" si="343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2"/>
        <v>1590</v>
      </c>
      <c r="G6922" s="3">
        <v>36.200000000000003</v>
      </c>
      <c r="H6922" s="5">
        <f t="shared" si="344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17</v>
      </c>
      <c r="B6923" s="5">
        <f t="shared" si="343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2"/>
        <v>1590</v>
      </c>
      <c r="G6923" s="3">
        <v>36.200000000000003</v>
      </c>
      <c r="H6923" s="5">
        <f t="shared" si="344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27</v>
      </c>
      <c r="B6924" s="5">
        <f t="shared" si="343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2"/>
        <v>1590</v>
      </c>
      <c r="G6924" s="3">
        <v>36.200000000000003</v>
      </c>
      <c r="H6924" s="5">
        <f t="shared" si="344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38</v>
      </c>
      <c r="B6925" s="5">
        <f t="shared" si="343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2"/>
        <v>1590</v>
      </c>
      <c r="G6925" s="3">
        <v>36.200000000000003</v>
      </c>
      <c r="H6925" s="5">
        <f t="shared" si="344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51</v>
      </c>
      <c r="B6926" s="5">
        <f t="shared" si="343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2"/>
        <v>1590</v>
      </c>
      <c r="G6926" s="3">
        <v>36.200000000000003</v>
      </c>
      <c r="H6926" s="5">
        <f t="shared" si="344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343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2"/>
        <v>1590</v>
      </c>
      <c r="G6927" s="11">
        <v>0</v>
      </c>
      <c r="H6927" s="5">
        <f t="shared" si="344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8</v>
      </c>
      <c r="B6928" s="5">
        <f t="shared" si="343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2"/>
        <v>1590</v>
      </c>
      <c r="G6928" s="11">
        <v>36.226415094339622</v>
      </c>
      <c r="H6928" s="5">
        <f t="shared" si="344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343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2"/>
        <v>1590.0000000000193</v>
      </c>
      <c r="G6929" s="9">
        <v>0</v>
      </c>
      <c r="H6929" s="5">
        <f t="shared" si="344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16</v>
      </c>
      <c r="B6930" s="5">
        <f t="shared" si="343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2"/>
        <v>3892.0000000000005</v>
      </c>
      <c r="G6930" s="3">
        <v>37</v>
      </c>
      <c r="H6930" s="5">
        <f t="shared" si="344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x14ac:dyDescent="0.2">
      <c r="A6931" s="8">
        <v>0</v>
      </c>
      <c r="B6931" s="5">
        <f t="shared" si="343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2"/>
        <v>1590.0000000000193</v>
      </c>
      <c r="G6931" s="9">
        <v>0</v>
      </c>
      <c r="H6931" s="5">
        <f t="shared" si="344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343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2"/>
        <v>1590.0000000000193</v>
      </c>
      <c r="G6932" s="9">
        <v>0</v>
      </c>
      <c r="H6932" s="5">
        <f t="shared" si="344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343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2"/>
        <v>1590.0000000000193</v>
      </c>
      <c r="G6933" s="9">
        <v>0</v>
      </c>
      <c r="H6933" s="5">
        <f t="shared" si="344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343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2"/>
        <v>1590.2</v>
      </c>
      <c r="G6934" s="4">
        <v>0</v>
      </c>
      <c r="H6934" s="5">
        <f t="shared" si="344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343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2"/>
        <v>1531.1</v>
      </c>
      <c r="G6935" s="4">
        <v>0</v>
      </c>
      <c r="H6935" s="5">
        <f t="shared" si="344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343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2"/>
        <v>910.3</v>
      </c>
      <c r="G6936" s="4">
        <v>0</v>
      </c>
      <c r="H6936" s="5">
        <f t="shared" si="344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343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ref="F6937:F6974" si="345">E6937*86400</f>
        <v>925.4</v>
      </c>
      <c r="G6937" s="4">
        <v>0</v>
      </c>
      <c r="H6937" s="5">
        <f t="shared" si="344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343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5"/>
        <v>1590.6000000000001</v>
      </c>
      <c r="G6938" s="4">
        <v>0</v>
      </c>
      <c r="H6938" s="5">
        <f t="shared" si="344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343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5"/>
        <v>1590.9999999999998</v>
      </c>
      <c r="G6939" s="11">
        <v>0</v>
      </c>
      <c r="H6939" s="5">
        <f t="shared" si="344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35</v>
      </c>
      <c r="B6940" s="5">
        <f t="shared" si="343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5"/>
        <v>1591</v>
      </c>
      <c r="G6940" s="3">
        <v>36.200000000000003</v>
      </c>
      <c r="H6940" s="5">
        <f t="shared" si="344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37</v>
      </c>
      <c r="B6941" s="5">
        <f t="shared" si="343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si="345"/>
        <v>1591</v>
      </c>
      <c r="G6941" s="3">
        <v>36.200000000000003</v>
      </c>
      <c r="H6941" s="5">
        <f t="shared" si="344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23</v>
      </c>
      <c r="B6942" s="5">
        <f t="shared" si="343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5"/>
        <v>1591</v>
      </c>
      <c r="G6942" s="3">
        <v>36.200000000000003</v>
      </c>
      <c r="H6942" s="5">
        <f t="shared" si="344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35</v>
      </c>
      <c r="B6943" s="5">
        <f t="shared" si="343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5"/>
        <v>1591</v>
      </c>
      <c r="G6943" s="3">
        <v>36.200000000000003</v>
      </c>
      <c r="H6943" s="5">
        <f t="shared" si="344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8">
        <v>0</v>
      </c>
      <c r="B6944" s="5">
        <f t="shared" si="343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5"/>
        <v>1591</v>
      </c>
      <c r="G6944" s="4">
        <v>0</v>
      </c>
      <c r="H6944" s="5">
        <f t="shared" si="344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8">
        <v>0</v>
      </c>
      <c r="B6945" s="5">
        <f t="shared" si="343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5"/>
        <v>1591</v>
      </c>
      <c r="G6945" s="11">
        <v>0</v>
      </c>
      <c r="H6945" s="5">
        <f t="shared" si="344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47</v>
      </c>
      <c r="B6946" s="5">
        <f t="shared" si="343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5"/>
        <v>1591</v>
      </c>
      <c r="G6946" s="3">
        <v>36.203645505971082</v>
      </c>
      <c r="H6946" s="5">
        <f t="shared" si="344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8">
        <v>0</v>
      </c>
      <c r="B6947" s="5">
        <f t="shared" si="343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5"/>
        <v>1591.000000000013</v>
      </c>
      <c r="G6947" s="9">
        <v>0</v>
      </c>
      <c r="H6947" s="5">
        <f t="shared" si="344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8">
        <v>0</v>
      </c>
      <c r="B6948" s="5">
        <f t="shared" si="343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5"/>
        <v>1591.000000000013</v>
      </c>
      <c r="G6948" s="9">
        <v>0</v>
      </c>
      <c r="H6948" s="5">
        <f t="shared" si="344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8">
        <v>0</v>
      </c>
      <c r="B6949" s="5">
        <f t="shared" si="343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5"/>
        <v>1591.000000000013</v>
      </c>
      <c r="G6949" s="9">
        <v>0</v>
      </c>
      <c r="H6949" s="5">
        <f t="shared" si="344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8">
        <v>0</v>
      </c>
      <c r="B6950" s="5">
        <f t="shared" si="343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5"/>
        <v>1591.000000000013</v>
      </c>
      <c r="G6950" s="9">
        <v>0</v>
      </c>
      <c r="H6950" s="5">
        <f t="shared" si="344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8">
        <v>0</v>
      </c>
      <c r="B6951" s="5">
        <f t="shared" si="343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5"/>
        <v>1591.000000000013</v>
      </c>
      <c r="G6951" s="9">
        <v>0</v>
      </c>
      <c r="H6951" s="5">
        <f t="shared" si="344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8">
        <v>0</v>
      </c>
      <c r="B6952" s="5">
        <f t="shared" si="343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5"/>
        <v>1591.5</v>
      </c>
      <c r="G6952" s="4">
        <v>0</v>
      </c>
      <c r="H6952" s="5">
        <f t="shared" si="344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8">
        <v>0</v>
      </c>
      <c r="B6953" s="5">
        <f t="shared" si="343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5"/>
        <v>962.00000000000011</v>
      </c>
      <c r="G6953" s="4">
        <v>0</v>
      </c>
      <c r="H6953" s="5">
        <f t="shared" si="344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27</v>
      </c>
      <c r="B6954" s="5">
        <f t="shared" si="343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5"/>
        <v>1592</v>
      </c>
      <c r="G6954" s="3">
        <v>36.200000000000003</v>
      </c>
      <c r="H6954" s="5">
        <f t="shared" si="344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22</v>
      </c>
      <c r="B6955" s="5">
        <f t="shared" si="343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5"/>
        <v>1592</v>
      </c>
      <c r="G6955" s="3">
        <v>36.200000000000003</v>
      </c>
      <c r="H6955" s="5">
        <f t="shared" si="344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27</v>
      </c>
      <c r="B6956" s="5">
        <f t="shared" si="343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5"/>
        <v>1592</v>
      </c>
      <c r="G6956" s="3">
        <v>36.200000000000003</v>
      </c>
      <c r="H6956" s="5">
        <f t="shared" si="344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30</v>
      </c>
      <c r="B6957" s="5">
        <f t="shared" si="343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5"/>
        <v>1592</v>
      </c>
      <c r="G6957" s="3">
        <v>36.200000000000003</v>
      </c>
      <c r="H6957" s="5">
        <f t="shared" si="344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31</v>
      </c>
      <c r="B6958" s="5">
        <f t="shared" si="343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5"/>
        <v>1592</v>
      </c>
      <c r="G6958" s="3">
        <v>36.200000000000003</v>
      </c>
      <c r="H6958" s="5">
        <f t="shared" si="344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8">
        <v>0</v>
      </c>
      <c r="B6959" s="5">
        <f t="shared" si="343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5"/>
        <v>1008.0999999999999</v>
      </c>
      <c r="G6959" s="4">
        <v>0</v>
      </c>
      <c r="H6959" s="5">
        <f t="shared" si="344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47</v>
      </c>
      <c r="B6960" s="5">
        <f t="shared" si="343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5"/>
        <v>1592</v>
      </c>
      <c r="G6960" s="3">
        <v>36.200000000000003</v>
      </c>
      <c r="H6960" s="5">
        <f t="shared" si="344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51</v>
      </c>
      <c r="B6961" s="5">
        <f t="shared" ref="B6961:B6974" si="346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5"/>
        <v>1592</v>
      </c>
      <c r="G6961" s="3">
        <v>36.200000000000003</v>
      </c>
      <c r="H6961" s="5">
        <f t="shared" ref="H6961:H6974" si="347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8">
        <v>0</v>
      </c>
      <c r="B6962" s="5">
        <f t="shared" si="346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5"/>
        <v>872</v>
      </c>
      <c r="G6962" s="4">
        <v>0</v>
      </c>
      <c r="H6962" s="5">
        <f t="shared" si="347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8">
        <v>0</v>
      </c>
      <c r="B6963" s="5">
        <f t="shared" si="346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5"/>
        <v>971.99999999999977</v>
      </c>
      <c r="G6963" s="4">
        <v>0</v>
      </c>
      <c r="H6963" s="5">
        <f t="shared" si="347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8">
        <v>0</v>
      </c>
      <c r="B6964" s="5">
        <f t="shared" si="346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5"/>
        <v>901.99999999999989</v>
      </c>
      <c r="G6964" s="4">
        <v>0</v>
      </c>
      <c r="H6964" s="5">
        <f t="shared" si="347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8">
        <v>0</v>
      </c>
      <c r="B6965" s="5">
        <f t="shared" si="346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5"/>
        <v>788</v>
      </c>
      <c r="G6965" s="4">
        <v>0</v>
      </c>
      <c r="H6965" s="5">
        <f t="shared" si="347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8">
        <v>0</v>
      </c>
      <c r="B6966" s="5">
        <f t="shared" si="346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5"/>
        <v>1100</v>
      </c>
      <c r="G6966" s="4">
        <v>0</v>
      </c>
      <c r="H6966" s="5">
        <f t="shared" si="347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29</v>
      </c>
      <c r="B6967" s="5">
        <f t="shared" si="346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5"/>
        <v>1557</v>
      </c>
      <c r="G6967" s="3">
        <v>41.6</v>
      </c>
      <c r="H6967" s="5">
        <f t="shared" si="347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x14ac:dyDescent="0.2">
      <c r="A6968" s="8">
        <v>0</v>
      </c>
      <c r="B6968" s="5">
        <f t="shared" si="346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5"/>
        <v>935.00000000000011</v>
      </c>
      <c r="G6968" s="4">
        <v>0</v>
      </c>
      <c r="H6968" s="5">
        <f t="shared" si="347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31</v>
      </c>
      <c r="B6969" s="5">
        <f t="shared" si="346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5"/>
        <v>1592</v>
      </c>
      <c r="G6969" s="3">
        <v>36.200000000000003</v>
      </c>
      <c r="H6969" s="5">
        <f t="shared" si="347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24</v>
      </c>
      <c r="B6970" s="5">
        <f t="shared" si="346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5"/>
        <v>1592</v>
      </c>
      <c r="G6970" s="3">
        <v>36.200000000000003</v>
      </c>
      <c r="H6970" s="5">
        <f t="shared" si="347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28</v>
      </c>
      <c r="B6971" s="5">
        <f t="shared" si="346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5"/>
        <v>1592</v>
      </c>
      <c r="G6971" s="3">
        <v>36.200000000000003</v>
      </c>
      <c r="H6971" s="5">
        <f t="shared" si="347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52</v>
      </c>
      <c r="B6972" s="5">
        <f t="shared" si="346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5"/>
        <v>1592</v>
      </c>
      <c r="G6972" s="3">
        <v>36.200000000000003</v>
      </c>
      <c r="H6972" s="5">
        <f t="shared" si="347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8">
        <v>0</v>
      </c>
      <c r="B6973" s="5">
        <f t="shared" si="346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5"/>
        <v>1592</v>
      </c>
      <c r="G6973" s="11">
        <v>0</v>
      </c>
      <c r="H6973" s="5">
        <f t="shared" si="347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13</v>
      </c>
      <c r="B6974" s="5">
        <f t="shared" si="346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5"/>
        <v>1518.0000000000002</v>
      </c>
      <c r="G6974" s="3">
        <v>37.9</v>
      </c>
      <c r="H6974" s="5">
        <f t="shared" si="347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8">
        <v>0</v>
      </c>
      <c r="B6975" s="5">
        <f t="shared" ref="B6975:B7024" si="348">IF(A6975&gt;0, 1, 0)</f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ref="F6975" si="349">E6975*86400</f>
        <v>1592.0000000000064</v>
      </c>
      <c r="G6975" s="9">
        <v>0</v>
      </c>
      <c r="H6975" s="5">
        <f t="shared" ref="H6975:H7024" si="350">IF(G6975&gt;0, 1, 0)</f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8">
        <v>0</v>
      </c>
      <c r="B6976" s="5">
        <f t="shared" si="348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ref="F6976:F7039" si="351">E6976*86400</f>
        <v>1592.0000000000064</v>
      </c>
      <c r="G6976" s="9">
        <v>0</v>
      </c>
      <c r="H6976" s="5">
        <f t="shared" si="350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8">
        <v>0</v>
      </c>
      <c r="B6977" s="5">
        <f t="shared" si="348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51"/>
        <v>1592.2</v>
      </c>
      <c r="G6977" s="4">
        <v>0</v>
      </c>
      <c r="H6977" s="5">
        <f t="shared" si="350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8">
        <v>0</v>
      </c>
      <c r="B6978" s="5">
        <f t="shared" si="348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51"/>
        <v>1592.3000000000002</v>
      </c>
      <c r="G6978" s="4">
        <v>0</v>
      </c>
      <c r="H6978" s="5">
        <f t="shared" si="350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8">
        <v>0</v>
      </c>
      <c r="B6979" s="5">
        <f t="shared" si="348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51"/>
        <v>1592.3999999999999</v>
      </c>
      <c r="G6979" s="4">
        <v>0</v>
      </c>
      <c r="H6979" s="5">
        <f t="shared" si="350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8">
        <v>0</v>
      </c>
      <c r="B6980" s="5">
        <f t="shared" si="348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51"/>
        <v>1534.4999999999998</v>
      </c>
      <c r="G6980" s="4">
        <v>0</v>
      </c>
      <c r="H6980" s="5">
        <f t="shared" si="350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8">
        <v>0</v>
      </c>
      <c r="B6981" s="5">
        <f t="shared" si="348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51"/>
        <v>1547.1000000000001</v>
      </c>
      <c r="G6981" s="4">
        <v>0</v>
      </c>
      <c r="H6981" s="5">
        <f t="shared" si="350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8">
        <v>0</v>
      </c>
      <c r="B6982" s="5">
        <f t="shared" si="348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51"/>
        <v>1592.6</v>
      </c>
      <c r="G6982" s="4">
        <v>0</v>
      </c>
      <c r="H6982" s="5">
        <f t="shared" si="350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8">
        <v>0</v>
      </c>
      <c r="B6983" s="5">
        <f t="shared" si="348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51"/>
        <v>1549.8999999999999</v>
      </c>
      <c r="G6983" s="4">
        <v>0</v>
      </c>
      <c r="H6983" s="5">
        <f t="shared" si="350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8">
        <v>0</v>
      </c>
      <c r="B6984" s="5">
        <f t="shared" si="348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51"/>
        <v>1592.9999999999995</v>
      </c>
      <c r="G6984" s="11">
        <v>0</v>
      </c>
      <c r="H6984" s="5">
        <f t="shared" si="350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23</v>
      </c>
      <c r="B6985" s="5">
        <f t="shared" si="348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51"/>
        <v>1593</v>
      </c>
      <c r="G6985" s="3">
        <v>36.200000000000003</v>
      </c>
      <c r="H6985" s="5">
        <f t="shared" si="350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41</v>
      </c>
      <c r="B6986" s="5">
        <f t="shared" si="348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51"/>
        <v>1593</v>
      </c>
      <c r="G6986" s="3">
        <v>36.1</v>
      </c>
      <c r="H6986" s="5">
        <f t="shared" si="350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32</v>
      </c>
      <c r="B6987" s="5">
        <f t="shared" si="348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51"/>
        <v>1593</v>
      </c>
      <c r="G6987" s="3">
        <v>36.200000000000003</v>
      </c>
      <c r="H6987" s="5">
        <f t="shared" si="350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42</v>
      </c>
      <c r="B6988" s="5">
        <f t="shared" si="348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51"/>
        <v>1593</v>
      </c>
      <c r="G6988" s="3">
        <v>36.1</v>
      </c>
      <c r="H6988" s="5">
        <f t="shared" si="350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29</v>
      </c>
      <c r="B6989" s="5">
        <f t="shared" si="348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51"/>
        <v>1593</v>
      </c>
      <c r="G6989" s="3">
        <v>36.200000000000003</v>
      </c>
      <c r="H6989" s="5">
        <f t="shared" si="350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28</v>
      </c>
      <c r="B6990" s="5">
        <f t="shared" si="348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51"/>
        <v>3950.9999999999995</v>
      </c>
      <c r="G6990" s="3">
        <v>36.4</v>
      </c>
      <c r="H6990" s="5">
        <f t="shared" si="350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x14ac:dyDescent="0.2">
      <c r="A6991" s="2">
        <v>36</v>
      </c>
      <c r="B6991" s="5">
        <f t="shared" si="348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51"/>
        <v>1593</v>
      </c>
      <c r="G6991" s="3">
        <v>36.200000000000003</v>
      </c>
      <c r="H6991" s="5">
        <f t="shared" si="350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8">
        <v>0</v>
      </c>
      <c r="B6992" s="5">
        <f t="shared" si="348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51"/>
        <v>1593</v>
      </c>
      <c r="G6992" s="4">
        <v>0</v>
      </c>
      <c r="H6992" s="5">
        <f t="shared" si="350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8">
        <v>0</v>
      </c>
      <c r="B6993" s="5">
        <f t="shared" si="348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51"/>
        <v>1593</v>
      </c>
      <c r="G6993" s="4">
        <v>0</v>
      </c>
      <c r="H6993" s="5">
        <f t="shared" si="350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8">
        <v>0</v>
      </c>
      <c r="B6994" s="5">
        <f t="shared" si="348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51"/>
        <v>1593</v>
      </c>
      <c r="G6994" s="4">
        <v>0</v>
      </c>
      <c r="H6994" s="5">
        <f t="shared" si="350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5">
        <v>45</v>
      </c>
      <c r="B6995" s="5">
        <f t="shared" si="348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51"/>
        <v>1593</v>
      </c>
      <c r="G6995" s="4">
        <v>36.158192090395481</v>
      </c>
      <c r="H6995" s="5">
        <f t="shared" si="350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2</v>
      </c>
      <c r="B6996" s="5">
        <f t="shared" si="348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51"/>
        <v>869</v>
      </c>
      <c r="G6996" s="3">
        <v>33.1</v>
      </c>
      <c r="H6996" s="5">
        <f t="shared" si="350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8">
        <v>0</v>
      </c>
      <c r="B6997" s="5">
        <f t="shared" si="348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51"/>
        <v>1593</v>
      </c>
      <c r="G6997" s="9">
        <v>0</v>
      </c>
      <c r="H6997" s="5">
        <f t="shared" si="350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8">
        <v>0</v>
      </c>
      <c r="B6998" s="5">
        <f t="shared" si="348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51"/>
        <v>1593</v>
      </c>
      <c r="G6998" s="9">
        <v>0</v>
      </c>
      <c r="H6998" s="5">
        <f t="shared" si="350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8">
        <v>0</v>
      </c>
      <c r="B6999" s="5">
        <f t="shared" si="348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51"/>
        <v>1593.3999999999999</v>
      </c>
      <c r="G6999" s="4">
        <v>0</v>
      </c>
      <c r="H6999" s="5">
        <f t="shared" si="350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8">
        <v>0</v>
      </c>
      <c r="B7000" s="5">
        <f t="shared" si="348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51"/>
        <v>1593.3999999999999</v>
      </c>
      <c r="G7000" s="4">
        <v>0</v>
      </c>
      <c r="H7000" s="5">
        <f t="shared" si="350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8">
        <v>0</v>
      </c>
      <c r="B7001" s="5">
        <f t="shared" si="348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51"/>
        <v>1576</v>
      </c>
      <c r="G7001" s="4">
        <v>0</v>
      </c>
      <c r="H7001" s="5">
        <f t="shared" si="350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8">
        <v>0</v>
      </c>
      <c r="B7002" s="5">
        <f t="shared" si="348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51"/>
        <v>1578.3999999999999</v>
      </c>
      <c r="G7002" s="4">
        <v>0</v>
      </c>
      <c r="H7002" s="5">
        <f t="shared" si="350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13">
        <v>35</v>
      </c>
      <c r="B7003" s="5">
        <f t="shared" si="348"/>
        <v>1</v>
      </c>
      <c r="C7003" s="19" t="s">
        <v>49</v>
      </c>
      <c r="D7003" s="5" t="s">
        <v>1008</v>
      </c>
      <c r="E7003" s="38">
        <v>1.8449E-2</v>
      </c>
      <c r="F7003" s="43">
        <f t="shared" si="351"/>
        <v>1593.9936</v>
      </c>
      <c r="G7003" s="14">
        <v>36.135653242271488</v>
      </c>
      <c r="H7003" s="5">
        <f t="shared" si="350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8">
        <v>0</v>
      </c>
      <c r="B7004" s="5">
        <f t="shared" si="348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51"/>
        <v>1593.9999999999936</v>
      </c>
      <c r="G7004" s="9">
        <v>0</v>
      </c>
      <c r="H7004" s="5">
        <f t="shared" si="350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348"/>
        <v>0</v>
      </c>
      <c r="C7005" s="19" t="s">
        <v>424</v>
      </c>
      <c r="D7005" s="5" t="s">
        <v>1008</v>
      </c>
      <c r="E7005" s="34">
        <v>1.8449074074074E-2</v>
      </c>
      <c r="F7005" s="43">
        <f t="shared" si="351"/>
        <v>1593.9999999999936</v>
      </c>
      <c r="G7005" s="9">
        <v>0</v>
      </c>
      <c r="H7005" s="5">
        <f t="shared" si="350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348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51"/>
        <v>1593.9999999999936</v>
      </c>
      <c r="G7006" s="9">
        <v>0</v>
      </c>
      <c r="H7006" s="5">
        <f t="shared" si="350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3</v>
      </c>
      <c r="B7007" s="5">
        <f t="shared" si="348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51"/>
        <v>1462.0000000000002</v>
      </c>
      <c r="G7007" s="3">
        <v>36.9</v>
      </c>
      <c r="H7007" s="5">
        <f t="shared" si="350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x14ac:dyDescent="0.2">
      <c r="A7008" s="8">
        <v>0</v>
      </c>
      <c r="B7008" s="5">
        <f t="shared" si="348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51"/>
        <v>1593.9999999999936</v>
      </c>
      <c r="G7008" s="9">
        <v>0</v>
      </c>
      <c r="H7008" s="5">
        <f t="shared" si="350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28</v>
      </c>
      <c r="B7009" s="5">
        <f t="shared" si="348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51"/>
        <v>1593.9999999999998</v>
      </c>
      <c r="G7009" s="3">
        <v>36.1</v>
      </c>
      <c r="H7009" s="5">
        <f t="shared" si="350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29</v>
      </c>
      <c r="B7010" s="5">
        <f t="shared" si="348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51"/>
        <v>1593.9999999999998</v>
      </c>
      <c r="G7010" s="3">
        <v>36.1</v>
      </c>
      <c r="H7010" s="5">
        <f t="shared" si="350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18</v>
      </c>
      <c r="B7011" s="5">
        <f t="shared" si="348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51"/>
        <v>1593.9999999999998</v>
      </c>
      <c r="G7011" s="3">
        <v>36.1</v>
      </c>
      <c r="H7011" s="5">
        <f t="shared" si="350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33</v>
      </c>
      <c r="B7012" s="5">
        <f t="shared" si="348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51"/>
        <v>1593.9999999999998</v>
      </c>
      <c r="G7012" s="3">
        <v>36.1</v>
      </c>
      <c r="H7012" s="5">
        <f t="shared" si="350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x14ac:dyDescent="0.2">
      <c r="A7013" s="2">
        <v>48</v>
      </c>
      <c r="B7013" s="5">
        <f t="shared" si="348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51"/>
        <v>1593.9999999999998</v>
      </c>
      <c r="G7013" s="3">
        <v>36.1</v>
      </c>
      <c r="H7013" s="5">
        <f t="shared" si="350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49</v>
      </c>
      <c r="B7014" s="5">
        <f t="shared" si="348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51"/>
        <v>1593.9999999999998</v>
      </c>
      <c r="G7014" s="3">
        <v>36.1</v>
      </c>
      <c r="H7014" s="5">
        <f t="shared" si="350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42</v>
      </c>
      <c r="B7015" s="5">
        <f t="shared" si="348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51"/>
        <v>1593.9999999999998</v>
      </c>
      <c r="G7015" s="3">
        <v>36.1</v>
      </c>
      <c r="H7015" s="5">
        <f t="shared" si="350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44</v>
      </c>
      <c r="B7016" s="5">
        <f t="shared" si="348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51"/>
        <v>1593.9999999999998</v>
      </c>
      <c r="G7016" s="3">
        <v>36.1</v>
      </c>
      <c r="H7016" s="5">
        <f t="shared" si="350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348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51"/>
        <v>1593.9999999999998</v>
      </c>
      <c r="G7017" s="3">
        <v>36.1</v>
      </c>
      <c r="H7017" s="5">
        <f t="shared" si="350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x14ac:dyDescent="0.2">
      <c r="A7018" s="2">
        <v>25</v>
      </c>
      <c r="B7018" s="5">
        <f t="shared" si="348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51"/>
        <v>1593.9999999999998</v>
      </c>
      <c r="G7018" s="3">
        <v>36.1</v>
      </c>
      <c r="H7018" s="5">
        <f t="shared" si="350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348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51"/>
        <v>1593.9999999999998</v>
      </c>
      <c r="G7019" s="4">
        <v>0</v>
      </c>
      <c r="H7019" s="5">
        <f t="shared" si="350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348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51"/>
        <v>1593.9999999999998</v>
      </c>
      <c r="G7020" s="4">
        <v>0</v>
      </c>
      <c r="H7020" s="5">
        <f t="shared" si="350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5">
        <v>46</v>
      </c>
      <c r="B7021" s="5">
        <f t="shared" si="348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51"/>
        <v>1593.9999999999998</v>
      </c>
      <c r="G7021" s="4">
        <v>36.135508155583437</v>
      </c>
      <c r="H7021" s="5">
        <f t="shared" si="350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5">
        <v>47</v>
      </c>
      <c r="B7022" s="5">
        <f t="shared" si="348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51"/>
        <v>1593.9999999999998</v>
      </c>
      <c r="G7022" s="4">
        <v>36.135508155583437</v>
      </c>
      <c r="H7022" s="5">
        <f t="shared" si="350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348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51"/>
        <v>1594.2</v>
      </c>
      <c r="G7023" s="4">
        <v>0</v>
      </c>
      <c r="H7023" s="5">
        <f t="shared" si="350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8">
        <v>0</v>
      </c>
      <c r="B7024" s="5">
        <f t="shared" si="348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51"/>
        <v>1594.6000000000001</v>
      </c>
      <c r="G7024" s="4">
        <v>0</v>
      </c>
      <c r="H7024" s="5">
        <f t="shared" si="350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ref="B7025:B7088" si="352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51"/>
        <v>1594.7999999999997</v>
      </c>
      <c r="G7025" s="4">
        <v>0</v>
      </c>
      <c r="H7025" s="5">
        <f t="shared" ref="H7025:H7088" si="353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352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51"/>
        <v>1594.9999999999873</v>
      </c>
      <c r="G7026" s="9">
        <v>0</v>
      </c>
      <c r="H7026" s="5">
        <f t="shared" si="353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352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51"/>
        <v>1594.9999999999873</v>
      </c>
      <c r="G7027" s="9">
        <v>0</v>
      </c>
      <c r="H7027" s="5">
        <f t="shared" si="353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19</v>
      </c>
      <c r="B7028" s="5">
        <f t="shared" si="352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51"/>
        <v>1594.9999999999998</v>
      </c>
      <c r="G7028" s="3">
        <v>36.1</v>
      </c>
      <c r="H7028" s="5">
        <f t="shared" si="353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45</v>
      </c>
      <c r="B7029" s="5">
        <f t="shared" si="352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51"/>
        <v>1594.9999999999998</v>
      </c>
      <c r="G7029" s="3">
        <v>36.1</v>
      </c>
      <c r="H7029" s="5">
        <f t="shared" si="353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35</v>
      </c>
      <c r="B7030" s="5">
        <f t="shared" si="352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51"/>
        <v>1594.9999999999998</v>
      </c>
      <c r="G7030" s="3">
        <v>36.1</v>
      </c>
      <c r="H7030" s="5">
        <f t="shared" si="353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18</v>
      </c>
      <c r="B7031" s="5">
        <f t="shared" si="352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51"/>
        <v>1594.9999999999998</v>
      </c>
      <c r="G7031" s="3">
        <v>36.1</v>
      </c>
      <c r="H7031" s="5">
        <f t="shared" si="353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x14ac:dyDescent="0.2">
      <c r="A7032" s="2">
        <v>36</v>
      </c>
      <c r="B7032" s="5">
        <f t="shared" si="352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51"/>
        <v>1594.9999999999998</v>
      </c>
      <c r="G7032" s="3">
        <v>36.1</v>
      </c>
      <c r="H7032" s="5">
        <f t="shared" si="353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8">
        <v>0</v>
      </c>
      <c r="B7033" s="5">
        <f t="shared" si="352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51"/>
        <v>1594.9999999999998</v>
      </c>
      <c r="G7033" s="4">
        <v>0</v>
      </c>
      <c r="H7033" s="5">
        <f t="shared" si="353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8">
        <v>0</v>
      </c>
      <c r="B7034" s="5">
        <f t="shared" si="352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51"/>
        <v>1582.5</v>
      </c>
      <c r="G7034" s="4">
        <v>0</v>
      </c>
      <c r="H7034" s="5">
        <f t="shared" si="353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8">
        <v>0</v>
      </c>
      <c r="B7035" s="5">
        <f t="shared" si="352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51"/>
        <v>1594.9999999999998</v>
      </c>
      <c r="G7035" s="4">
        <v>0</v>
      </c>
      <c r="H7035" s="5">
        <f t="shared" si="353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5</v>
      </c>
      <c r="B7036" s="5">
        <f t="shared" si="352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51"/>
        <v>910</v>
      </c>
      <c r="G7036" s="3">
        <v>31.6</v>
      </c>
      <c r="H7036" s="5">
        <f t="shared" si="353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352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51"/>
        <v>1594.9999999999998</v>
      </c>
      <c r="G7037" s="11">
        <v>0</v>
      </c>
      <c r="H7037" s="5">
        <f t="shared" si="353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48</v>
      </c>
      <c r="B7038" s="5">
        <f t="shared" si="352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51"/>
        <v>1594.9999999999998</v>
      </c>
      <c r="G7038" s="3">
        <v>36.112852664576806</v>
      </c>
      <c r="H7038" s="5">
        <f t="shared" si="353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352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51"/>
        <v>937</v>
      </c>
      <c r="G7039" s="4">
        <v>0</v>
      </c>
      <c r="H7039" s="5">
        <f t="shared" si="353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352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ref="F7040:F7103" si="354">E7040*86400</f>
        <v>970.00000000000023</v>
      </c>
      <c r="G7040" s="4">
        <v>0</v>
      </c>
      <c r="H7040" s="5">
        <f t="shared" si="353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8">
        <v>0</v>
      </c>
      <c r="B7041" s="5">
        <f t="shared" si="352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54"/>
        <v>963</v>
      </c>
      <c r="G7041" s="4">
        <v>0</v>
      </c>
      <c r="H7041" s="5">
        <f t="shared" si="353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8">
        <v>0</v>
      </c>
      <c r="B7042" s="5">
        <f t="shared" si="352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54"/>
        <v>941.99999999999989</v>
      </c>
      <c r="G7042" s="4">
        <v>0</v>
      </c>
      <c r="H7042" s="5">
        <f t="shared" si="353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8">
        <v>0</v>
      </c>
      <c r="B7043" s="5">
        <f t="shared" si="352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54"/>
        <v>1137.9999999999998</v>
      </c>
      <c r="G7043" s="4">
        <v>0</v>
      </c>
      <c r="H7043" s="5">
        <f t="shared" si="353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8">
        <v>0</v>
      </c>
      <c r="B7044" s="5">
        <f t="shared" si="352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54"/>
        <v>1595.2</v>
      </c>
      <c r="G7044" s="4">
        <v>0</v>
      </c>
      <c r="H7044" s="5">
        <f t="shared" si="353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8">
        <v>0</v>
      </c>
      <c r="B7045" s="5">
        <f t="shared" si="352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54"/>
        <v>1595.3</v>
      </c>
      <c r="G7045" s="4">
        <v>0</v>
      </c>
      <c r="H7045" s="5">
        <f t="shared" si="353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8">
        <v>0</v>
      </c>
      <c r="B7046" s="5">
        <f t="shared" si="352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54"/>
        <v>1595.4999999999998</v>
      </c>
      <c r="G7046" s="4">
        <v>0</v>
      </c>
      <c r="H7046" s="5">
        <f t="shared" si="353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8">
        <v>0</v>
      </c>
      <c r="B7047" s="5">
        <f t="shared" si="352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54"/>
        <v>1585.0000000000002</v>
      </c>
      <c r="G7047" s="4">
        <v>0</v>
      </c>
      <c r="H7047" s="5">
        <f t="shared" si="353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8">
        <v>0</v>
      </c>
      <c r="B7048" s="5">
        <f t="shared" si="352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54"/>
        <v>1589.9</v>
      </c>
      <c r="G7048" s="4">
        <v>0</v>
      </c>
      <c r="H7048" s="5">
        <f t="shared" si="353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x14ac:dyDescent="0.2">
      <c r="A7049" s="13">
        <v>36</v>
      </c>
      <c r="B7049" s="5">
        <f t="shared" si="352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54"/>
        <v>1595.9807999999998</v>
      </c>
      <c r="G7049" s="14">
        <v>36.090659737259998</v>
      </c>
      <c r="H7049" s="5">
        <f t="shared" si="353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x14ac:dyDescent="0.2">
      <c r="A7050" s="8">
        <v>0</v>
      </c>
      <c r="B7050" s="5">
        <f t="shared" si="352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54"/>
        <v>1595.9999999999809</v>
      </c>
      <c r="G7050" s="9">
        <v>0</v>
      </c>
      <c r="H7050" s="5">
        <f t="shared" si="353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x14ac:dyDescent="0.2">
      <c r="A7051" s="8">
        <v>0</v>
      </c>
      <c r="B7051" s="5">
        <f t="shared" si="352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54"/>
        <v>1595.9999999999809</v>
      </c>
      <c r="G7051" s="9">
        <v>0</v>
      </c>
      <c r="H7051" s="5">
        <f t="shared" si="353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x14ac:dyDescent="0.2">
      <c r="A7052" s="2">
        <v>19</v>
      </c>
      <c r="B7052" s="5">
        <f t="shared" si="352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54"/>
        <v>1596</v>
      </c>
      <c r="G7052" s="3">
        <v>36.1</v>
      </c>
      <c r="H7052" s="5">
        <f t="shared" si="353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x14ac:dyDescent="0.2">
      <c r="A7053" s="2">
        <v>34</v>
      </c>
      <c r="B7053" s="5">
        <f t="shared" si="352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54"/>
        <v>1596</v>
      </c>
      <c r="G7053" s="3">
        <v>36.1</v>
      </c>
      <c r="H7053" s="5">
        <f t="shared" si="353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x14ac:dyDescent="0.2">
      <c r="A7054" s="2">
        <v>45</v>
      </c>
      <c r="B7054" s="5">
        <f t="shared" si="352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54"/>
        <v>1596</v>
      </c>
      <c r="G7054" s="3">
        <v>36.1</v>
      </c>
      <c r="H7054" s="5">
        <f t="shared" si="353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x14ac:dyDescent="0.2">
      <c r="A7055" s="2">
        <v>46</v>
      </c>
      <c r="B7055" s="5">
        <f t="shared" si="352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54"/>
        <v>1596</v>
      </c>
      <c r="G7055" s="3">
        <v>36.1</v>
      </c>
      <c r="H7055" s="5">
        <f t="shared" si="353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x14ac:dyDescent="0.2">
      <c r="A7056" s="2">
        <v>18</v>
      </c>
      <c r="B7056" s="5">
        <f t="shared" si="352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54"/>
        <v>1596</v>
      </c>
      <c r="G7056" s="3">
        <v>36.1</v>
      </c>
      <c r="H7056" s="5">
        <f t="shared" si="353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x14ac:dyDescent="0.2">
      <c r="A7057" s="8">
        <v>0</v>
      </c>
      <c r="B7057" s="5">
        <f t="shared" si="352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54"/>
        <v>1596.1</v>
      </c>
      <c r="G7057" s="4">
        <v>0</v>
      </c>
      <c r="H7057" s="5">
        <f t="shared" si="353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si="352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54"/>
        <v>1597.3999999999999</v>
      </c>
      <c r="G7058" s="4">
        <v>0</v>
      </c>
      <c r="H7058" s="5">
        <f t="shared" si="353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8">
        <v>0</v>
      </c>
      <c r="B7059" s="5">
        <f t="shared" si="352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54"/>
        <v>1596.5</v>
      </c>
      <c r="G7059" s="4">
        <v>0</v>
      </c>
      <c r="H7059" s="5">
        <f t="shared" si="353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x14ac:dyDescent="0.2">
      <c r="A7060" s="8">
        <v>0</v>
      </c>
      <c r="B7060" s="5">
        <f t="shared" si="352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54"/>
        <v>1600.2</v>
      </c>
      <c r="G7060" s="4">
        <v>0</v>
      </c>
      <c r="H7060" s="5">
        <f t="shared" si="353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8">
        <v>0</v>
      </c>
      <c r="B7061" s="5">
        <f t="shared" si="352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54"/>
        <v>1596.9</v>
      </c>
      <c r="G7061" s="4">
        <v>0</v>
      </c>
      <c r="H7061" s="5">
        <f t="shared" si="353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8">
        <v>0</v>
      </c>
      <c r="B7062" s="5">
        <f t="shared" si="352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54"/>
        <v>1612.7</v>
      </c>
      <c r="G7062" s="4">
        <v>0</v>
      </c>
      <c r="H7062" s="5">
        <f t="shared" si="353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x14ac:dyDescent="0.2">
      <c r="A7063" s="8">
        <v>0</v>
      </c>
      <c r="B7063" s="5">
        <f t="shared" si="352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54"/>
        <v>1596.9</v>
      </c>
      <c r="G7063" s="4">
        <v>0</v>
      </c>
      <c r="H7063" s="5">
        <f t="shared" si="353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8">
        <v>0</v>
      </c>
      <c r="B7064" s="5">
        <f t="shared" si="352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54"/>
        <v>1596.9999999999743</v>
      </c>
      <c r="G7064" s="9">
        <v>0</v>
      </c>
      <c r="H7064" s="5">
        <f t="shared" si="353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8">
        <v>0</v>
      </c>
      <c r="B7065" s="5">
        <f t="shared" si="352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54"/>
        <v>1596.9999999999743</v>
      </c>
      <c r="G7065" s="9">
        <v>0</v>
      </c>
      <c r="H7065" s="5">
        <f t="shared" si="353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8">
        <v>0</v>
      </c>
      <c r="B7066" s="5">
        <f t="shared" si="352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54"/>
        <v>1616.8</v>
      </c>
      <c r="G7066" s="4">
        <v>0</v>
      </c>
      <c r="H7066" s="5">
        <f t="shared" si="353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6</v>
      </c>
      <c r="B7067" s="5">
        <f t="shared" si="352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54"/>
        <v>918.00000000000011</v>
      </c>
      <c r="G7067" s="3">
        <v>31.4</v>
      </c>
      <c r="H7067" s="5">
        <f t="shared" si="353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x14ac:dyDescent="0.2">
      <c r="A7068" s="2">
        <v>13</v>
      </c>
      <c r="B7068" s="5">
        <f t="shared" si="352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54"/>
        <v>1597</v>
      </c>
      <c r="G7068" s="3">
        <v>36.1</v>
      </c>
      <c r="H7068" s="5">
        <f t="shared" si="353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x14ac:dyDescent="0.2">
      <c r="A7069" s="2">
        <v>38</v>
      </c>
      <c r="B7069" s="5">
        <f t="shared" si="352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si="354"/>
        <v>1597</v>
      </c>
      <c r="G7069" s="3">
        <v>36.1</v>
      </c>
      <c r="H7069" s="5">
        <f t="shared" si="353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43</v>
      </c>
      <c r="B7070" s="5">
        <f t="shared" si="352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4"/>
        <v>1597</v>
      </c>
      <c r="G7070" s="3">
        <v>36.1</v>
      </c>
      <c r="H7070" s="5">
        <f t="shared" si="353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19</v>
      </c>
      <c r="B7071" s="5">
        <f t="shared" si="352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4"/>
        <v>1597</v>
      </c>
      <c r="G7071" s="3">
        <v>36.1</v>
      </c>
      <c r="H7071" s="5">
        <f t="shared" si="353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x14ac:dyDescent="0.2">
      <c r="A7072" s="2">
        <v>26</v>
      </c>
      <c r="B7072" s="5">
        <f t="shared" si="352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4"/>
        <v>1597</v>
      </c>
      <c r="G7072" s="3">
        <v>36.1</v>
      </c>
      <c r="H7072" s="5">
        <f t="shared" si="353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2">
        <v>35</v>
      </c>
      <c r="B7073" s="5">
        <f t="shared" si="352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4"/>
        <v>1597</v>
      </c>
      <c r="G7073" s="3">
        <v>36.1</v>
      </c>
      <c r="H7073" s="5">
        <f t="shared" si="353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x14ac:dyDescent="0.2">
      <c r="A7074" s="2">
        <v>37</v>
      </c>
      <c r="B7074" s="5">
        <f t="shared" si="352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4"/>
        <v>1597</v>
      </c>
      <c r="G7074" s="3">
        <v>36.1</v>
      </c>
      <c r="H7074" s="5">
        <f t="shared" si="353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352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4"/>
        <v>1597</v>
      </c>
      <c r="G7075" s="11">
        <v>0</v>
      </c>
      <c r="H7075" s="5">
        <f t="shared" si="353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352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4"/>
        <v>1597</v>
      </c>
      <c r="G7076" s="11">
        <v>0</v>
      </c>
      <c r="H7076" s="5">
        <f t="shared" si="353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2">
        <v>23</v>
      </c>
      <c r="B7077" s="5">
        <f t="shared" si="352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4"/>
        <v>1597</v>
      </c>
      <c r="G7077" s="11">
        <v>36.067626800250466</v>
      </c>
      <c r="H7077" s="5">
        <f t="shared" si="353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352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4"/>
        <v>1597.1</v>
      </c>
      <c r="G7078" s="4">
        <v>0</v>
      </c>
      <c r="H7078" s="5">
        <f t="shared" si="353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8">
        <v>0</v>
      </c>
      <c r="B7079" s="5">
        <f t="shared" si="352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4"/>
        <v>1621.4999999999998</v>
      </c>
      <c r="G7079" s="4">
        <v>0</v>
      </c>
      <c r="H7079" s="5">
        <f t="shared" si="353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8">
        <v>0</v>
      </c>
      <c r="B7080" s="5">
        <f t="shared" si="352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4"/>
        <v>1640.3999999999999</v>
      </c>
      <c r="G7080" s="4">
        <v>0</v>
      </c>
      <c r="H7080" s="5">
        <f t="shared" si="353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8">
        <v>0</v>
      </c>
      <c r="B7081" s="5">
        <f t="shared" si="352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4"/>
        <v>1640.6</v>
      </c>
      <c r="G7081" s="4">
        <v>0</v>
      </c>
      <c r="H7081" s="5">
        <f t="shared" si="353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8">
        <v>0</v>
      </c>
      <c r="B7082" s="5">
        <f t="shared" si="352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4"/>
        <v>1597.5999999999997</v>
      </c>
      <c r="G7082" s="4">
        <v>0</v>
      </c>
      <c r="H7082" s="5">
        <f t="shared" si="353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8">
        <v>0</v>
      </c>
      <c r="B7083" s="5">
        <f t="shared" si="352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4"/>
        <v>1597.6000000000001</v>
      </c>
      <c r="G7083" s="4">
        <v>0</v>
      </c>
      <c r="H7083" s="5">
        <f t="shared" si="353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8">
        <v>0</v>
      </c>
      <c r="B7084" s="5">
        <f t="shared" si="352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4"/>
        <v>1651.3</v>
      </c>
      <c r="G7084" s="4">
        <v>0</v>
      </c>
      <c r="H7084" s="5">
        <f t="shared" si="353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x14ac:dyDescent="0.2">
      <c r="A7085" s="8">
        <v>0</v>
      </c>
      <c r="B7085" s="5">
        <f t="shared" si="352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4"/>
        <v>1597.9999999999679</v>
      </c>
      <c r="G7085" s="9">
        <v>0</v>
      </c>
      <c r="H7085" s="5">
        <f t="shared" si="353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x14ac:dyDescent="0.2">
      <c r="A7086" s="8">
        <v>0</v>
      </c>
      <c r="B7086" s="5">
        <f t="shared" si="352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4"/>
        <v>1597.9999999999679</v>
      </c>
      <c r="G7086" s="9">
        <v>0</v>
      </c>
      <c r="H7086" s="5">
        <f t="shared" si="353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8">
        <v>0</v>
      </c>
      <c r="B7087" s="5">
        <f t="shared" si="352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4"/>
        <v>1597.9999999999679</v>
      </c>
      <c r="G7087" s="9">
        <v>0</v>
      </c>
      <c r="H7087" s="5">
        <f t="shared" si="353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36</v>
      </c>
      <c r="B7088" s="5">
        <f t="shared" si="352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4"/>
        <v>1598</v>
      </c>
      <c r="G7088" s="3">
        <v>36</v>
      </c>
      <c r="H7088" s="5">
        <f t="shared" si="353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x14ac:dyDescent="0.2">
      <c r="A7089" s="2">
        <v>45</v>
      </c>
      <c r="B7089" s="5">
        <f t="shared" ref="B7089:B7152" si="355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4"/>
        <v>1638</v>
      </c>
      <c r="G7089" s="3">
        <v>35.200000000000003</v>
      </c>
      <c r="H7089" s="5">
        <f t="shared" ref="H7089:H7152" si="356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2">
        <v>39</v>
      </c>
      <c r="B7090" s="5">
        <f t="shared" si="355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4"/>
        <v>1598</v>
      </c>
      <c r="G7090" s="3">
        <v>36</v>
      </c>
      <c r="H7090" s="5">
        <f t="shared" si="356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2">
        <v>30</v>
      </c>
      <c r="B7091" s="5">
        <f t="shared" si="355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4"/>
        <v>1598</v>
      </c>
      <c r="G7091" s="3">
        <v>36</v>
      </c>
      <c r="H7091" s="5">
        <f t="shared" si="356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2">
        <v>31</v>
      </c>
      <c r="B7092" s="5">
        <f t="shared" si="355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4"/>
        <v>1598</v>
      </c>
      <c r="G7092" s="3">
        <v>36</v>
      </c>
      <c r="H7092" s="5">
        <f t="shared" si="356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8">
        <v>0</v>
      </c>
      <c r="B7093" s="5">
        <f t="shared" si="355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4"/>
        <v>1598.3</v>
      </c>
      <c r="G7093" s="4">
        <v>0</v>
      </c>
      <c r="H7093" s="5">
        <f t="shared" si="356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x14ac:dyDescent="0.2">
      <c r="A7094" s="8">
        <v>0</v>
      </c>
      <c r="B7094" s="5">
        <f t="shared" si="355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4"/>
        <v>1598.9</v>
      </c>
      <c r="G7094" s="4">
        <v>0</v>
      </c>
      <c r="H7094" s="5">
        <f t="shared" si="356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355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4"/>
        <v>1598.9999999999616</v>
      </c>
      <c r="G7095" s="9">
        <v>0</v>
      </c>
      <c r="H7095" s="5">
        <f t="shared" si="356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355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4"/>
        <v>1598.9999999999616</v>
      </c>
      <c r="G7096" s="9">
        <v>0</v>
      </c>
      <c r="H7096" s="5">
        <f t="shared" si="356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2">
        <v>12</v>
      </c>
      <c r="B7097" s="5">
        <f t="shared" si="355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4"/>
        <v>1599</v>
      </c>
      <c r="G7097" s="3">
        <v>36</v>
      </c>
      <c r="H7097" s="5">
        <f t="shared" si="356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2">
        <v>26</v>
      </c>
      <c r="B7098" s="5">
        <f t="shared" si="355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4"/>
        <v>1599</v>
      </c>
      <c r="G7098" s="3">
        <v>36</v>
      </c>
      <c r="H7098" s="5">
        <f t="shared" si="356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2">
        <v>17</v>
      </c>
      <c r="B7099" s="5">
        <f t="shared" si="355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4"/>
        <v>1599</v>
      </c>
      <c r="G7099" s="3">
        <v>36</v>
      </c>
      <c r="H7099" s="5">
        <f t="shared" si="356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2">
        <v>50</v>
      </c>
      <c r="B7100" s="5">
        <f t="shared" si="355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4"/>
        <v>1599</v>
      </c>
      <c r="G7100" s="3">
        <v>36</v>
      </c>
      <c r="H7100" s="5">
        <f t="shared" si="356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2">
        <v>47</v>
      </c>
      <c r="B7101" s="5">
        <f t="shared" si="355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4"/>
        <v>1599</v>
      </c>
      <c r="G7101" s="3">
        <v>36</v>
      </c>
      <c r="H7101" s="5">
        <f t="shared" si="356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2">
        <v>38</v>
      </c>
      <c r="B7102" s="5">
        <f t="shared" si="355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4"/>
        <v>1599</v>
      </c>
      <c r="G7102" s="3">
        <v>36</v>
      </c>
      <c r="H7102" s="5">
        <f t="shared" si="356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2">
        <v>25</v>
      </c>
      <c r="B7103" s="5">
        <f t="shared" si="355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4"/>
        <v>1599</v>
      </c>
      <c r="G7103" s="3">
        <v>36</v>
      </c>
      <c r="H7103" s="5">
        <f t="shared" si="356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27</v>
      </c>
      <c r="B7104" s="5">
        <f t="shared" si="355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ref="F7104:F7167" si="357">E7104*86400</f>
        <v>1599</v>
      </c>
      <c r="G7104" s="3">
        <v>36</v>
      </c>
      <c r="H7104" s="5">
        <f t="shared" si="356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2">
        <v>39</v>
      </c>
      <c r="B7105" s="5">
        <f t="shared" si="355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7"/>
        <v>1599</v>
      </c>
      <c r="G7105" s="3">
        <v>36</v>
      </c>
      <c r="H7105" s="5">
        <f t="shared" si="356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5">
        <v>25</v>
      </c>
      <c r="B7106" s="5">
        <f t="shared" si="355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7"/>
        <v>1599</v>
      </c>
      <c r="G7106" s="4">
        <v>36.022514071294559</v>
      </c>
      <c r="H7106" s="5">
        <f t="shared" si="356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x14ac:dyDescent="0.2">
      <c r="A7107" s="8">
        <v>0</v>
      </c>
      <c r="B7107" s="5">
        <f t="shared" si="355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7"/>
        <v>1599</v>
      </c>
      <c r="G7107" s="11">
        <v>0</v>
      </c>
      <c r="H7107" s="5">
        <f t="shared" si="356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x14ac:dyDescent="0.2">
      <c r="A7108" s="8">
        <v>0</v>
      </c>
      <c r="B7108" s="5">
        <f t="shared" si="355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7"/>
        <v>1655.9</v>
      </c>
      <c r="G7108" s="4">
        <v>0</v>
      </c>
      <c r="H7108" s="5">
        <f t="shared" si="356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355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7"/>
        <v>1599.3000000000002</v>
      </c>
      <c r="G7109" s="4">
        <v>0</v>
      </c>
      <c r="H7109" s="5">
        <f t="shared" si="356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355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7"/>
        <v>1599.6</v>
      </c>
      <c r="G7110" s="4">
        <v>0</v>
      </c>
      <c r="H7110" s="5">
        <f t="shared" si="356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355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7"/>
        <v>1599.7</v>
      </c>
      <c r="G7111" s="4">
        <v>0</v>
      </c>
      <c r="H7111" s="5">
        <f t="shared" si="356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355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7"/>
        <v>1599.9999999999552</v>
      </c>
      <c r="G7112" s="9">
        <v>0</v>
      </c>
      <c r="H7112" s="5">
        <f t="shared" si="356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355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7"/>
        <v>1599.9999999999552</v>
      </c>
      <c r="G7113" s="9">
        <v>0</v>
      </c>
      <c r="H7113" s="5">
        <f t="shared" si="356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2">
        <v>20</v>
      </c>
      <c r="B7114" s="5">
        <f t="shared" si="355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7"/>
        <v>1208.4999999999998</v>
      </c>
      <c r="G7114" s="3">
        <v>17</v>
      </c>
      <c r="H7114" s="5">
        <f t="shared" si="356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8">
        <v>0</v>
      </c>
      <c r="B7115" s="5">
        <f t="shared" si="355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7"/>
        <v>793</v>
      </c>
      <c r="G7115" s="4">
        <v>0</v>
      </c>
      <c r="H7115" s="5">
        <f t="shared" si="356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8">
        <v>0</v>
      </c>
      <c r="B7116" s="5">
        <f t="shared" si="355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7"/>
        <v>909</v>
      </c>
      <c r="G7116" s="4">
        <v>0</v>
      </c>
      <c r="H7116" s="5">
        <f t="shared" si="356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x14ac:dyDescent="0.2">
      <c r="A7117" s="8">
        <v>0</v>
      </c>
      <c r="B7117" s="5">
        <f t="shared" si="355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7"/>
        <v>975.99999999999989</v>
      </c>
      <c r="G7117" s="4">
        <v>0</v>
      </c>
      <c r="H7117" s="5">
        <f t="shared" si="356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355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7"/>
        <v>817.99999999999989</v>
      </c>
      <c r="G7118" s="4">
        <v>0</v>
      </c>
      <c r="H7118" s="5">
        <f t="shared" si="356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355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7"/>
        <v>1082.0000000000002</v>
      </c>
      <c r="G7119" s="4">
        <v>0</v>
      </c>
      <c r="H7119" s="5">
        <f t="shared" si="356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355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7"/>
        <v>1077.9999999999998</v>
      </c>
      <c r="G7120" s="4">
        <v>0</v>
      </c>
      <c r="H7120" s="5">
        <f t="shared" si="356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355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7"/>
        <v>1599.9999999999552</v>
      </c>
      <c r="G7121" s="9">
        <v>0</v>
      </c>
      <c r="H7121" s="5">
        <f t="shared" si="356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5">
        <v>1</v>
      </c>
      <c r="B7122" s="5">
        <f t="shared" si="355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7"/>
        <v>1054.9999999999998</v>
      </c>
      <c r="G7122" s="4">
        <v>27.298578199052137</v>
      </c>
      <c r="H7122" s="5">
        <f t="shared" si="356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x14ac:dyDescent="0.2">
      <c r="A7123" s="8">
        <v>0</v>
      </c>
      <c r="B7123" s="5">
        <f t="shared" si="355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7"/>
        <v>1599.9999999999552</v>
      </c>
      <c r="G7123" s="9">
        <v>0</v>
      </c>
      <c r="H7123" s="5">
        <f t="shared" si="356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5">
        <v>2</v>
      </c>
      <c r="B7124" s="5">
        <f t="shared" si="355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7"/>
        <v>1300.9999999999998</v>
      </c>
      <c r="G7124" s="4">
        <v>22.136817832436588</v>
      </c>
      <c r="H7124" s="5">
        <f t="shared" si="356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355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7"/>
        <v>1599.9999999999552</v>
      </c>
      <c r="G7125" s="9">
        <v>0</v>
      </c>
      <c r="H7125" s="5">
        <f t="shared" si="356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5">
        <v>3</v>
      </c>
      <c r="B7126" s="5">
        <f t="shared" si="355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7"/>
        <v>838</v>
      </c>
      <c r="G7126" s="4">
        <v>34.367541766109788</v>
      </c>
      <c r="H7126" s="5">
        <f t="shared" si="356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355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7"/>
        <v>1599.9999999999552</v>
      </c>
      <c r="G7127" s="9">
        <v>0</v>
      </c>
      <c r="H7127" s="5">
        <f t="shared" si="356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355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7"/>
        <v>1600</v>
      </c>
      <c r="G7128" s="11">
        <v>0</v>
      </c>
      <c r="H7128" s="5">
        <f t="shared" si="356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39</v>
      </c>
      <c r="B7129" s="5">
        <f t="shared" si="355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7"/>
        <v>1600.0000000000002</v>
      </c>
      <c r="G7129" s="3">
        <v>36</v>
      </c>
      <c r="H7129" s="5">
        <f t="shared" si="356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33</v>
      </c>
      <c r="B7130" s="5">
        <f t="shared" si="355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7"/>
        <v>1600.0000000000002</v>
      </c>
      <c r="G7130" s="3">
        <v>36</v>
      </c>
      <c r="H7130" s="5">
        <f t="shared" si="356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31</v>
      </c>
      <c r="B7131" s="5">
        <f t="shared" si="355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7"/>
        <v>1620</v>
      </c>
      <c r="G7131" s="3">
        <v>35.6</v>
      </c>
      <c r="H7131" s="5">
        <f t="shared" si="356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32</v>
      </c>
      <c r="B7132" s="5">
        <f t="shared" si="355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7"/>
        <v>1600.0000000000002</v>
      </c>
      <c r="G7132" s="3">
        <v>36</v>
      </c>
      <c r="H7132" s="5">
        <f t="shared" si="356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20</v>
      </c>
      <c r="B7133" s="5">
        <f t="shared" si="355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si="357"/>
        <v>1600.0000000000002</v>
      </c>
      <c r="G7133" s="3">
        <v>36</v>
      </c>
      <c r="H7133" s="5">
        <f t="shared" si="356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x14ac:dyDescent="0.2">
      <c r="A7134" s="2">
        <v>25</v>
      </c>
      <c r="B7134" s="5">
        <f t="shared" si="355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7"/>
        <v>1600.0000000000002</v>
      </c>
      <c r="G7134" s="3">
        <v>36</v>
      </c>
      <c r="H7134" s="5">
        <f t="shared" si="356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27</v>
      </c>
      <c r="B7135" s="5">
        <f t="shared" si="355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7"/>
        <v>1600.0000000000002</v>
      </c>
      <c r="G7135" s="3">
        <v>36</v>
      </c>
      <c r="H7135" s="5">
        <f t="shared" si="356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355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7"/>
        <v>1600.0000000000002</v>
      </c>
      <c r="G7136" s="4">
        <v>0</v>
      </c>
      <c r="H7136" s="5">
        <f t="shared" si="356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355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7"/>
        <v>1600.0000000000002</v>
      </c>
      <c r="G7137" s="4">
        <v>0</v>
      </c>
      <c r="H7137" s="5">
        <f t="shared" si="356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5">
        <v>48</v>
      </c>
      <c r="B7138" s="5">
        <f t="shared" si="355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7"/>
        <v>1600.0000000000002</v>
      </c>
      <c r="G7138" s="4">
        <v>35.999999999999993</v>
      </c>
      <c r="H7138" s="5">
        <f t="shared" si="356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355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7"/>
        <v>1600.2</v>
      </c>
      <c r="G7139" s="4">
        <v>0</v>
      </c>
      <c r="H7139" s="5">
        <f t="shared" si="356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355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7"/>
        <v>1661.1</v>
      </c>
      <c r="G7140" s="4">
        <v>0</v>
      </c>
      <c r="H7140" s="5">
        <f t="shared" si="356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8">
        <v>0</v>
      </c>
      <c r="B7141" s="5">
        <f t="shared" si="355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7"/>
        <v>1600.9999999999993</v>
      </c>
      <c r="G7141" s="11">
        <v>0</v>
      </c>
      <c r="H7141" s="5">
        <f t="shared" si="356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24</v>
      </c>
      <c r="B7142" s="5">
        <f t="shared" si="355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7"/>
        <v>1601.0000000000002</v>
      </c>
      <c r="G7142" s="3">
        <v>36</v>
      </c>
      <c r="H7142" s="5">
        <f t="shared" si="356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21</v>
      </c>
      <c r="B7143" s="5">
        <f t="shared" si="355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7"/>
        <v>1601.0000000000002</v>
      </c>
      <c r="G7143" s="3">
        <v>36</v>
      </c>
      <c r="H7143" s="5">
        <f t="shared" si="356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35</v>
      </c>
      <c r="B7144" s="5">
        <f t="shared" si="355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7"/>
        <v>1601.0000000000002</v>
      </c>
      <c r="G7144" s="3">
        <v>36</v>
      </c>
      <c r="H7144" s="5">
        <f t="shared" si="356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x14ac:dyDescent="0.2">
      <c r="A7145" s="2">
        <v>36</v>
      </c>
      <c r="B7145" s="5">
        <f t="shared" si="355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7"/>
        <v>1601.0000000000002</v>
      </c>
      <c r="G7145" s="3">
        <v>36</v>
      </c>
      <c r="H7145" s="5">
        <f t="shared" si="356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48</v>
      </c>
      <c r="B7146" s="5">
        <f t="shared" si="355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7"/>
        <v>1601.0000000000002</v>
      </c>
      <c r="G7146" s="3">
        <v>36</v>
      </c>
      <c r="H7146" s="5">
        <f t="shared" si="356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33</v>
      </c>
      <c r="B7147" s="5">
        <f t="shared" si="355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7"/>
        <v>1601.0000000000002</v>
      </c>
      <c r="G7147" s="3">
        <v>36</v>
      </c>
      <c r="H7147" s="5">
        <f t="shared" si="356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34</v>
      </c>
      <c r="B7148" s="5">
        <f t="shared" si="355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7"/>
        <v>1601.0000000000002</v>
      </c>
      <c r="G7148" s="3">
        <v>36</v>
      </c>
      <c r="H7148" s="5">
        <f t="shared" si="356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32</v>
      </c>
      <c r="B7149" s="5">
        <f t="shared" si="355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7"/>
        <v>1601.0000000000002</v>
      </c>
      <c r="G7149" s="3">
        <v>36</v>
      </c>
      <c r="H7149" s="5">
        <f t="shared" si="356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28</v>
      </c>
      <c r="B7150" s="5">
        <f t="shared" si="355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7"/>
        <v>1601.0000000000002</v>
      </c>
      <c r="G7150" s="3">
        <v>36</v>
      </c>
      <c r="H7150" s="5">
        <f t="shared" si="356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x14ac:dyDescent="0.2">
      <c r="A7151" s="2">
        <v>16</v>
      </c>
      <c r="B7151" s="5">
        <f t="shared" si="355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7"/>
        <v>1601.0000000000002</v>
      </c>
      <c r="G7151" s="3">
        <v>36</v>
      </c>
      <c r="H7151" s="5">
        <f t="shared" si="356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x14ac:dyDescent="0.2">
      <c r="A7152" s="8">
        <v>0</v>
      </c>
      <c r="B7152" s="5">
        <f t="shared" si="355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7"/>
        <v>1601.0000000000002</v>
      </c>
      <c r="G7152" s="4">
        <v>0</v>
      </c>
      <c r="H7152" s="5">
        <f t="shared" si="356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49</v>
      </c>
      <c r="B7153" s="5">
        <f t="shared" ref="B7153:B7216" si="358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7"/>
        <v>1601.0000000000002</v>
      </c>
      <c r="G7153" s="3">
        <v>35.977514053716419</v>
      </c>
      <c r="H7153" s="5">
        <f t="shared" ref="H7153:H7216" si="359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5">
        <v>49</v>
      </c>
      <c r="B7154" s="5">
        <f t="shared" si="358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7"/>
        <v>1601.0000000000002</v>
      </c>
      <c r="G7154" s="4">
        <v>35.977514053716419</v>
      </c>
      <c r="H7154" s="5">
        <f t="shared" si="359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12</v>
      </c>
      <c r="B7155" s="5">
        <f t="shared" si="358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7"/>
        <v>1601.0000000000002</v>
      </c>
      <c r="G7155" s="11">
        <v>35.977514053716426</v>
      </c>
      <c r="H7155" s="5">
        <f t="shared" si="359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8">
        <v>0</v>
      </c>
      <c r="B7156" s="5">
        <f t="shared" si="358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7"/>
        <v>1601.0000000000352</v>
      </c>
      <c r="G7156" s="9">
        <v>0</v>
      </c>
      <c r="H7156" s="5">
        <f t="shared" si="359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8">
        <v>0</v>
      </c>
      <c r="B7157" s="5">
        <f t="shared" si="358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7"/>
        <v>1601.0000000000352</v>
      </c>
      <c r="G7157" s="9">
        <v>0</v>
      </c>
      <c r="H7157" s="5">
        <f t="shared" si="359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8">
        <v>0</v>
      </c>
      <c r="B7158" s="5">
        <f t="shared" si="358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7"/>
        <v>1670.7</v>
      </c>
      <c r="G7158" s="4">
        <v>0</v>
      </c>
      <c r="H7158" s="5">
        <f t="shared" si="359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8">
        <v>0</v>
      </c>
      <c r="B7159" s="5">
        <f t="shared" si="358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7"/>
        <v>1601.3</v>
      </c>
      <c r="G7159" s="4">
        <v>0</v>
      </c>
      <c r="H7159" s="5">
        <f t="shared" si="359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8">
        <v>0</v>
      </c>
      <c r="B7160" s="5">
        <f t="shared" si="358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7"/>
        <v>1671.1000000000001</v>
      </c>
      <c r="G7160" s="4">
        <v>0</v>
      </c>
      <c r="H7160" s="5">
        <f t="shared" si="359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28</v>
      </c>
      <c r="B7161" s="5">
        <f t="shared" si="358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7"/>
        <v>1602.0000000000002</v>
      </c>
      <c r="G7161" s="3">
        <v>36</v>
      </c>
      <c r="H7161" s="5">
        <f t="shared" si="359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28</v>
      </c>
      <c r="B7162" s="5">
        <f t="shared" si="358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7"/>
        <v>1602.0000000000002</v>
      </c>
      <c r="G7162" s="3">
        <v>35.9</v>
      </c>
      <c r="H7162" s="5">
        <f t="shared" si="359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8">
        <v>0</v>
      </c>
      <c r="B7163" s="5">
        <f t="shared" si="358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7"/>
        <v>1602.0000000000002</v>
      </c>
      <c r="G7163" s="4">
        <v>0</v>
      </c>
      <c r="H7163" s="5">
        <f t="shared" si="359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8">
        <v>0</v>
      </c>
      <c r="B7164" s="5">
        <f t="shared" si="358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7"/>
        <v>1602.0000000000002</v>
      </c>
      <c r="G7164" s="4">
        <v>0</v>
      </c>
      <c r="H7164" s="5">
        <f t="shared" si="359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8">
        <v>0</v>
      </c>
      <c r="B7165" s="5">
        <f t="shared" si="358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7"/>
        <v>1602.0000000000002</v>
      </c>
      <c r="G7165" s="11">
        <v>0</v>
      </c>
      <c r="H7165" s="5">
        <f t="shared" si="359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24</v>
      </c>
      <c r="B7166" s="5">
        <f t="shared" si="358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7"/>
        <v>1602.0000000000002</v>
      </c>
      <c r="G7166" s="3">
        <v>0</v>
      </c>
      <c r="H7166" s="5">
        <f t="shared" si="359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x14ac:dyDescent="0.2">
      <c r="A7167" s="8">
        <v>0</v>
      </c>
      <c r="B7167" s="5">
        <f t="shared" si="358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7"/>
        <v>1602.0000000000289</v>
      </c>
      <c r="G7167" s="9">
        <v>0</v>
      </c>
      <c r="H7167" s="5">
        <f t="shared" si="359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8">
        <v>0</v>
      </c>
      <c r="B7168" s="5">
        <f t="shared" si="358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ref="F7168:F7231" si="360">E7168*86400</f>
        <v>1602.0000000000289</v>
      </c>
      <c r="G7168" s="9">
        <v>0</v>
      </c>
      <c r="H7168" s="5">
        <f t="shared" si="359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8">
        <v>0</v>
      </c>
      <c r="B7169" s="5">
        <f t="shared" si="358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60"/>
        <v>1602.0000000000289</v>
      </c>
      <c r="G7169" s="9">
        <v>0</v>
      </c>
      <c r="H7169" s="5">
        <f t="shared" si="359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8">
        <v>0</v>
      </c>
      <c r="B7170" s="5">
        <f t="shared" si="358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60"/>
        <v>1602.4</v>
      </c>
      <c r="G7170" s="4">
        <v>0</v>
      </c>
      <c r="H7170" s="5">
        <f t="shared" si="359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8">
        <v>0</v>
      </c>
      <c r="B7171" s="5">
        <f t="shared" si="358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60"/>
        <v>1676.1</v>
      </c>
      <c r="G7171" s="4">
        <v>0</v>
      </c>
      <c r="H7171" s="5">
        <f t="shared" si="359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8">
        <v>0</v>
      </c>
      <c r="B7172" s="5">
        <f t="shared" si="358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60"/>
        <v>1683.0000000000002</v>
      </c>
      <c r="G7172" s="4">
        <v>0</v>
      </c>
      <c r="H7172" s="5">
        <f t="shared" si="359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8">
        <v>0</v>
      </c>
      <c r="B7173" s="5">
        <f t="shared" si="358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60"/>
        <v>1602.8</v>
      </c>
      <c r="G7173" s="4">
        <v>0</v>
      </c>
      <c r="H7173" s="5">
        <f t="shared" si="359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8">
        <v>0</v>
      </c>
      <c r="B7174" s="5">
        <f t="shared" si="358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60"/>
        <v>1602.9</v>
      </c>
      <c r="G7174" s="4">
        <v>0</v>
      </c>
      <c r="H7174" s="5">
        <f t="shared" si="359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8">
        <v>0</v>
      </c>
      <c r="B7175" s="5">
        <f t="shared" si="358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60"/>
        <v>1602.9999999999998</v>
      </c>
      <c r="G7175" s="11">
        <v>0</v>
      </c>
      <c r="H7175" s="5">
        <f t="shared" si="359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37</v>
      </c>
      <c r="B7176" s="5">
        <f t="shared" si="358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60"/>
        <v>1603</v>
      </c>
      <c r="G7176" s="3">
        <v>35.9</v>
      </c>
      <c r="H7176" s="5">
        <f t="shared" si="359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358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60"/>
        <v>1696</v>
      </c>
      <c r="G7177" s="3">
        <v>34</v>
      </c>
      <c r="H7177" s="5">
        <f t="shared" si="359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44</v>
      </c>
      <c r="B7178" s="5">
        <f t="shared" si="358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60"/>
        <v>1603</v>
      </c>
      <c r="G7178" s="3">
        <v>35.9</v>
      </c>
      <c r="H7178" s="5">
        <f t="shared" si="359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8">
        <v>0</v>
      </c>
      <c r="B7179" s="5">
        <f t="shared" si="358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60"/>
        <v>1603</v>
      </c>
      <c r="G7179" s="4">
        <v>0</v>
      </c>
      <c r="H7179" s="5">
        <f t="shared" si="359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8">
        <v>0</v>
      </c>
      <c r="B7180" s="5">
        <f t="shared" si="358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60"/>
        <v>1603</v>
      </c>
      <c r="G7180" s="11">
        <v>0</v>
      </c>
      <c r="H7180" s="5">
        <f t="shared" si="359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8">
        <v>0</v>
      </c>
      <c r="B7181" s="5">
        <f t="shared" si="358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60"/>
        <v>1603.0000000000005</v>
      </c>
      <c r="G7181" s="11">
        <v>0</v>
      </c>
      <c r="H7181" s="5">
        <f t="shared" si="359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8">
        <v>0</v>
      </c>
      <c r="B7182" s="5">
        <f t="shared" si="358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60"/>
        <v>1603.0000000000223</v>
      </c>
      <c r="G7182" s="9">
        <v>0</v>
      </c>
      <c r="H7182" s="5">
        <f t="shared" si="359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8">
        <v>0</v>
      </c>
      <c r="B7183" s="5">
        <f t="shared" si="358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60"/>
        <v>1603.0000000000223</v>
      </c>
      <c r="G7183" s="9">
        <v>0</v>
      </c>
      <c r="H7183" s="5">
        <f t="shared" si="359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8">
        <v>0</v>
      </c>
      <c r="B7184" s="5">
        <f t="shared" si="358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60"/>
        <v>1603.0000000000223</v>
      </c>
      <c r="G7184" s="9">
        <v>0</v>
      </c>
      <c r="H7184" s="5">
        <f t="shared" si="359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8">
        <v>0</v>
      </c>
      <c r="B7185" s="5">
        <f t="shared" si="358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60"/>
        <v>1603.4</v>
      </c>
      <c r="G7185" s="4">
        <v>0</v>
      </c>
      <c r="H7185" s="5">
        <f t="shared" si="359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8">
        <v>0</v>
      </c>
      <c r="B7186" s="5">
        <f t="shared" si="358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60"/>
        <v>1603.5</v>
      </c>
      <c r="G7186" s="4">
        <v>0</v>
      </c>
      <c r="H7186" s="5">
        <f t="shared" si="359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8">
        <v>0</v>
      </c>
      <c r="B7187" s="5">
        <f t="shared" si="358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60"/>
        <v>1718.2</v>
      </c>
      <c r="G7187" s="4">
        <v>0</v>
      </c>
      <c r="H7187" s="5">
        <f t="shared" si="359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8">
        <v>0</v>
      </c>
      <c r="B7188" s="5">
        <f t="shared" si="358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60"/>
        <v>1603.7000000000003</v>
      </c>
      <c r="G7188" s="4">
        <v>0</v>
      </c>
      <c r="H7188" s="5">
        <f t="shared" si="359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8">
        <v>0</v>
      </c>
      <c r="B7189" s="5">
        <f t="shared" si="358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60"/>
        <v>1730.6999999999998</v>
      </c>
      <c r="G7189" s="4">
        <v>0</v>
      </c>
      <c r="H7189" s="5">
        <f t="shared" si="359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22</v>
      </c>
      <c r="B7190" s="5">
        <f t="shared" si="358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60"/>
        <v>1604</v>
      </c>
      <c r="G7190" s="3">
        <v>35.9</v>
      </c>
      <c r="H7190" s="5">
        <f t="shared" si="359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19</v>
      </c>
      <c r="B7191" s="5">
        <f t="shared" si="358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60"/>
        <v>1604</v>
      </c>
      <c r="G7191" s="3">
        <v>35.9</v>
      </c>
      <c r="H7191" s="5">
        <f t="shared" si="359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49</v>
      </c>
      <c r="B7192" s="5">
        <f t="shared" si="358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60"/>
        <v>1604</v>
      </c>
      <c r="G7192" s="3">
        <v>35.9</v>
      </c>
      <c r="H7192" s="5">
        <f t="shared" si="359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8">
        <v>0</v>
      </c>
      <c r="B7193" s="5">
        <f t="shared" si="358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60"/>
        <v>1604</v>
      </c>
      <c r="G7193" s="11">
        <v>0</v>
      </c>
      <c r="H7193" s="5">
        <f t="shared" si="359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33</v>
      </c>
      <c r="B7194" s="5">
        <f t="shared" si="358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60"/>
        <v>1604</v>
      </c>
      <c r="G7194" s="3">
        <v>35.9</v>
      </c>
      <c r="H7194" s="5">
        <f t="shared" si="359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27</v>
      </c>
      <c r="B7195" s="5">
        <f t="shared" si="358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60"/>
        <v>1604</v>
      </c>
      <c r="G7195" s="3">
        <v>35.9</v>
      </c>
      <c r="H7195" s="5">
        <f t="shared" si="359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40</v>
      </c>
      <c r="B7196" s="5">
        <f t="shared" si="358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60"/>
        <v>1604</v>
      </c>
      <c r="G7196" s="3">
        <v>35.9</v>
      </c>
      <c r="H7196" s="5">
        <f t="shared" si="359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53</v>
      </c>
      <c r="B7197" s="5">
        <f t="shared" si="358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si="360"/>
        <v>1604</v>
      </c>
      <c r="G7197" s="3">
        <v>35.9</v>
      </c>
      <c r="H7197" s="5">
        <f t="shared" si="359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34</v>
      </c>
      <c r="B7198" s="5">
        <f t="shared" si="358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60"/>
        <v>1604</v>
      </c>
      <c r="G7198" s="3">
        <v>35.9</v>
      </c>
      <c r="H7198" s="5">
        <f t="shared" si="359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5">
        <v>26</v>
      </c>
      <c r="B7199" s="5">
        <f t="shared" si="358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60"/>
        <v>1604</v>
      </c>
      <c r="G7199" s="4">
        <v>35.910224438902738</v>
      </c>
      <c r="H7199" s="5">
        <f t="shared" si="359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8">
        <v>0</v>
      </c>
      <c r="B7200" s="5">
        <f t="shared" si="358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60"/>
        <v>1604</v>
      </c>
      <c r="G7200" s="11">
        <v>0</v>
      </c>
      <c r="H7200" s="5">
        <f t="shared" si="359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8">
        <v>0</v>
      </c>
      <c r="B7201" s="5">
        <f t="shared" si="358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60"/>
        <v>1604</v>
      </c>
      <c r="G7201" s="11">
        <v>0</v>
      </c>
      <c r="H7201" s="5">
        <f t="shared" si="359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5">
        <v>50</v>
      </c>
      <c r="B7202" s="5">
        <f t="shared" si="358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60"/>
        <v>1604</v>
      </c>
      <c r="G7202" s="4">
        <v>35.910224438902738</v>
      </c>
      <c r="H7202" s="5">
        <f t="shared" si="359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8">
        <v>0</v>
      </c>
      <c r="B7203" s="5">
        <f t="shared" si="358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60"/>
        <v>1604.1000000000001</v>
      </c>
      <c r="G7203" s="4">
        <v>0</v>
      </c>
      <c r="H7203" s="5">
        <f t="shared" si="359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8">
        <v>0</v>
      </c>
      <c r="B7204" s="5">
        <f t="shared" si="358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60"/>
        <v>1604.3999999999999</v>
      </c>
      <c r="G7204" s="4">
        <v>0</v>
      </c>
      <c r="H7204" s="5">
        <f t="shared" si="359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8">
        <v>0</v>
      </c>
      <c r="B7205" s="5">
        <f t="shared" si="358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60"/>
        <v>1604.5999999999997</v>
      </c>
      <c r="G7205" s="4">
        <v>0</v>
      </c>
      <c r="H7205" s="5">
        <f t="shared" si="359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8">
        <v>0</v>
      </c>
      <c r="B7206" s="5">
        <f t="shared" si="358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60"/>
        <v>1733.9</v>
      </c>
      <c r="G7206" s="4">
        <v>0</v>
      </c>
      <c r="H7206" s="5">
        <f t="shared" si="359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8">
        <v>0</v>
      </c>
      <c r="B7207" s="5">
        <f t="shared" si="358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60"/>
        <v>1604.8999999999999</v>
      </c>
      <c r="G7207" s="4">
        <v>0</v>
      </c>
      <c r="H7207" s="5">
        <f t="shared" si="359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8">
        <v>0</v>
      </c>
      <c r="B7208" s="5">
        <f t="shared" si="358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60"/>
        <v>1604.9999999999998</v>
      </c>
      <c r="G7208" s="11">
        <v>0</v>
      </c>
      <c r="H7208" s="5">
        <f t="shared" si="359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8">
        <v>0</v>
      </c>
      <c r="B7209" s="5">
        <f t="shared" si="358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60"/>
        <v>1604.9999999999998</v>
      </c>
      <c r="G7209" s="11">
        <v>0</v>
      </c>
      <c r="H7209" s="5">
        <f t="shared" si="359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38</v>
      </c>
      <c r="B7210" s="5">
        <f t="shared" si="358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60"/>
        <v>1605</v>
      </c>
      <c r="G7210" s="3">
        <v>35.9</v>
      </c>
      <c r="H7210" s="5">
        <f t="shared" si="359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35</v>
      </c>
      <c r="B7211" s="5">
        <f t="shared" si="358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60"/>
        <v>1605</v>
      </c>
      <c r="G7211" s="3">
        <v>35.9</v>
      </c>
      <c r="H7211" s="5">
        <f t="shared" si="359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20</v>
      </c>
      <c r="B7212" s="5">
        <f t="shared" si="358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60"/>
        <v>1605</v>
      </c>
      <c r="G7212" s="3">
        <v>35.9</v>
      </c>
      <c r="H7212" s="5">
        <f t="shared" si="359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45</v>
      </c>
      <c r="B7213" s="5">
        <f t="shared" si="358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60"/>
        <v>1605</v>
      </c>
      <c r="G7213" s="3">
        <v>35.9</v>
      </c>
      <c r="H7213" s="5">
        <f t="shared" si="359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30</v>
      </c>
      <c r="B7214" s="5">
        <f t="shared" si="358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60"/>
        <v>1605</v>
      </c>
      <c r="G7214" s="3">
        <v>35.9</v>
      </c>
      <c r="H7214" s="5">
        <f t="shared" si="359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36</v>
      </c>
      <c r="B7215" s="5">
        <f t="shared" si="358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60"/>
        <v>1605</v>
      </c>
      <c r="G7215" s="3">
        <v>35.9</v>
      </c>
      <c r="H7215" s="5">
        <f t="shared" si="359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54</v>
      </c>
      <c r="B7216" s="5">
        <f t="shared" si="358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60"/>
        <v>1605</v>
      </c>
      <c r="G7216" s="3">
        <v>35.9</v>
      </c>
      <c r="H7216" s="5">
        <f t="shared" si="359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8">
        <v>0</v>
      </c>
      <c r="B7217" s="5">
        <f t="shared" ref="B7217:B7280" si="361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60"/>
        <v>1748.4</v>
      </c>
      <c r="G7217" s="4">
        <v>0</v>
      </c>
      <c r="H7217" s="5">
        <f t="shared" ref="H7217:H7280" si="362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si="361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60"/>
        <v>1605</v>
      </c>
      <c r="G7218" s="4">
        <v>0</v>
      </c>
      <c r="H7218" s="5">
        <f t="shared" si="362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361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60"/>
        <v>1605</v>
      </c>
      <c r="G7219" s="4">
        <v>0</v>
      </c>
      <c r="H7219" s="5">
        <f t="shared" si="362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361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60"/>
        <v>1605</v>
      </c>
      <c r="G7220" s="11">
        <v>0</v>
      </c>
      <c r="H7220" s="5">
        <f t="shared" si="362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361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60"/>
        <v>1605</v>
      </c>
      <c r="G7221" s="11">
        <v>0</v>
      </c>
      <c r="H7221" s="5">
        <f t="shared" si="362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50</v>
      </c>
      <c r="B7222" s="5">
        <f t="shared" si="361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60"/>
        <v>1605</v>
      </c>
      <c r="G7222" s="3">
        <v>35.887850467289717</v>
      </c>
      <c r="H7222" s="5">
        <f t="shared" si="362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13</v>
      </c>
      <c r="B7223" s="5">
        <f t="shared" si="361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60"/>
        <v>1605</v>
      </c>
      <c r="G7223" s="11">
        <v>35.887850467289717</v>
      </c>
      <c r="H7223" s="5">
        <f t="shared" si="362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12</v>
      </c>
      <c r="B7224" s="5">
        <f t="shared" si="361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60"/>
        <v>1605</v>
      </c>
      <c r="G7224" s="11">
        <v>35.887850467289717</v>
      </c>
      <c r="H7224" s="5">
        <f t="shared" si="362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8">
        <v>0</v>
      </c>
      <c r="B7225" s="5">
        <f t="shared" si="361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60"/>
        <v>1605.0000000000095</v>
      </c>
      <c r="G7225" s="9">
        <v>0</v>
      </c>
      <c r="H7225" s="5">
        <f t="shared" si="362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361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60"/>
        <v>1605.1000000000001</v>
      </c>
      <c r="G7226" s="4">
        <v>0</v>
      </c>
      <c r="H7226" s="5">
        <f t="shared" si="362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8">
        <v>0</v>
      </c>
      <c r="B7227" s="5">
        <f t="shared" si="361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60"/>
        <v>1605.2</v>
      </c>
      <c r="G7227" s="4">
        <v>0</v>
      </c>
      <c r="H7227" s="5">
        <f t="shared" si="362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8">
        <v>0</v>
      </c>
      <c r="B7228" s="5">
        <f t="shared" si="361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60"/>
        <v>1605.3999999999999</v>
      </c>
      <c r="G7228" s="4">
        <v>0</v>
      </c>
      <c r="H7228" s="5">
        <f t="shared" si="362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361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60"/>
        <v>1605.6000000000001</v>
      </c>
      <c r="G7229" s="4">
        <v>0</v>
      </c>
      <c r="H7229" s="5">
        <f t="shared" si="362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10</v>
      </c>
      <c r="B7230" s="5">
        <f t="shared" si="361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60"/>
        <v>1606</v>
      </c>
      <c r="G7230" s="3">
        <v>35.9</v>
      </c>
      <c r="H7230" s="5">
        <f t="shared" si="362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26</v>
      </c>
      <c r="B7231" s="5">
        <f t="shared" si="361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60"/>
        <v>1606</v>
      </c>
      <c r="G7231" s="3">
        <v>35.9</v>
      </c>
      <c r="H7231" s="5">
        <f t="shared" si="362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39</v>
      </c>
      <c r="B7232" s="5">
        <f t="shared" si="361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ref="F7232:F7295" si="363">E7232*86400</f>
        <v>1606</v>
      </c>
      <c r="G7232" s="3">
        <v>35.9</v>
      </c>
      <c r="H7232" s="5">
        <f t="shared" si="362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36</v>
      </c>
      <c r="B7233" s="5">
        <f t="shared" si="361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63"/>
        <v>1606</v>
      </c>
      <c r="G7233" s="3">
        <v>35.9</v>
      </c>
      <c r="H7233" s="5">
        <f t="shared" si="362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37</v>
      </c>
      <c r="B7234" s="5">
        <f t="shared" si="361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63"/>
        <v>1606</v>
      </c>
      <c r="G7234" s="3">
        <v>35.9</v>
      </c>
      <c r="H7234" s="5">
        <f t="shared" si="362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31</v>
      </c>
      <c r="B7235" s="5">
        <f t="shared" si="361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63"/>
        <v>1606</v>
      </c>
      <c r="G7235" s="3">
        <v>35.9</v>
      </c>
      <c r="H7235" s="5">
        <f t="shared" si="362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361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63"/>
        <v>2249.8000000000002</v>
      </c>
      <c r="G7236" s="4">
        <v>0</v>
      </c>
      <c r="H7236" s="5">
        <f t="shared" si="362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x14ac:dyDescent="0.2">
      <c r="A7237" s="2">
        <v>31</v>
      </c>
      <c r="B7237" s="5">
        <f t="shared" si="361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63"/>
        <v>1606</v>
      </c>
      <c r="G7237" s="3">
        <v>35.9</v>
      </c>
      <c r="H7237" s="5">
        <f t="shared" si="362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5">
        <v>27</v>
      </c>
      <c r="B7238" s="5">
        <f t="shared" si="361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63"/>
        <v>1606</v>
      </c>
      <c r="G7238" s="4">
        <v>35.865504358655045</v>
      </c>
      <c r="H7238" s="5">
        <f t="shared" si="362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361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63"/>
        <v>1606</v>
      </c>
      <c r="G7239" s="11">
        <v>0</v>
      </c>
      <c r="H7239" s="5">
        <f t="shared" si="362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361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63"/>
        <v>3237.7999999999997</v>
      </c>
      <c r="G7240" s="4">
        <v>0</v>
      </c>
      <c r="H7240" s="5">
        <f t="shared" si="362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x14ac:dyDescent="0.2">
      <c r="A7241" s="8">
        <v>0</v>
      </c>
      <c r="B7241" s="5">
        <f t="shared" si="361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63"/>
        <v>3313.6</v>
      </c>
      <c r="G7241" s="4">
        <v>0</v>
      </c>
      <c r="H7241" s="5">
        <f t="shared" si="362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x14ac:dyDescent="0.2">
      <c r="A7242" s="8">
        <v>0</v>
      </c>
      <c r="B7242" s="5">
        <f t="shared" si="361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63"/>
        <v>3343.8</v>
      </c>
      <c r="G7242" s="4">
        <v>0</v>
      </c>
      <c r="H7242" s="5">
        <f t="shared" si="362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x14ac:dyDescent="0.2">
      <c r="A7243" s="8">
        <v>0</v>
      </c>
      <c r="B7243" s="5">
        <f t="shared" si="361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63"/>
        <v>3378.4</v>
      </c>
      <c r="G7243" s="4">
        <v>0</v>
      </c>
      <c r="H7243" s="5">
        <f t="shared" si="362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x14ac:dyDescent="0.2">
      <c r="A7244" s="8">
        <v>0</v>
      </c>
      <c r="B7244" s="5">
        <f t="shared" si="361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63"/>
        <v>3384.2000000000003</v>
      </c>
      <c r="G7244" s="4">
        <v>0</v>
      </c>
      <c r="H7244" s="5">
        <f t="shared" si="362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x14ac:dyDescent="0.2">
      <c r="A7245" s="8">
        <v>0</v>
      </c>
      <c r="B7245" s="5">
        <f t="shared" si="361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63"/>
        <v>3409.0000000000005</v>
      </c>
      <c r="G7245" s="4">
        <v>0</v>
      </c>
      <c r="H7245" s="5">
        <f t="shared" si="362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x14ac:dyDescent="0.2">
      <c r="A7246" s="8">
        <v>0</v>
      </c>
      <c r="B7246" s="5">
        <f t="shared" si="361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63"/>
        <v>3438.2</v>
      </c>
      <c r="G7246" s="4">
        <v>0</v>
      </c>
      <c r="H7246" s="5">
        <f t="shared" si="362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x14ac:dyDescent="0.2">
      <c r="A7247" s="8">
        <v>0</v>
      </c>
      <c r="B7247" s="5">
        <f t="shared" si="361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63"/>
        <v>3453.8999999999996</v>
      </c>
      <c r="G7247" s="4">
        <v>0</v>
      </c>
      <c r="H7247" s="5">
        <f t="shared" si="362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x14ac:dyDescent="0.2">
      <c r="A7248" s="8">
        <v>0</v>
      </c>
      <c r="B7248" s="5">
        <f t="shared" si="361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63"/>
        <v>1360.4</v>
      </c>
      <c r="G7248" s="4">
        <v>0</v>
      </c>
      <c r="H7248" s="5">
        <f t="shared" si="362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361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63"/>
        <v>3500.5000000000005</v>
      </c>
      <c r="G7249" s="4">
        <v>0</v>
      </c>
      <c r="H7249" s="5">
        <f t="shared" si="362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x14ac:dyDescent="0.2">
      <c r="A7250" s="8">
        <v>0</v>
      </c>
      <c r="B7250" s="5">
        <f t="shared" si="361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63"/>
        <v>3518.7000000000003</v>
      </c>
      <c r="G7250" s="4">
        <v>0</v>
      </c>
      <c r="H7250" s="5">
        <f t="shared" si="362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x14ac:dyDescent="0.2">
      <c r="A7251" s="8">
        <v>0</v>
      </c>
      <c r="B7251" s="5">
        <f t="shared" si="361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63"/>
        <v>3518.8999999999996</v>
      </c>
      <c r="G7251" s="4">
        <v>0</v>
      </c>
      <c r="H7251" s="5">
        <f t="shared" si="362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x14ac:dyDescent="0.2">
      <c r="A7252" s="8">
        <v>0</v>
      </c>
      <c r="B7252" s="5">
        <f t="shared" si="361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63"/>
        <v>3539.1</v>
      </c>
      <c r="G7252" s="4">
        <v>0</v>
      </c>
      <c r="H7252" s="5">
        <f t="shared" si="362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x14ac:dyDescent="0.2">
      <c r="A7253" s="8">
        <v>0</v>
      </c>
      <c r="B7253" s="5">
        <f t="shared" si="361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63"/>
        <v>3557.6000000000004</v>
      </c>
      <c r="G7253" s="4">
        <v>0</v>
      </c>
      <c r="H7253" s="5">
        <f t="shared" si="362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x14ac:dyDescent="0.2">
      <c r="A7254" s="8">
        <v>0</v>
      </c>
      <c r="B7254" s="5">
        <f t="shared" si="361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63"/>
        <v>3571.1</v>
      </c>
      <c r="G7254" s="4">
        <v>0</v>
      </c>
      <c r="H7254" s="5">
        <f t="shared" si="362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x14ac:dyDescent="0.2">
      <c r="A7255" s="8">
        <v>0</v>
      </c>
      <c r="B7255" s="5">
        <f t="shared" si="361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63"/>
        <v>3574.2</v>
      </c>
      <c r="G7255" s="4">
        <v>0</v>
      </c>
      <c r="H7255" s="5">
        <f t="shared" si="362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x14ac:dyDescent="0.2">
      <c r="A7256" s="8">
        <v>0</v>
      </c>
      <c r="B7256" s="5">
        <f t="shared" si="361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63"/>
        <v>1606</v>
      </c>
      <c r="G7256" s="11">
        <v>0</v>
      </c>
      <c r="H7256" s="5">
        <f t="shared" si="362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361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63"/>
        <v>3605.0999999999995</v>
      </c>
      <c r="G7257" s="4">
        <v>0</v>
      </c>
      <c r="H7257" s="5">
        <f t="shared" si="362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x14ac:dyDescent="0.2">
      <c r="A7258" s="8">
        <v>0</v>
      </c>
      <c r="B7258" s="5">
        <f t="shared" si="361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63"/>
        <v>3609</v>
      </c>
      <c r="G7258" s="4">
        <v>0</v>
      </c>
      <c r="H7258" s="5">
        <f t="shared" si="362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x14ac:dyDescent="0.2">
      <c r="A7259" s="8">
        <v>0</v>
      </c>
      <c r="B7259" s="5">
        <f t="shared" si="361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63"/>
        <v>3610.3</v>
      </c>
      <c r="G7259" s="4">
        <v>0</v>
      </c>
      <c r="H7259" s="5">
        <f t="shared" si="362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x14ac:dyDescent="0.2">
      <c r="A7260" s="8">
        <v>0</v>
      </c>
      <c r="B7260" s="5">
        <f t="shared" si="361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63"/>
        <v>3628.0000000000005</v>
      </c>
      <c r="G7260" s="4">
        <v>0</v>
      </c>
      <c r="H7260" s="5">
        <f t="shared" si="362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x14ac:dyDescent="0.2">
      <c r="A7261" s="8">
        <v>0</v>
      </c>
      <c r="B7261" s="5">
        <f t="shared" si="361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si="363"/>
        <v>3632.2999999999997</v>
      </c>
      <c r="G7261" s="4">
        <v>0</v>
      </c>
      <c r="H7261" s="5">
        <f t="shared" si="362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x14ac:dyDescent="0.2">
      <c r="A7262" s="8">
        <v>0</v>
      </c>
      <c r="B7262" s="5">
        <f t="shared" si="361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3"/>
        <v>3660.6999999999994</v>
      </c>
      <c r="G7262" s="4">
        <v>0</v>
      </c>
      <c r="H7262" s="5">
        <f t="shared" si="362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x14ac:dyDescent="0.2">
      <c r="A7263" s="8">
        <v>0</v>
      </c>
      <c r="B7263" s="5">
        <f t="shared" si="361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3"/>
        <v>3691.0999999999995</v>
      </c>
      <c r="G7263" s="4">
        <v>0</v>
      </c>
      <c r="H7263" s="5">
        <f t="shared" si="362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x14ac:dyDescent="0.2">
      <c r="A7264" s="8">
        <v>0</v>
      </c>
      <c r="B7264" s="5">
        <f t="shared" si="361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3"/>
        <v>3750.2</v>
      </c>
      <c r="G7264" s="4">
        <v>0</v>
      </c>
      <c r="H7264" s="5">
        <f t="shared" si="362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x14ac:dyDescent="0.2">
      <c r="A7265" s="2">
        <v>25</v>
      </c>
      <c r="B7265" s="5">
        <f t="shared" si="361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3"/>
        <v>3879.9999999999995</v>
      </c>
      <c r="G7265" s="3">
        <v>37.1</v>
      </c>
      <c r="H7265" s="5">
        <f t="shared" si="362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x14ac:dyDescent="0.2">
      <c r="A7266" s="8">
        <v>0</v>
      </c>
      <c r="B7266" s="5">
        <f t="shared" si="361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3"/>
        <v>3788.0999999999995</v>
      </c>
      <c r="G7266" s="4">
        <v>0</v>
      </c>
      <c r="H7266" s="5">
        <f t="shared" si="362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x14ac:dyDescent="0.2">
      <c r="A7267" s="8">
        <v>0</v>
      </c>
      <c r="B7267" s="5">
        <f t="shared" si="361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3"/>
        <v>3796.2999999999997</v>
      </c>
      <c r="G7267" s="4">
        <v>0</v>
      </c>
      <c r="H7267" s="5">
        <f t="shared" si="362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x14ac:dyDescent="0.2">
      <c r="A7268" s="8">
        <v>0</v>
      </c>
      <c r="B7268" s="5">
        <f t="shared" si="361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3"/>
        <v>3824.4</v>
      </c>
      <c r="G7268" s="4">
        <v>0</v>
      </c>
      <c r="H7268" s="5">
        <f t="shared" si="362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x14ac:dyDescent="0.2">
      <c r="A7269" s="8">
        <v>0</v>
      </c>
      <c r="B7269" s="5">
        <f t="shared" si="361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3"/>
        <v>3829.7999999999993</v>
      </c>
      <c r="G7269" s="4">
        <v>0</v>
      </c>
      <c r="H7269" s="5">
        <f t="shared" si="362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x14ac:dyDescent="0.2">
      <c r="A7270" s="8">
        <v>0</v>
      </c>
      <c r="B7270" s="5">
        <f t="shared" si="361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3"/>
        <v>3850.4</v>
      </c>
      <c r="G7270" s="4">
        <v>0</v>
      </c>
      <c r="H7270" s="5">
        <f t="shared" si="362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x14ac:dyDescent="0.2">
      <c r="A7271" s="8">
        <v>0</v>
      </c>
      <c r="B7271" s="5">
        <f t="shared" si="361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3"/>
        <v>1473.7</v>
      </c>
      <c r="G7271" s="4">
        <v>0</v>
      </c>
      <c r="H7271" s="5">
        <f t="shared" si="362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8">
        <v>0</v>
      </c>
      <c r="B7272" s="5">
        <f t="shared" si="361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3"/>
        <v>3877.2999999999997</v>
      </c>
      <c r="G7272" s="4">
        <v>0</v>
      </c>
      <c r="H7272" s="5">
        <f t="shared" si="362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x14ac:dyDescent="0.2">
      <c r="A7273" s="8">
        <v>0</v>
      </c>
      <c r="B7273" s="5">
        <f t="shared" si="361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3"/>
        <v>3939.9</v>
      </c>
      <c r="G7273" s="4">
        <v>0</v>
      </c>
      <c r="H7273" s="5">
        <f t="shared" si="362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x14ac:dyDescent="0.2">
      <c r="A7274" s="2">
        <v>51</v>
      </c>
      <c r="B7274" s="5">
        <f t="shared" si="361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3"/>
        <v>1606</v>
      </c>
      <c r="G7274" s="3">
        <v>35.865504358655045</v>
      </c>
      <c r="H7274" s="5">
        <f t="shared" si="362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8">
        <v>0</v>
      </c>
      <c r="B7275" s="5">
        <f t="shared" si="361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3"/>
        <v>3950.5999999999995</v>
      </c>
      <c r="G7275" s="4">
        <v>0</v>
      </c>
      <c r="H7275" s="5">
        <f t="shared" si="362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x14ac:dyDescent="0.2">
      <c r="A7276" s="8">
        <v>0</v>
      </c>
      <c r="B7276" s="5">
        <f t="shared" si="361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3"/>
        <v>3971.0999999999995</v>
      </c>
      <c r="G7276" s="4">
        <v>0</v>
      </c>
      <c r="H7276" s="5">
        <f t="shared" si="362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x14ac:dyDescent="0.2">
      <c r="A7277" s="8">
        <v>0</v>
      </c>
      <c r="B7277" s="5">
        <f t="shared" si="361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3"/>
        <v>3994</v>
      </c>
      <c r="G7277" s="4">
        <v>0</v>
      </c>
      <c r="H7277" s="5">
        <f t="shared" si="362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x14ac:dyDescent="0.2">
      <c r="A7278" s="8">
        <v>0</v>
      </c>
      <c r="B7278" s="5">
        <f t="shared" si="361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3"/>
        <v>4082.3999999999996</v>
      </c>
      <c r="G7278" s="4">
        <v>0</v>
      </c>
      <c r="H7278" s="5">
        <f t="shared" si="362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x14ac:dyDescent="0.2">
      <c r="A7279" s="8">
        <v>0</v>
      </c>
      <c r="B7279" s="5">
        <f t="shared" si="361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3"/>
        <v>1606</v>
      </c>
      <c r="G7279" s="11">
        <v>0</v>
      </c>
      <c r="H7279" s="5">
        <f t="shared" si="362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8">
        <v>0</v>
      </c>
      <c r="B7280" s="5">
        <f t="shared" si="361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3"/>
        <v>4177.3999999999996</v>
      </c>
      <c r="G7280" s="4">
        <v>0</v>
      </c>
      <c r="H7280" s="5">
        <f t="shared" si="362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8">
        <v>0</v>
      </c>
      <c r="B7281" s="5">
        <f t="shared" ref="B7281:B7344" si="364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3"/>
        <v>4226.0999999999995</v>
      </c>
      <c r="G7281" s="4">
        <v>0</v>
      </c>
      <c r="H7281" s="5">
        <f t="shared" ref="H7281:H7317" si="365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8">
        <v>0</v>
      </c>
      <c r="B7282" s="5">
        <f t="shared" si="364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3"/>
        <v>4300.2999999999993</v>
      </c>
      <c r="G7282" s="4">
        <v>0</v>
      </c>
      <c r="H7282" s="5">
        <f t="shared" si="365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8">
        <v>0</v>
      </c>
      <c r="B7283" s="5">
        <f t="shared" si="364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3"/>
        <v>4315.1000000000004</v>
      </c>
      <c r="G7283" s="4">
        <v>0</v>
      </c>
      <c r="H7283" s="5">
        <f t="shared" si="365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5">
        <v>32</v>
      </c>
      <c r="B7284" s="5">
        <f t="shared" si="364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3"/>
        <v>1606</v>
      </c>
      <c r="G7284" s="4">
        <v>35.865504358655045</v>
      </c>
      <c r="H7284" s="5">
        <f t="shared" si="365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8">
        <v>0</v>
      </c>
      <c r="B7285" s="5">
        <f t="shared" si="364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3"/>
        <v>1606.000000000002</v>
      </c>
      <c r="G7285" s="4">
        <v>0</v>
      </c>
      <c r="H7285" s="5">
        <f t="shared" si="365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8">
        <v>0</v>
      </c>
      <c r="B7286" s="5">
        <f t="shared" si="364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3"/>
        <v>1606.0000000000032</v>
      </c>
      <c r="G7286" s="9">
        <v>0</v>
      </c>
      <c r="H7286" s="5">
        <f t="shared" si="365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8">
        <v>0</v>
      </c>
      <c r="B7287" s="5">
        <f t="shared" si="364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3"/>
        <v>1606.0000000000032</v>
      </c>
      <c r="G7287" s="9">
        <v>0</v>
      </c>
      <c r="H7287" s="5">
        <f t="shared" si="365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8">
        <v>0</v>
      </c>
      <c r="B7288" s="5">
        <f t="shared" si="364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3"/>
        <v>1606.0000000000032</v>
      </c>
      <c r="G7288" s="9">
        <v>0</v>
      </c>
      <c r="H7288" s="5">
        <f t="shared" si="365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8">
        <v>0</v>
      </c>
      <c r="B7289" s="5">
        <f t="shared" si="364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3"/>
        <v>1606.0000000000032</v>
      </c>
      <c r="G7289" s="9">
        <v>0</v>
      </c>
      <c r="H7289" s="5">
        <f t="shared" si="365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8">
        <v>0</v>
      </c>
      <c r="B7290" s="5">
        <f t="shared" si="364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3"/>
        <v>1606.0000000000032</v>
      </c>
      <c r="G7290" s="9">
        <v>0</v>
      </c>
      <c r="H7290" s="5">
        <f t="shared" si="365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8">
        <v>0</v>
      </c>
      <c r="B7291" s="5">
        <f t="shared" si="364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3"/>
        <v>1606.1</v>
      </c>
      <c r="G7291" s="4">
        <v>0</v>
      </c>
      <c r="H7291" s="5">
        <f t="shared" si="365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8">
        <v>0</v>
      </c>
      <c r="B7292" s="5">
        <f t="shared" si="364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3"/>
        <v>1755.2000000000003</v>
      </c>
      <c r="G7292" s="4">
        <v>0</v>
      </c>
      <c r="H7292" s="5">
        <f t="shared" si="365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8">
        <v>0</v>
      </c>
      <c r="B7293" s="5">
        <f t="shared" si="364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3"/>
        <v>1760.3</v>
      </c>
      <c r="G7293" s="4">
        <v>0</v>
      </c>
      <c r="H7293" s="5">
        <f t="shared" si="365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x14ac:dyDescent="0.2">
      <c r="A7294" s="8">
        <v>0</v>
      </c>
      <c r="B7294" s="5">
        <f t="shared" si="364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3"/>
        <v>1606.3000000000002</v>
      </c>
      <c r="G7294" s="4">
        <v>0</v>
      </c>
      <c r="H7294" s="5">
        <f t="shared" si="365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8">
        <v>0</v>
      </c>
      <c r="B7295" s="5">
        <f t="shared" si="364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3"/>
        <v>1606.5</v>
      </c>
      <c r="G7295" s="4">
        <v>0</v>
      </c>
      <c r="H7295" s="5">
        <f t="shared" si="365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8">
        <v>0</v>
      </c>
      <c r="B7296" s="5">
        <f t="shared" si="364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ref="F7296:F7359" si="366">E7296*86400</f>
        <v>1606.5</v>
      </c>
      <c r="G7296" s="4">
        <v>0</v>
      </c>
      <c r="H7296" s="5">
        <f t="shared" si="365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8">
        <v>0</v>
      </c>
      <c r="B7297" s="5">
        <f t="shared" si="364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6"/>
        <v>1778.3999999999999</v>
      </c>
      <c r="G7297" s="4">
        <v>0</v>
      </c>
      <c r="H7297" s="5">
        <f t="shared" si="365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8">
        <v>0</v>
      </c>
      <c r="B7298" s="5">
        <f t="shared" si="364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6"/>
        <v>1606.7</v>
      </c>
      <c r="G7298" s="4">
        <v>0</v>
      </c>
      <c r="H7298" s="5">
        <f t="shared" si="365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8">
        <v>0</v>
      </c>
      <c r="B7299" s="5">
        <f t="shared" si="364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6"/>
        <v>1922</v>
      </c>
      <c r="G7299" s="4">
        <v>0</v>
      </c>
      <c r="H7299" s="5">
        <f t="shared" si="365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8">
        <v>0</v>
      </c>
      <c r="B7300" s="5">
        <f t="shared" si="364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6"/>
        <v>1606.9999999999968</v>
      </c>
      <c r="G7300" s="9">
        <v>0</v>
      </c>
      <c r="H7300" s="5">
        <f t="shared" si="365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8">
        <v>0</v>
      </c>
      <c r="B7301" s="5">
        <f t="shared" si="364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6"/>
        <v>1606.9999999999995</v>
      </c>
      <c r="G7301" s="11">
        <v>0</v>
      </c>
      <c r="H7301" s="5">
        <f t="shared" si="365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40</v>
      </c>
      <c r="B7302" s="5">
        <f t="shared" si="364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6"/>
        <v>1607</v>
      </c>
      <c r="G7302" s="3">
        <v>35.799999999999997</v>
      </c>
      <c r="H7302" s="5">
        <f t="shared" si="365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21</v>
      </c>
      <c r="B7303" s="5">
        <f t="shared" si="364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6"/>
        <v>1607</v>
      </c>
      <c r="G7303" s="3">
        <v>35.799999999999997</v>
      </c>
      <c r="H7303" s="5">
        <f t="shared" si="365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35</v>
      </c>
      <c r="B7304" s="5">
        <f t="shared" si="364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6"/>
        <v>1607</v>
      </c>
      <c r="G7304" s="3">
        <v>35.799999999999997</v>
      </c>
      <c r="H7304" s="5">
        <f t="shared" si="365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28</v>
      </c>
      <c r="B7305" s="5">
        <f t="shared" si="364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6"/>
        <v>1607</v>
      </c>
      <c r="G7305" s="3">
        <v>35.799999999999997</v>
      </c>
      <c r="H7305" s="5">
        <f t="shared" si="365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27</v>
      </c>
      <c r="B7306" s="5">
        <f t="shared" si="364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6"/>
        <v>1607</v>
      </c>
      <c r="G7306" s="3">
        <v>35.799999999999997</v>
      </c>
      <c r="H7306" s="5">
        <f t="shared" si="365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35</v>
      </c>
      <c r="B7307" s="5">
        <f t="shared" si="364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6"/>
        <v>1607</v>
      </c>
      <c r="G7307" s="3">
        <v>35.799999999999997</v>
      </c>
      <c r="H7307" s="5">
        <f t="shared" si="365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5">
        <v>51</v>
      </c>
      <c r="B7308" s="5">
        <f t="shared" si="364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6"/>
        <v>1607</v>
      </c>
      <c r="G7308" s="4">
        <v>35.8431860609832</v>
      </c>
      <c r="H7308" s="5">
        <f t="shared" si="365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8">
        <v>0</v>
      </c>
      <c r="B7309" s="5">
        <f t="shared" si="364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6"/>
        <v>1983.3999999999999</v>
      </c>
      <c r="G7309" s="4">
        <v>0</v>
      </c>
      <c r="H7309" s="5">
        <f t="shared" si="365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x14ac:dyDescent="0.2">
      <c r="A7310" s="8">
        <v>0</v>
      </c>
      <c r="B7310" s="5">
        <f t="shared" si="364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6"/>
        <v>2028.8</v>
      </c>
      <c r="G7310" s="4">
        <v>0</v>
      </c>
      <c r="H7310" s="5">
        <f t="shared" si="365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x14ac:dyDescent="0.2">
      <c r="A7311" s="8">
        <v>0</v>
      </c>
      <c r="B7311" s="5">
        <f t="shared" si="364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6"/>
        <v>2034.4</v>
      </c>
      <c r="G7311" s="4">
        <v>0</v>
      </c>
      <c r="H7311" s="5">
        <f t="shared" si="365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x14ac:dyDescent="0.2">
      <c r="A7312" s="8">
        <v>0</v>
      </c>
      <c r="B7312" s="5">
        <f t="shared" si="364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6"/>
        <v>1607.8999999999999</v>
      </c>
      <c r="G7312" s="4">
        <v>0</v>
      </c>
      <c r="H7312" s="5">
        <f t="shared" si="365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x14ac:dyDescent="0.2">
      <c r="A7313" s="8">
        <v>0</v>
      </c>
      <c r="B7313" s="5">
        <f t="shared" si="364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6"/>
        <v>1607.8999999999999</v>
      </c>
      <c r="G7313" s="4">
        <v>0</v>
      </c>
      <c r="H7313" s="5">
        <f t="shared" si="365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x14ac:dyDescent="0.2">
      <c r="A7314" s="13">
        <v>37</v>
      </c>
      <c r="B7314" s="5">
        <f t="shared" si="364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6"/>
        <v>1607.9903999999999</v>
      </c>
      <c r="G7314" s="14">
        <v>35.821109379757488</v>
      </c>
      <c r="H7314" s="5">
        <f t="shared" si="365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x14ac:dyDescent="0.2">
      <c r="A7315" s="8">
        <v>0</v>
      </c>
      <c r="B7315" s="5">
        <f t="shared" si="364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6"/>
        <v>1607.9999999999902</v>
      </c>
      <c r="G7315" s="9">
        <v>0</v>
      </c>
      <c r="H7315" s="5">
        <f t="shared" si="365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x14ac:dyDescent="0.2">
      <c r="A7316" s="8">
        <v>0</v>
      </c>
      <c r="B7316" s="5">
        <f t="shared" si="364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6"/>
        <v>1607.9999999999902</v>
      </c>
      <c r="G7316" s="9">
        <v>0</v>
      </c>
      <c r="H7316" s="5">
        <f t="shared" si="365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x14ac:dyDescent="0.2">
      <c r="A7317" s="8">
        <v>0</v>
      </c>
      <c r="B7317" s="5">
        <f t="shared" si="364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6"/>
        <v>1607.9999999999902</v>
      </c>
      <c r="G7317" s="9">
        <v>0</v>
      </c>
      <c r="H7317" s="5">
        <f t="shared" si="365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x14ac:dyDescent="0.2">
      <c r="A7318" s="5">
        <v>1</v>
      </c>
      <c r="B7318" s="5">
        <f t="shared" si="364"/>
        <v>1</v>
      </c>
      <c r="C7318" s="19" t="s">
        <v>791</v>
      </c>
      <c r="D7318" s="5" t="s">
        <v>1008</v>
      </c>
      <c r="E7318" s="33">
        <v>0</v>
      </c>
      <c r="F7318" s="43">
        <f t="shared" si="366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23</v>
      </c>
      <c r="B7319" s="5">
        <f t="shared" si="364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6"/>
        <v>1607.9999999999998</v>
      </c>
      <c r="G7319" s="3">
        <v>35.799999999999997</v>
      </c>
      <c r="H7319" s="5">
        <f t="shared" ref="H7319:H7382" si="367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21</v>
      </c>
      <c r="B7320" s="5">
        <f t="shared" si="364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6"/>
        <v>1607.9999999999998</v>
      </c>
      <c r="G7320" s="3">
        <v>35.799999999999997</v>
      </c>
      <c r="H7320" s="5">
        <f t="shared" si="367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22</v>
      </c>
      <c r="B7321" s="5">
        <f t="shared" si="364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6"/>
        <v>1607.9999999999998</v>
      </c>
      <c r="G7321" s="3">
        <v>35.799999999999997</v>
      </c>
      <c r="H7321" s="5">
        <f t="shared" si="367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35</v>
      </c>
      <c r="B7322" s="5">
        <f t="shared" si="364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6"/>
        <v>1607.9999999999998</v>
      </c>
      <c r="G7322" s="3">
        <v>35.799999999999997</v>
      </c>
      <c r="H7322" s="5">
        <f t="shared" si="367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21</v>
      </c>
      <c r="B7323" s="5">
        <f t="shared" si="364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6"/>
        <v>1607.9999999999998</v>
      </c>
      <c r="G7323" s="11">
        <v>35.820895522388064</v>
      </c>
      <c r="H7323" s="5">
        <f t="shared" si="367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13</v>
      </c>
      <c r="B7324" s="5">
        <f t="shared" si="364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6"/>
        <v>1607.9999999999998</v>
      </c>
      <c r="G7324" s="11">
        <v>35.820895522388064</v>
      </c>
      <c r="H7324" s="5">
        <f t="shared" si="367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8">
        <v>0</v>
      </c>
      <c r="B7325" s="5">
        <f t="shared" si="364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si="366"/>
        <v>1275.4000000000001</v>
      </c>
      <c r="G7325" s="4">
        <v>0</v>
      </c>
      <c r="H7325" s="5">
        <f t="shared" si="367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 t="shared" si="364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6"/>
        <v>1280.3</v>
      </c>
      <c r="G7326" s="4">
        <v>0</v>
      </c>
      <c r="H7326" s="5">
        <f t="shared" si="367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8">
        <v>0</v>
      </c>
      <c r="B7327" s="5">
        <f t="shared" si="364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6"/>
        <v>1608.4</v>
      </c>
      <c r="G7327" s="4">
        <v>0</v>
      </c>
      <c r="H7327" s="5">
        <f t="shared" si="367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8">
        <v>0</v>
      </c>
      <c r="B7328" s="5">
        <f t="shared" si="364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6"/>
        <v>1320.5</v>
      </c>
      <c r="G7328" s="4">
        <v>0</v>
      </c>
      <c r="H7328" s="5">
        <f t="shared" si="367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8">
        <v>0</v>
      </c>
      <c r="B7329" s="5">
        <f t="shared" si="364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6"/>
        <v>1608.9999999999839</v>
      </c>
      <c r="G7329" s="9">
        <v>0</v>
      </c>
      <c r="H7329" s="5">
        <f t="shared" si="367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si="364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6"/>
        <v>1608.9999999999839</v>
      </c>
      <c r="G7330" s="9">
        <v>0</v>
      </c>
      <c r="H7330" s="5">
        <f t="shared" si="367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364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6"/>
        <v>1608.9999999999839</v>
      </c>
      <c r="G7331" s="9">
        <v>0</v>
      </c>
      <c r="H7331" s="5">
        <f t="shared" si="367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24</v>
      </c>
      <c r="B7332" s="5">
        <f t="shared" si="364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6"/>
        <v>1608.9999999999998</v>
      </c>
      <c r="G7332" s="3">
        <v>35.799999999999997</v>
      </c>
      <c r="H7332" s="5">
        <f t="shared" si="367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364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6"/>
        <v>2064</v>
      </c>
      <c r="G7333" s="4">
        <v>0</v>
      </c>
      <c r="H7333" s="5">
        <f t="shared" si="367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x14ac:dyDescent="0.2">
      <c r="A7334" s="8">
        <v>0</v>
      </c>
      <c r="B7334" s="5">
        <f t="shared" si="364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6"/>
        <v>2065.9999999999995</v>
      </c>
      <c r="G7334" s="4">
        <v>0</v>
      </c>
      <c r="H7334" s="5">
        <f t="shared" si="367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x14ac:dyDescent="0.2">
      <c r="A7335" s="8">
        <v>0</v>
      </c>
      <c r="B7335" s="5">
        <f t="shared" si="364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6"/>
        <v>2102</v>
      </c>
      <c r="G7335" s="4">
        <v>0</v>
      </c>
      <c r="H7335" s="5">
        <f t="shared" si="367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x14ac:dyDescent="0.2">
      <c r="A7336" s="8">
        <v>0</v>
      </c>
      <c r="B7336" s="5">
        <f t="shared" si="364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6"/>
        <v>2135</v>
      </c>
      <c r="G7336" s="4">
        <v>0</v>
      </c>
      <c r="H7336" s="5">
        <f t="shared" si="367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x14ac:dyDescent="0.2">
      <c r="A7337" s="8">
        <v>0</v>
      </c>
      <c r="B7337" s="5">
        <f t="shared" si="364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6"/>
        <v>2181</v>
      </c>
      <c r="G7337" s="4">
        <v>0</v>
      </c>
      <c r="H7337" s="5">
        <f t="shared" si="367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x14ac:dyDescent="0.2">
      <c r="A7338" s="8">
        <v>0</v>
      </c>
      <c r="B7338" s="5">
        <f t="shared" si="364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6"/>
        <v>2194</v>
      </c>
      <c r="G7338" s="4">
        <v>0</v>
      </c>
      <c r="H7338" s="5">
        <f t="shared" si="367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x14ac:dyDescent="0.2">
      <c r="A7339" s="8">
        <v>0</v>
      </c>
      <c r="B7339" s="5">
        <f t="shared" si="364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6"/>
        <v>2196</v>
      </c>
      <c r="G7339" s="4">
        <v>0</v>
      </c>
      <c r="H7339" s="5">
        <f t="shared" si="367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x14ac:dyDescent="0.2">
      <c r="A7340" s="8">
        <v>0</v>
      </c>
      <c r="B7340" s="5">
        <f t="shared" si="364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6"/>
        <v>2202</v>
      </c>
      <c r="G7340" s="4">
        <v>0</v>
      </c>
      <c r="H7340" s="5">
        <f t="shared" si="367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x14ac:dyDescent="0.2">
      <c r="A7341" s="8">
        <v>0</v>
      </c>
      <c r="B7341" s="5">
        <f t="shared" si="364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6"/>
        <v>2213</v>
      </c>
      <c r="G7341" s="4">
        <v>0</v>
      </c>
      <c r="H7341" s="5">
        <f t="shared" si="367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x14ac:dyDescent="0.2">
      <c r="A7342" s="8">
        <v>0</v>
      </c>
      <c r="B7342" s="5">
        <f t="shared" si="364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6"/>
        <v>2296</v>
      </c>
      <c r="G7342" s="4">
        <v>0</v>
      </c>
      <c r="H7342" s="5">
        <f t="shared" si="367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x14ac:dyDescent="0.2">
      <c r="A7343" s="8">
        <v>0</v>
      </c>
      <c r="B7343" s="5">
        <f t="shared" si="364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6"/>
        <v>2360</v>
      </c>
      <c r="G7343" s="4">
        <v>0</v>
      </c>
      <c r="H7343" s="5">
        <f t="shared" si="367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x14ac:dyDescent="0.2">
      <c r="A7344" s="8">
        <v>0</v>
      </c>
      <c r="B7344" s="5">
        <f t="shared" si="364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6"/>
        <v>2412.0000000000005</v>
      </c>
      <c r="G7344" s="4">
        <v>0</v>
      </c>
      <c r="H7344" s="5">
        <f t="shared" si="367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x14ac:dyDescent="0.2">
      <c r="A7345" s="8">
        <v>0</v>
      </c>
      <c r="B7345" s="5">
        <f t="shared" ref="B7345:B7408" si="368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6"/>
        <v>2421</v>
      </c>
      <c r="G7345" s="4">
        <v>0</v>
      </c>
      <c r="H7345" s="5">
        <f t="shared" si="367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x14ac:dyDescent="0.2">
      <c r="A7346" s="2">
        <v>36</v>
      </c>
      <c r="B7346" s="5">
        <f t="shared" si="368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6"/>
        <v>1608.9999999999998</v>
      </c>
      <c r="G7346" s="3">
        <v>35.799999999999997</v>
      </c>
      <c r="H7346" s="5">
        <f t="shared" si="367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8">
        <v>0</v>
      </c>
      <c r="B7347" s="5">
        <f t="shared" si="368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6"/>
        <v>2467</v>
      </c>
      <c r="G7347" s="4">
        <v>0</v>
      </c>
      <c r="H7347" s="5">
        <f t="shared" si="367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x14ac:dyDescent="0.2">
      <c r="A7348" s="8">
        <v>0</v>
      </c>
      <c r="B7348" s="5">
        <f t="shared" si="368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6"/>
        <v>2485</v>
      </c>
      <c r="G7348" s="4">
        <v>0</v>
      </c>
      <c r="H7348" s="5">
        <f t="shared" si="367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x14ac:dyDescent="0.2">
      <c r="A7349" s="8">
        <v>0</v>
      </c>
      <c r="B7349" s="5">
        <f t="shared" si="368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6"/>
        <v>2504</v>
      </c>
      <c r="G7349" s="4">
        <v>0</v>
      </c>
      <c r="H7349" s="5">
        <f t="shared" si="367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x14ac:dyDescent="0.2">
      <c r="A7350" s="8">
        <v>0</v>
      </c>
      <c r="B7350" s="5">
        <f t="shared" si="368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6"/>
        <v>2557</v>
      </c>
      <c r="G7350" s="4">
        <v>0</v>
      </c>
      <c r="H7350" s="5">
        <f t="shared" si="367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x14ac:dyDescent="0.2">
      <c r="A7351" s="8">
        <v>0</v>
      </c>
      <c r="B7351" s="5">
        <f t="shared" si="368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6"/>
        <v>2586</v>
      </c>
      <c r="G7351" s="4">
        <v>0</v>
      </c>
      <c r="H7351" s="5">
        <f t="shared" si="367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x14ac:dyDescent="0.2">
      <c r="A7352" s="8">
        <v>0</v>
      </c>
      <c r="B7352" s="5">
        <f t="shared" si="368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6"/>
        <v>2687.9999999999995</v>
      </c>
      <c r="G7352" s="4">
        <v>0</v>
      </c>
      <c r="H7352" s="5">
        <f t="shared" si="367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x14ac:dyDescent="0.2">
      <c r="A7353" s="8">
        <v>0</v>
      </c>
      <c r="B7353" s="5">
        <f t="shared" si="368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6"/>
        <v>2721.0000000000005</v>
      </c>
      <c r="G7353" s="4">
        <v>0</v>
      </c>
      <c r="H7353" s="5">
        <f t="shared" si="367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x14ac:dyDescent="0.2">
      <c r="A7354" s="8">
        <v>0</v>
      </c>
      <c r="B7354" s="5">
        <f t="shared" si="368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6"/>
        <v>2796</v>
      </c>
      <c r="G7354" s="4">
        <v>0</v>
      </c>
      <c r="H7354" s="5">
        <f t="shared" si="367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x14ac:dyDescent="0.2">
      <c r="A7355" s="8">
        <v>0</v>
      </c>
      <c r="B7355" s="5">
        <f t="shared" si="368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6"/>
        <v>2849</v>
      </c>
      <c r="G7355" s="4">
        <v>0</v>
      </c>
      <c r="H7355" s="5">
        <f t="shared" si="367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x14ac:dyDescent="0.2">
      <c r="A7356" s="2">
        <v>36</v>
      </c>
      <c r="B7356" s="5">
        <f t="shared" si="368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6"/>
        <v>1608.9999999999998</v>
      </c>
      <c r="G7356" s="3">
        <v>35.799999999999997</v>
      </c>
      <c r="H7356" s="5">
        <f t="shared" si="367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33</v>
      </c>
      <c r="B7357" s="5">
        <f t="shared" si="368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6"/>
        <v>1608.9999999999998</v>
      </c>
      <c r="G7357" s="3">
        <v>35.799999999999997</v>
      </c>
      <c r="H7357" s="5">
        <f t="shared" si="367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37</v>
      </c>
      <c r="B7358" s="5">
        <f t="shared" si="368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6"/>
        <v>1608.9999999999998</v>
      </c>
      <c r="G7358" s="3">
        <v>35.799999999999997</v>
      </c>
      <c r="H7358" s="5">
        <f t="shared" si="367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38</v>
      </c>
      <c r="B7359" s="5">
        <f t="shared" si="368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6"/>
        <v>1608.9999999999998</v>
      </c>
      <c r="G7359" s="3">
        <v>35.799999999999997</v>
      </c>
      <c r="H7359" s="5">
        <f t="shared" si="367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8">
        <v>0</v>
      </c>
      <c r="B7360" s="5">
        <f t="shared" si="368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ref="F7360:F7423" si="369">E7360*86400</f>
        <v>1608.9999999999998</v>
      </c>
      <c r="G7360" s="11">
        <v>0</v>
      </c>
      <c r="H7360" s="5">
        <f t="shared" si="367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8">
        <v>0</v>
      </c>
      <c r="B7361" s="5">
        <f t="shared" si="368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9"/>
        <v>1609.0000000000002</v>
      </c>
      <c r="G7361" s="11">
        <v>0</v>
      </c>
      <c r="H7361" s="5">
        <f t="shared" si="367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8">
        <v>0</v>
      </c>
      <c r="B7362" s="5">
        <f t="shared" si="368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9"/>
        <v>1609.0000000000002</v>
      </c>
      <c r="G7362" s="11">
        <v>0</v>
      </c>
      <c r="H7362" s="5">
        <f t="shared" si="367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8">
        <v>0</v>
      </c>
      <c r="B7363" s="5">
        <f t="shared" si="368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9"/>
        <v>1609.0000000000002</v>
      </c>
      <c r="G7363" s="11">
        <v>0</v>
      </c>
      <c r="H7363" s="5">
        <f t="shared" si="367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8">
        <v>0</v>
      </c>
      <c r="B7364" s="5">
        <f t="shared" si="368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9"/>
        <v>1609.4</v>
      </c>
      <c r="G7364" s="4">
        <v>0</v>
      </c>
      <c r="H7364" s="5">
        <f t="shared" si="367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8">
        <v>0</v>
      </c>
      <c r="B7365" s="5">
        <f t="shared" si="368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9"/>
        <v>1609.8</v>
      </c>
      <c r="G7365" s="4">
        <v>0</v>
      </c>
      <c r="H7365" s="5">
        <f t="shared" si="367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8">
        <v>0</v>
      </c>
      <c r="B7366" s="5">
        <f t="shared" si="368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9"/>
        <v>1609.9</v>
      </c>
      <c r="G7366" s="4">
        <v>0</v>
      </c>
      <c r="H7366" s="5">
        <f t="shared" si="367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8">
        <v>0</v>
      </c>
      <c r="B7367" s="5">
        <f t="shared" si="368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9"/>
        <v>1609.9999999999775</v>
      </c>
      <c r="G7367" s="9">
        <v>0</v>
      </c>
      <c r="H7367" s="5">
        <f t="shared" si="367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8">
        <v>0</v>
      </c>
      <c r="B7368" s="5">
        <f t="shared" si="368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9"/>
        <v>1609.9999999999775</v>
      </c>
      <c r="G7368" s="9">
        <v>0</v>
      </c>
      <c r="H7368" s="5">
        <f t="shared" si="367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37</v>
      </c>
      <c r="B7369" s="5">
        <f t="shared" si="368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9"/>
        <v>1609.9999999999998</v>
      </c>
      <c r="G7369" s="3">
        <v>35.799999999999997</v>
      </c>
      <c r="H7369" s="5">
        <f t="shared" si="367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41</v>
      </c>
      <c r="B7370" s="5">
        <f t="shared" si="368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9"/>
        <v>1609.9999999999998</v>
      </c>
      <c r="G7370" s="3">
        <v>35.799999999999997</v>
      </c>
      <c r="H7370" s="5">
        <f t="shared" si="367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45</v>
      </c>
      <c r="B7371" s="5">
        <f t="shared" si="368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9"/>
        <v>1609.9999999999998</v>
      </c>
      <c r="G7371" s="3">
        <v>35.799999999999997</v>
      </c>
      <c r="H7371" s="5">
        <f t="shared" si="367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37</v>
      </c>
      <c r="B7372" s="5">
        <f t="shared" si="368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9"/>
        <v>1609.9999999999998</v>
      </c>
      <c r="G7372" s="3">
        <v>35.799999999999997</v>
      </c>
      <c r="H7372" s="5">
        <f t="shared" si="367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8">
        <v>0</v>
      </c>
      <c r="B7373" s="5">
        <f t="shared" si="368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9"/>
        <v>1609.9999999999998</v>
      </c>
      <c r="G7373" s="11">
        <v>0</v>
      </c>
      <c r="H7373" s="5">
        <f t="shared" si="367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8">
        <v>0</v>
      </c>
      <c r="B7374" s="5">
        <f t="shared" si="368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9"/>
        <v>1609.9999999999998</v>
      </c>
      <c r="G7374" s="11">
        <v>0</v>
      </c>
      <c r="H7374" s="5">
        <f t="shared" si="367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8">
        <v>0</v>
      </c>
      <c r="B7375" s="5">
        <f t="shared" si="368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9"/>
        <v>1609.9999999999998</v>
      </c>
      <c r="G7375" s="11">
        <v>0</v>
      </c>
      <c r="H7375" s="5">
        <f t="shared" si="367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24</v>
      </c>
      <c r="B7376" s="5">
        <f t="shared" si="368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9"/>
        <v>1609.9999999999998</v>
      </c>
      <c r="G7376" s="11">
        <v>35.776397515527954</v>
      </c>
      <c r="H7376" s="5">
        <f t="shared" si="367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8">
        <v>0</v>
      </c>
      <c r="B7377" s="5">
        <f t="shared" si="368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9"/>
        <v>1610</v>
      </c>
      <c r="G7377" s="11">
        <v>0</v>
      </c>
      <c r="H7377" s="5">
        <f t="shared" si="367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8">
        <v>0</v>
      </c>
      <c r="B7378" s="5">
        <f t="shared" si="368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9"/>
        <v>1610</v>
      </c>
      <c r="G7378" s="11">
        <v>0</v>
      </c>
      <c r="H7378" s="5">
        <f t="shared" si="367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8">
        <v>0</v>
      </c>
      <c r="B7379" s="5">
        <f t="shared" si="368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9"/>
        <v>1322.2</v>
      </c>
      <c r="G7379" s="4">
        <v>0</v>
      </c>
      <c r="H7379" s="5">
        <f t="shared" si="367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8">
        <v>0</v>
      </c>
      <c r="B7380" s="5">
        <f t="shared" si="368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9"/>
        <v>1610.4</v>
      </c>
      <c r="G7380" s="4">
        <v>0</v>
      </c>
      <c r="H7380" s="5">
        <f t="shared" si="367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8">
        <v>0</v>
      </c>
      <c r="B7381" s="5">
        <f t="shared" si="368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9"/>
        <v>1610.5</v>
      </c>
      <c r="G7381" s="4">
        <v>0</v>
      </c>
      <c r="H7381" s="5">
        <f t="shared" si="367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8">
        <v>0</v>
      </c>
      <c r="B7382" s="5">
        <f t="shared" si="368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9"/>
        <v>1610.9999999999714</v>
      </c>
      <c r="G7382" s="9">
        <v>0</v>
      </c>
      <c r="H7382" s="5">
        <f t="shared" si="367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8">
        <v>0</v>
      </c>
      <c r="B7383" s="5">
        <f t="shared" si="368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9"/>
        <v>1610.9999999999714</v>
      </c>
      <c r="G7383" s="9">
        <v>0</v>
      </c>
      <c r="H7383" s="5">
        <f t="shared" ref="H7383:H7446" si="370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18</v>
      </c>
      <c r="B7384" s="5">
        <f t="shared" si="368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9"/>
        <v>1611</v>
      </c>
      <c r="G7384" s="3">
        <v>35.700000000000003</v>
      </c>
      <c r="H7384" s="5">
        <f t="shared" si="370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29</v>
      </c>
      <c r="B7385" s="5">
        <f t="shared" si="368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9"/>
        <v>1611</v>
      </c>
      <c r="G7385" s="3">
        <v>35.799999999999997</v>
      </c>
      <c r="H7385" s="5">
        <f t="shared" si="370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34</v>
      </c>
      <c r="B7386" s="5">
        <f t="shared" si="368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9"/>
        <v>1611</v>
      </c>
      <c r="G7386" s="3">
        <v>35.700000000000003</v>
      </c>
      <c r="H7386" s="5">
        <f t="shared" si="370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28</v>
      </c>
      <c r="B7387" s="5">
        <f t="shared" si="368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9"/>
        <v>1611</v>
      </c>
      <c r="G7387" s="3">
        <v>35.799999999999997</v>
      </c>
      <c r="H7387" s="5">
        <f t="shared" si="370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8">
        <v>0</v>
      </c>
      <c r="B7388" s="5">
        <f t="shared" si="368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9"/>
        <v>1611</v>
      </c>
      <c r="G7388" s="4">
        <v>0</v>
      </c>
      <c r="H7388" s="5">
        <f t="shared" si="370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8">
        <v>0</v>
      </c>
      <c r="B7389" s="5">
        <f t="shared" si="368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si="369"/>
        <v>1611</v>
      </c>
      <c r="G7389" s="11">
        <v>0</v>
      </c>
      <c r="H7389" s="5">
        <f t="shared" si="370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8">
        <v>0</v>
      </c>
      <c r="B7390" s="5">
        <f t="shared" si="368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9"/>
        <v>1611</v>
      </c>
      <c r="G7390" s="11">
        <v>0</v>
      </c>
      <c r="H7390" s="5">
        <f t="shared" si="370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8">
        <v>0</v>
      </c>
      <c r="B7391" s="5">
        <f t="shared" si="368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9"/>
        <v>1611.1999999999998</v>
      </c>
      <c r="G7391" s="4">
        <v>0</v>
      </c>
      <c r="H7391" s="5">
        <f t="shared" si="370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8"/>
        <v>0</v>
      </c>
      <c r="C7392" s="19" t="s">
        <v>601</v>
      </c>
      <c r="D7392" s="5" t="s">
        <v>1008</v>
      </c>
      <c r="E7392" s="33">
        <v>1.5401620370370371E-2</v>
      </c>
      <c r="F7392" s="43">
        <f t="shared" si="369"/>
        <v>1330.7</v>
      </c>
      <c r="G7392" s="4">
        <v>0</v>
      </c>
      <c r="H7392" s="5">
        <f t="shared" si="370"/>
        <v>0</v>
      </c>
      <c r="I7392" s="4">
        <v>16</v>
      </c>
      <c r="J7392" s="1">
        <v>42332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8">
        <v>0</v>
      </c>
      <c r="B7393" s="5">
        <f t="shared" si="368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9"/>
        <v>1611.5</v>
      </c>
      <c r="G7393" s="4">
        <v>0</v>
      </c>
      <c r="H7393" s="5">
        <f t="shared" si="370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8">
        <v>0</v>
      </c>
      <c r="B7394" s="5">
        <f t="shared" si="368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9"/>
        <v>1337.4</v>
      </c>
      <c r="G7394" s="4">
        <v>0</v>
      </c>
      <c r="H7394" s="5">
        <f t="shared" si="370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8">
        <v>0</v>
      </c>
      <c r="B7395" s="5">
        <f t="shared" si="368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9"/>
        <v>1611.999999999965</v>
      </c>
      <c r="G7395" s="9">
        <v>0</v>
      </c>
      <c r="H7395" s="5">
        <f t="shared" si="370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8">
        <v>0</v>
      </c>
      <c r="B7396" s="5">
        <f t="shared" si="368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9"/>
        <v>1611.999999999965</v>
      </c>
      <c r="G7396" s="9">
        <v>0</v>
      </c>
      <c r="H7396" s="5">
        <f t="shared" si="370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368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9"/>
        <v>1611.999999999965</v>
      </c>
      <c r="G7397" s="9">
        <v>0</v>
      </c>
      <c r="H7397" s="5">
        <f t="shared" si="370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368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9"/>
        <v>1611.999999999965</v>
      </c>
      <c r="G7398" s="9">
        <v>0</v>
      </c>
      <c r="H7398" s="5">
        <f t="shared" si="370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368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9"/>
        <v>1612</v>
      </c>
      <c r="G7399" s="3">
        <v>35.700000000000003</v>
      </c>
      <c r="H7399" s="5">
        <f t="shared" si="370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x14ac:dyDescent="0.2">
      <c r="A7400" s="2">
        <v>30</v>
      </c>
      <c r="B7400" s="5">
        <f t="shared" si="368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9"/>
        <v>1612</v>
      </c>
      <c r="G7400" s="3">
        <v>35.700000000000003</v>
      </c>
      <c r="H7400" s="5">
        <f t="shared" si="370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26</v>
      </c>
      <c r="B7401" s="5">
        <f t="shared" si="368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9"/>
        <v>1612</v>
      </c>
      <c r="G7401" s="3">
        <v>35.700000000000003</v>
      </c>
      <c r="H7401" s="5">
        <f t="shared" si="370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33</v>
      </c>
      <c r="B7402" s="5">
        <f t="shared" si="368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9"/>
        <v>1612</v>
      </c>
      <c r="G7402" s="3">
        <v>35.700000000000003</v>
      </c>
      <c r="H7402" s="5">
        <f t="shared" si="370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46</v>
      </c>
      <c r="B7403" s="5">
        <f t="shared" si="368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9"/>
        <v>1612</v>
      </c>
      <c r="G7403" s="3">
        <v>35.700000000000003</v>
      </c>
      <c r="H7403" s="5">
        <f t="shared" si="370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29</v>
      </c>
      <c r="B7404" s="5">
        <f t="shared" si="368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9"/>
        <v>1612</v>
      </c>
      <c r="G7404" s="3">
        <v>35.700000000000003</v>
      </c>
      <c r="H7404" s="5">
        <f t="shared" si="370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52</v>
      </c>
      <c r="B7405" s="5">
        <f t="shared" si="368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9"/>
        <v>1612</v>
      </c>
      <c r="G7405" s="3">
        <v>35.700000000000003</v>
      </c>
      <c r="H7405" s="5">
        <f t="shared" si="370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24</v>
      </c>
      <c r="B7406" s="5">
        <f t="shared" si="368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9"/>
        <v>1612</v>
      </c>
      <c r="G7406" s="3">
        <v>35.700000000000003</v>
      </c>
      <c r="H7406" s="5">
        <f t="shared" si="370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8">
        <v>0</v>
      </c>
      <c r="B7407" s="5">
        <f t="shared" si="368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9"/>
        <v>1612</v>
      </c>
      <c r="G7407" s="11">
        <v>0</v>
      </c>
      <c r="H7407" s="5">
        <f t="shared" si="370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8">
        <v>0</v>
      </c>
      <c r="B7408" s="5">
        <f t="shared" si="368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9"/>
        <v>1612</v>
      </c>
      <c r="G7408" s="11">
        <v>0</v>
      </c>
      <c r="H7408" s="5">
        <f t="shared" si="370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8">
        <v>0</v>
      </c>
      <c r="B7409" s="5">
        <f t="shared" ref="B7409:B7472" si="371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9"/>
        <v>1339.3</v>
      </c>
      <c r="G7409" s="4">
        <v>0</v>
      </c>
      <c r="H7409" s="5">
        <f t="shared" si="370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8">
        <v>0</v>
      </c>
      <c r="B7410" s="5">
        <f t="shared" si="371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9"/>
        <v>1612.3000000000002</v>
      </c>
      <c r="G7410" s="4">
        <v>0</v>
      </c>
      <c r="H7410" s="5">
        <f t="shared" si="370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8">
        <v>0</v>
      </c>
      <c r="B7411" s="5">
        <f t="shared" si="371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9"/>
        <v>1612.3999999999999</v>
      </c>
      <c r="G7411" s="4">
        <v>0</v>
      </c>
      <c r="H7411" s="5">
        <f t="shared" si="370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8">
        <v>0</v>
      </c>
      <c r="B7412" s="5">
        <f t="shared" si="371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9"/>
        <v>1612.5</v>
      </c>
      <c r="G7412" s="4">
        <v>0</v>
      </c>
      <c r="H7412" s="5">
        <f t="shared" si="370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8">
        <v>0</v>
      </c>
      <c r="B7413" s="5">
        <f t="shared" si="371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9"/>
        <v>1612.6</v>
      </c>
      <c r="G7413" s="4">
        <v>0</v>
      </c>
      <c r="H7413" s="5">
        <f t="shared" si="370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8">
        <v>0</v>
      </c>
      <c r="B7414" s="5">
        <f t="shared" si="371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9"/>
        <v>1340.3</v>
      </c>
      <c r="G7414" s="4">
        <v>0</v>
      </c>
      <c r="H7414" s="5">
        <f t="shared" si="370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8">
        <v>0</v>
      </c>
      <c r="B7415" s="5">
        <f t="shared" si="371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9"/>
        <v>1351.2</v>
      </c>
      <c r="G7415" s="4">
        <v>0</v>
      </c>
      <c r="H7415" s="5">
        <f t="shared" si="370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8">
        <v>0</v>
      </c>
      <c r="B7416" s="5">
        <f t="shared" si="371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9"/>
        <v>1360.5000000000002</v>
      </c>
      <c r="G7416" s="4">
        <v>0</v>
      </c>
      <c r="H7416" s="5">
        <f t="shared" si="370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8">
        <v>0</v>
      </c>
      <c r="B7417" s="5">
        <f t="shared" si="371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9"/>
        <v>1612.8000000000002</v>
      </c>
      <c r="G7417" s="4">
        <v>0</v>
      </c>
      <c r="H7417" s="5">
        <f t="shared" si="370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8">
        <v>0</v>
      </c>
      <c r="B7418" s="5">
        <f t="shared" si="371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9"/>
        <v>1360.6</v>
      </c>
      <c r="G7418" s="4">
        <v>0</v>
      </c>
      <c r="H7418" s="5">
        <f t="shared" si="370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25</v>
      </c>
      <c r="B7419" s="5">
        <f t="shared" si="371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9"/>
        <v>1613</v>
      </c>
      <c r="G7419" s="3">
        <v>35.700000000000003</v>
      </c>
      <c r="H7419" s="5">
        <f t="shared" si="370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32</v>
      </c>
      <c r="B7420" s="5">
        <f t="shared" si="371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9"/>
        <v>1613</v>
      </c>
      <c r="G7420" s="3">
        <v>35.700000000000003</v>
      </c>
      <c r="H7420" s="5">
        <f t="shared" si="370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28</v>
      </c>
      <c r="B7421" s="5">
        <f t="shared" si="371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9"/>
        <v>1613</v>
      </c>
      <c r="G7421" s="3">
        <v>35.700000000000003</v>
      </c>
      <c r="H7421" s="5">
        <f t="shared" si="370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37</v>
      </c>
      <c r="B7422" s="5">
        <f t="shared" si="371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9"/>
        <v>1613</v>
      </c>
      <c r="G7422" s="3">
        <v>35.700000000000003</v>
      </c>
      <c r="H7422" s="5">
        <f t="shared" si="370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38</v>
      </c>
      <c r="B7423" s="5">
        <f t="shared" si="371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9"/>
        <v>1613</v>
      </c>
      <c r="G7423" s="3">
        <v>35.700000000000003</v>
      </c>
      <c r="H7423" s="5">
        <f t="shared" si="370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47</v>
      </c>
      <c r="B7424" s="5">
        <f t="shared" si="371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ref="F7424:F7487" si="372">E7424*86400</f>
        <v>1613</v>
      </c>
      <c r="G7424" s="3">
        <v>35.700000000000003</v>
      </c>
      <c r="H7424" s="5">
        <f t="shared" si="370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46</v>
      </c>
      <c r="B7425" s="5">
        <f t="shared" si="371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72"/>
        <v>1613</v>
      </c>
      <c r="G7425" s="3">
        <v>35.700000000000003</v>
      </c>
      <c r="H7425" s="5">
        <f t="shared" si="370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38</v>
      </c>
      <c r="B7426" s="5">
        <f t="shared" si="371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72"/>
        <v>1613</v>
      </c>
      <c r="G7426" s="3">
        <v>35.700000000000003</v>
      </c>
      <c r="H7426" s="5">
        <f t="shared" si="370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371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72"/>
        <v>1613</v>
      </c>
      <c r="G7427" s="11">
        <v>0</v>
      </c>
      <c r="H7427" s="5">
        <f t="shared" si="370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371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72"/>
        <v>1613</v>
      </c>
      <c r="G7428" s="11">
        <v>0</v>
      </c>
      <c r="H7428" s="5">
        <f t="shared" si="370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2">
        <v>52</v>
      </c>
      <c r="B7429" s="5">
        <f t="shared" si="371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72"/>
        <v>1613</v>
      </c>
      <c r="G7429" s="3">
        <v>35.709857408555486</v>
      </c>
      <c r="H7429" s="5">
        <f t="shared" si="370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371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72"/>
        <v>1613</v>
      </c>
      <c r="G7430" s="11">
        <v>0</v>
      </c>
      <c r="H7430" s="5">
        <f t="shared" si="370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8">
        <v>0</v>
      </c>
      <c r="B7431" s="5">
        <f t="shared" si="371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72"/>
        <v>1613.000000000045</v>
      </c>
      <c r="G7431" s="9">
        <v>0</v>
      </c>
      <c r="H7431" s="5">
        <f t="shared" si="370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8">
        <v>0</v>
      </c>
      <c r="B7432" s="5">
        <f t="shared" si="371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72"/>
        <v>1613.000000000045</v>
      </c>
      <c r="G7432" s="9">
        <v>0</v>
      </c>
      <c r="H7432" s="5">
        <f t="shared" si="370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8">
        <v>0</v>
      </c>
      <c r="B7433" s="5">
        <f t="shared" si="371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72"/>
        <v>1613.000000000045</v>
      </c>
      <c r="G7433" s="9">
        <v>0</v>
      </c>
      <c r="H7433" s="5">
        <f t="shared" si="370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371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72"/>
        <v>1613.3999999999999</v>
      </c>
      <c r="G7434" s="4">
        <v>0</v>
      </c>
      <c r="H7434" s="5">
        <f t="shared" si="370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371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72"/>
        <v>1361.3</v>
      </c>
      <c r="G7435" s="4">
        <v>0</v>
      </c>
      <c r="H7435" s="5">
        <f t="shared" si="370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371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72"/>
        <v>1613.6</v>
      </c>
      <c r="G7436" s="4">
        <v>0</v>
      </c>
      <c r="H7436" s="5">
        <f t="shared" si="370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371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72"/>
        <v>1365.3999999999999</v>
      </c>
      <c r="G7437" s="4">
        <v>0</v>
      </c>
      <c r="H7437" s="5">
        <f t="shared" si="370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2">
        <v>39</v>
      </c>
      <c r="B7438" s="5">
        <f t="shared" si="371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72"/>
        <v>1614</v>
      </c>
      <c r="G7438" s="3">
        <v>35.700000000000003</v>
      </c>
      <c r="H7438" s="5">
        <f t="shared" si="370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2">
        <v>22</v>
      </c>
      <c r="B7439" s="5">
        <f t="shared" si="371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72"/>
        <v>1614</v>
      </c>
      <c r="G7439" s="3">
        <v>35.700000000000003</v>
      </c>
      <c r="H7439" s="5">
        <f t="shared" si="370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x14ac:dyDescent="0.2">
      <c r="A7440" s="2">
        <v>37</v>
      </c>
      <c r="B7440" s="5">
        <f t="shared" si="371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72"/>
        <v>1614</v>
      </c>
      <c r="G7440" s="3">
        <v>35.700000000000003</v>
      </c>
      <c r="H7440" s="5">
        <f t="shared" si="370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2">
        <v>48</v>
      </c>
      <c r="B7441" s="5">
        <f t="shared" si="371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72"/>
        <v>1614</v>
      </c>
      <c r="G7441" s="3">
        <v>35.700000000000003</v>
      </c>
      <c r="H7441" s="5">
        <f t="shared" si="370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371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72"/>
        <v>1614</v>
      </c>
      <c r="G7442" s="4">
        <v>0</v>
      </c>
      <c r="H7442" s="5">
        <f t="shared" si="370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371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72"/>
        <v>1614</v>
      </c>
      <c r="G7443" s="11">
        <v>0</v>
      </c>
      <c r="H7443" s="5">
        <f t="shared" si="370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371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72"/>
        <v>1614</v>
      </c>
      <c r="G7444" s="11">
        <v>0</v>
      </c>
      <c r="H7444" s="5">
        <f t="shared" si="370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8">
        <v>0</v>
      </c>
      <c r="B7445" s="5">
        <f t="shared" si="371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72"/>
        <v>1614</v>
      </c>
      <c r="G7445" s="11">
        <v>0</v>
      </c>
      <c r="H7445" s="5">
        <f t="shared" si="370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371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72"/>
        <v>1614.0000000000025</v>
      </c>
      <c r="G7446" s="4">
        <v>0</v>
      </c>
      <c r="H7446" s="5">
        <f t="shared" si="370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371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72"/>
        <v>1614.0000000000382</v>
      </c>
      <c r="G7447" s="9">
        <v>0</v>
      </c>
      <c r="H7447" s="5">
        <f t="shared" ref="H7447:H7510" si="373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8">
        <v>0</v>
      </c>
      <c r="B7448" s="5">
        <f t="shared" si="371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72"/>
        <v>1614.0000000000382</v>
      </c>
      <c r="G7448" s="9">
        <v>0</v>
      </c>
      <c r="H7448" s="5">
        <f t="shared" si="373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371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72"/>
        <v>1614.0000000000382</v>
      </c>
      <c r="G7449" s="9">
        <v>0</v>
      </c>
      <c r="H7449" s="5">
        <f t="shared" si="373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371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72"/>
        <v>1614.0000000000382</v>
      </c>
      <c r="G7450" s="9">
        <v>0</v>
      </c>
      <c r="H7450" s="5">
        <f t="shared" si="373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371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72"/>
        <v>1366.9</v>
      </c>
      <c r="G7451" s="4">
        <v>0</v>
      </c>
      <c r="H7451" s="5">
        <f t="shared" si="373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x14ac:dyDescent="0.2">
      <c r="A7452" s="8">
        <v>0</v>
      </c>
      <c r="B7452" s="5">
        <f t="shared" si="371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72"/>
        <v>1614.3999999999999</v>
      </c>
      <c r="G7452" s="4">
        <v>0</v>
      </c>
      <c r="H7452" s="5">
        <f t="shared" si="373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8">
        <v>0</v>
      </c>
      <c r="B7453" s="5">
        <f t="shared" si="371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si="372"/>
        <v>1614.5000000000002</v>
      </c>
      <c r="G7453" s="4">
        <v>0</v>
      </c>
      <c r="H7453" s="5">
        <f t="shared" si="373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371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2"/>
        <v>1614.6</v>
      </c>
      <c r="G7454" s="4">
        <v>0</v>
      </c>
      <c r="H7454" s="5">
        <f t="shared" si="373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371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2"/>
        <v>1614.6</v>
      </c>
      <c r="G7455" s="4">
        <v>0</v>
      </c>
      <c r="H7455" s="5">
        <f t="shared" si="373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371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2"/>
        <v>1375.8999999999996</v>
      </c>
      <c r="G7456" s="4">
        <v>0</v>
      </c>
      <c r="H7456" s="5">
        <f t="shared" si="373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371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2"/>
        <v>1378</v>
      </c>
      <c r="G7457" s="4">
        <v>0</v>
      </c>
      <c r="H7457" s="5">
        <f t="shared" si="373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371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2"/>
        <v>1614.9</v>
      </c>
      <c r="G7458" s="4">
        <v>0</v>
      </c>
      <c r="H7458" s="5">
        <f t="shared" si="373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8">
        <v>0</v>
      </c>
      <c r="B7459" s="5">
        <f t="shared" si="371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2"/>
        <v>1384.1000000000001</v>
      </c>
      <c r="G7459" s="4">
        <v>0</v>
      </c>
      <c r="H7459" s="5">
        <f t="shared" si="373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x14ac:dyDescent="0.2">
      <c r="A7460" s="8">
        <v>0</v>
      </c>
      <c r="B7460" s="5">
        <f t="shared" si="371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2"/>
        <v>1614.9</v>
      </c>
      <c r="G7460" s="4">
        <v>0</v>
      </c>
      <c r="H7460" s="5">
        <f t="shared" si="373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9</v>
      </c>
      <c r="B7461" s="5">
        <f t="shared" si="371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2"/>
        <v>1615.0000000000002</v>
      </c>
      <c r="G7461" s="11">
        <v>35.6656346749226</v>
      </c>
      <c r="H7461" s="5">
        <f t="shared" si="373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x14ac:dyDescent="0.2">
      <c r="A7462" s="2">
        <v>4</v>
      </c>
      <c r="B7462" s="5">
        <f t="shared" si="371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2"/>
        <v>1615.0000000000002</v>
      </c>
      <c r="G7462" s="11">
        <v>35.6656346749226</v>
      </c>
      <c r="H7462" s="5">
        <f t="shared" si="373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4</v>
      </c>
      <c r="B7463" s="5">
        <f t="shared" si="371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2"/>
        <v>1615.0000000000002</v>
      </c>
      <c r="G7463" s="11">
        <v>35.6656346749226</v>
      </c>
      <c r="H7463" s="5">
        <f t="shared" si="373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8">
        <v>0</v>
      </c>
      <c r="B7464" s="5">
        <f t="shared" si="371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2"/>
        <v>1615.0000000000318</v>
      </c>
      <c r="G7464" s="9">
        <v>0</v>
      </c>
      <c r="H7464" s="5">
        <f t="shared" si="373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8">
        <v>0</v>
      </c>
      <c r="B7465" s="5">
        <f t="shared" si="371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2"/>
        <v>1389.5</v>
      </c>
      <c r="G7465" s="4">
        <v>0</v>
      </c>
      <c r="H7465" s="5">
        <f t="shared" si="373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8">
        <v>0</v>
      </c>
      <c r="B7466" s="5">
        <f t="shared" si="371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2"/>
        <v>3271.9999999999995</v>
      </c>
      <c r="G7466" s="4">
        <v>0</v>
      </c>
      <c r="H7466" s="5">
        <f t="shared" si="373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x14ac:dyDescent="0.2">
      <c r="A7467" s="8">
        <v>0</v>
      </c>
      <c r="B7467" s="5">
        <f t="shared" si="371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2"/>
        <v>3284.0000000000005</v>
      </c>
      <c r="G7467" s="4">
        <v>0</v>
      </c>
      <c r="H7467" s="5">
        <f t="shared" si="373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x14ac:dyDescent="0.2">
      <c r="A7468" s="8">
        <v>0</v>
      </c>
      <c r="B7468" s="5">
        <f t="shared" si="371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2"/>
        <v>3329</v>
      </c>
      <c r="G7468" s="4">
        <v>0</v>
      </c>
      <c r="H7468" s="5">
        <f t="shared" si="373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x14ac:dyDescent="0.2">
      <c r="A7469" s="8">
        <v>0</v>
      </c>
      <c r="B7469" s="5">
        <f t="shared" si="371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2"/>
        <v>3372</v>
      </c>
      <c r="G7469" s="4">
        <v>0</v>
      </c>
      <c r="H7469" s="5">
        <f t="shared" si="373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x14ac:dyDescent="0.2">
      <c r="A7470" s="8">
        <v>0</v>
      </c>
      <c r="B7470" s="5">
        <f t="shared" si="371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2"/>
        <v>3373</v>
      </c>
      <c r="G7470" s="4">
        <v>0</v>
      </c>
      <c r="H7470" s="5">
        <f t="shared" si="373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x14ac:dyDescent="0.2">
      <c r="A7471" s="8">
        <v>0</v>
      </c>
      <c r="B7471" s="5">
        <f t="shared" si="371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2"/>
        <v>3415</v>
      </c>
      <c r="G7471" s="4">
        <v>0</v>
      </c>
      <c r="H7471" s="5">
        <f t="shared" si="373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x14ac:dyDescent="0.2">
      <c r="A7472" s="8">
        <v>0</v>
      </c>
      <c r="B7472" s="5">
        <f t="shared" si="371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2"/>
        <v>3445</v>
      </c>
      <c r="G7472" s="4">
        <v>0</v>
      </c>
      <c r="H7472" s="5">
        <f t="shared" si="373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x14ac:dyDescent="0.2">
      <c r="A7473" s="8">
        <v>0</v>
      </c>
      <c r="B7473" s="5">
        <f t="shared" ref="B7473:B7536" si="374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2"/>
        <v>3445</v>
      </c>
      <c r="G7473" s="4">
        <v>0</v>
      </c>
      <c r="H7473" s="5">
        <f t="shared" si="373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x14ac:dyDescent="0.2">
      <c r="A7474" s="8">
        <v>0</v>
      </c>
      <c r="B7474" s="5">
        <f t="shared" si="374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2"/>
        <v>3478.0000000000005</v>
      </c>
      <c r="G7474" s="4">
        <v>0</v>
      </c>
      <c r="H7474" s="5">
        <f t="shared" si="373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x14ac:dyDescent="0.2">
      <c r="A7475" s="8">
        <v>0</v>
      </c>
      <c r="B7475" s="5">
        <f t="shared" si="374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2"/>
        <v>3504.9999999999995</v>
      </c>
      <c r="G7475" s="4">
        <v>0</v>
      </c>
      <c r="H7475" s="5">
        <f t="shared" si="373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x14ac:dyDescent="0.2">
      <c r="A7476" s="8">
        <v>0</v>
      </c>
      <c r="B7476" s="5">
        <f t="shared" si="374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2"/>
        <v>3532.0000000000005</v>
      </c>
      <c r="G7476" s="4">
        <v>0</v>
      </c>
      <c r="H7476" s="5">
        <f t="shared" si="373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x14ac:dyDescent="0.2">
      <c r="A7477" s="8">
        <v>0</v>
      </c>
      <c r="B7477" s="5">
        <f t="shared" si="374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2"/>
        <v>3538</v>
      </c>
      <c r="G7477" s="4">
        <v>0</v>
      </c>
      <c r="H7477" s="5">
        <f t="shared" si="373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x14ac:dyDescent="0.2">
      <c r="A7478" s="8">
        <v>0</v>
      </c>
      <c r="B7478" s="5">
        <f t="shared" si="374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2"/>
        <v>3579.9999999999995</v>
      </c>
      <c r="G7478" s="4">
        <v>0</v>
      </c>
      <c r="H7478" s="5">
        <f t="shared" si="373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x14ac:dyDescent="0.2">
      <c r="A7479" s="8">
        <v>0</v>
      </c>
      <c r="B7479" s="5">
        <f t="shared" si="374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2"/>
        <v>3689</v>
      </c>
      <c r="G7479" s="4">
        <v>0</v>
      </c>
      <c r="H7479" s="5">
        <f t="shared" si="373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x14ac:dyDescent="0.2">
      <c r="A7480" s="8">
        <v>0</v>
      </c>
      <c r="B7480" s="5">
        <f t="shared" si="374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2"/>
        <v>3726.9999999999995</v>
      </c>
      <c r="G7480" s="4">
        <v>0</v>
      </c>
      <c r="H7480" s="5">
        <f t="shared" si="373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x14ac:dyDescent="0.2">
      <c r="A7481" s="8">
        <v>0</v>
      </c>
      <c r="B7481" s="5">
        <f t="shared" si="374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2"/>
        <v>3745.9999999999995</v>
      </c>
      <c r="G7481" s="4">
        <v>0</v>
      </c>
      <c r="H7481" s="5">
        <f t="shared" si="373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x14ac:dyDescent="0.2">
      <c r="A7482" s="8">
        <v>0</v>
      </c>
      <c r="B7482" s="5">
        <f t="shared" si="374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2"/>
        <v>3818</v>
      </c>
      <c r="G7482" s="4">
        <v>0</v>
      </c>
      <c r="H7482" s="5">
        <f t="shared" si="373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x14ac:dyDescent="0.2">
      <c r="A7483" s="8">
        <v>0</v>
      </c>
      <c r="B7483" s="5">
        <f t="shared" si="374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2"/>
        <v>3833</v>
      </c>
      <c r="G7483" s="4">
        <v>0</v>
      </c>
      <c r="H7483" s="5">
        <f t="shared" si="373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x14ac:dyDescent="0.2">
      <c r="A7484" s="8">
        <v>0</v>
      </c>
      <c r="B7484" s="5">
        <f t="shared" si="374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2"/>
        <v>3923</v>
      </c>
      <c r="G7484" s="4">
        <v>0</v>
      </c>
      <c r="H7484" s="5">
        <f t="shared" si="373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x14ac:dyDescent="0.2">
      <c r="A7485" s="8">
        <v>0</v>
      </c>
      <c r="B7485" s="5">
        <f t="shared" si="374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2"/>
        <v>3940.0000000000005</v>
      </c>
      <c r="G7485" s="4">
        <v>0</v>
      </c>
      <c r="H7485" s="5">
        <f t="shared" si="373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x14ac:dyDescent="0.2">
      <c r="A7486" s="8">
        <v>0</v>
      </c>
      <c r="B7486" s="5">
        <f t="shared" si="374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2"/>
        <v>1615.3999999999999</v>
      </c>
      <c r="G7486" s="4">
        <v>0</v>
      </c>
      <c r="H7486" s="5">
        <f t="shared" si="373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374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2"/>
        <v>4001.9999999999995</v>
      </c>
      <c r="G7487" s="4">
        <v>0</v>
      </c>
      <c r="H7487" s="5">
        <f t="shared" si="373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x14ac:dyDescent="0.2">
      <c r="A7488" s="8">
        <v>0</v>
      </c>
      <c r="B7488" s="5">
        <f t="shared" si="374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ref="F7488:F7551" si="375">E7488*86400</f>
        <v>4008</v>
      </c>
      <c r="G7488" s="4">
        <v>0</v>
      </c>
      <c r="H7488" s="5">
        <f t="shared" si="373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x14ac:dyDescent="0.2">
      <c r="A7489" s="8">
        <v>0</v>
      </c>
      <c r="B7489" s="5">
        <f t="shared" si="374"/>
        <v>0</v>
      </c>
      <c r="C7489" s="19" t="s">
        <v>766</v>
      </c>
      <c r="D7489" s="5" t="s">
        <v>1008</v>
      </c>
      <c r="E7489" s="33">
        <v>4.65625E-2</v>
      </c>
      <c r="F7489" s="43">
        <f t="shared" si="375"/>
        <v>4023</v>
      </c>
      <c r="G7489" s="4">
        <v>0</v>
      </c>
      <c r="H7489" s="5">
        <f t="shared" si="373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x14ac:dyDescent="0.2">
      <c r="A7490" s="8">
        <v>0</v>
      </c>
      <c r="B7490" s="5">
        <f t="shared" si="374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5"/>
        <v>4113</v>
      </c>
      <c r="G7490" s="4">
        <v>0</v>
      </c>
      <c r="H7490" s="5">
        <f t="shared" si="373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x14ac:dyDescent="0.2">
      <c r="A7491" s="8">
        <v>0</v>
      </c>
      <c r="B7491" s="5">
        <f t="shared" si="374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5"/>
        <v>4329</v>
      </c>
      <c r="G7491" s="4">
        <v>0</v>
      </c>
      <c r="H7491" s="5">
        <f t="shared" si="373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x14ac:dyDescent="0.2">
      <c r="A7492" s="8">
        <v>0</v>
      </c>
      <c r="B7492" s="5">
        <f t="shared" si="374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5"/>
        <v>4341</v>
      </c>
      <c r="G7492" s="4">
        <v>0</v>
      </c>
      <c r="H7492" s="5">
        <f t="shared" si="373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x14ac:dyDescent="0.2">
      <c r="A7493" s="8">
        <v>0</v>
      </c>
      <c r="B7493" s="5">
        <f t="shared" si="374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5"/>
        <v>4483</v>
      </c>
      <c r="G7493" s="4">
        <v>0</v>
      </c>
      <c r="H7493" s="5">
        <f t="shared" si="373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x14ac:dyDescent="0.2">
      <c r="A7494" s="8">
        <v>0</v>
      </c>
      <c r="B7494" s="5">
        <f t="shared" si="374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5"/>
        <v>1615.7</v>
      </c>
      <c r="G7494" s="4">
        <v>0</v>
      </c>
      <c r="H7494" s="5">
        <f t="shared" si="373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374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5"/>
        <v>2059.1</v>
      </c>
      <c r="G7495" s="4">
        <v>0</v>
      </c>
      <c r="H7495" s="5">
        <f t="shared" si="373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x14ac:dyDescent="0.2">
      <c r="A7496" s="8">
        <v>0</v>
      </c>
      <c r="B7496" s="5">
        <f t="shared" si="374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5"/>
        <v>2063.6</v>
      </c>
      <c r="G7496" s="4">
        <v>0</v>
      </c>
      <c r="H7496" s="5">
        <f t="shared" si="373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4"/>
        <v>0</v>
      </c>
      <c r="C7497" s="19" t="s">
        <v>601</v>
      </c>
      <c r="D7497" s="5" t="s">
        <v>1008</v>
      </c>
      <c r="E7497" s="33">
        <v>2.3899305555555556E-2</v>
      </c>
      <c r="F7497" s="43">
        <f t="shared" si="375"/>
        <v>2064.9</v>
      </c>
      <c r="G7497" s="4">
        <v>0</v>
      </c>
      <c r="H7497" s="5">
        <f t="shared" si="373"/>
        <v>0</v>
      </c>
      <c r="I7497" s="4">
        <v>25</v>
      </c>
      <c r="J7497" s="1">
        <v>41685</v>
      </c>
      <c r="K7497" s="5" t="s">
        <v>730</v>
      </c>
      <c r="L7497" s="5" t="s">
        <v>1009</v>
      </c>
      <c r="M7497" s="5" t="s">
        <v>1039</v>
      </c>
      <c r="N7497" s="5" t="s">
        <v>1034</v>
      </c>
      <c r="O7497" s="5" t="s">
        <v>1041</v>
      </c>
      <c r="P7497" s="5" t="s">
        <v>1034</v>
      </c>
    </row>
    <row r="7498" spans="1:16" x14ac:dyDescent="0.2">
      <c r="A7498" s="8">
        <v>0</v>
      </c>
      <c r="B7498" s="5">
        <f t="shared" si="374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5"/>
        <v>2094.2000000000003</v>
      </c>
      <c r="G7498" s="4">
        <v>0</v>
      </c>
      <c r="H7498" s="5">
        <f t="shared" si="373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x14ac:dyDescent="0.2">
      <c r="A7499" s="8">
        <v>0</v>
      </c>
      <c r="B7499" s="5">
        <f t="shared" si="374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5"/>
        <v>2098.4</v>
      </c>
      <c r="G7499" s="4">
        <v>0</v>
      </c>
      <c r="H7499" s="5">
        <f t="shared" si="373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x14ac:dyDescent="0.2">
      <c r="A7500" s="8">
        <v>0</v>
      </c>
      <c r="B7500" s="5">
        <f t="shared" si="374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5"/>
        <v>2110.8000000000002</v>
      </c>
      <c r="G7500" s="4">
        <v>0</v>
      </c>
      <c r="H7500" s="5">
        <f t="shared" si="373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x14ac:dyDescent="0.2">
      <c r="A7501" s="2">
        <v>11</v>
      </c>
      <c r="B7501" s="5">
        <f t="shared" si="374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5"/>
        <v>1435.0000000000002</v>
      </c>
      <c r="G7501" s="3">
        <v>40.1</v>
      </c>
      <c r="H7501" s="5">
        <f t="shared" si="373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8">
        <v>0</v>
      </c>
      <c r="B7502" s="5">
        <f t="shared" si="374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5"/>
        <v>2160.3000000000002</v>
      </c>
      <c r="G7502" s="4">
        <v>0</v>
      </c>
      <c r="H7502" s="5">
        <f t="shared" si="373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x14ac:dyDescent="0.2">
      <c r="A7503" s="8">
        <v>0</v>
      </c>
      <c r="B7503" s="5">
        <f t="shared" si="374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5"/>
        <v>2162.8999999999996</v>
      </c>
      <c r="G7503" s="4">
        <v>0</v>
      </c>
      <c r="H7503" s="5">
        <f t="shared" si="373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x14ac:dyDescent="0.2">
      <c r="A7504" s="8">
        <v>0</v>
      </c>
      <c r="B7504" s="5">
        <f t="shared" si="374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5"/>
        <v>1391.2</v>
      </c>
      <c r="G7504" s="4">
        <v>0</v>
      </c>
      <c r="H7504" s="5">
        <f t="shared" si="373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8">
        <v>0</v>
      </c>
      <c r="B7505" s="5">
        <f t="shared" si="374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5"/>
        <v>2265.4</v>
      </c>
      <c r="G7505" s="4">
        <v>0</v>
      </c>
      <c r="H7505" s="5">
        <f t="shared" si="373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x14ac:dyDescent="0.2">
      <c r="A7506" s="8">
        <v>0</v>
      </c>
      <c r="B7506" s="5">
        <f t="shared" si="374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5"/>
        <v>2287.3000000000002</v>
      </c>
      <c r="G7506" s="4">
        <v>0</v>
      </c>
      <c r="H7506" s="5">
        <f t="shared" si="373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x14ac:dyDescent="0.2">
      <c r="A7507" s="8">
        <v>0</v>
      </c>
      <c r="B7507" s="5">
        <f t="shared" si="374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5"/>
        <v>2302.1</v>
      </c>
      <c r="G7507" s="4">
        <v>0</v>
      </c>
      <c r="H7507" s="5">
        <f t="shared" si="373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x14ac:dyDescent="0.2">
      <c r="A7508" s="8">
        <v>0</v>
      </c>
      <c r="B7508" s="5">
        <f t="shared" si="374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5"/>
        <v>2326.3000000000002</v>
      </c>
      <c r="G7508" s="4">
        <v>0</v>
      </c>
      <c r="H7508" s="5">
        <f t="shared" si="373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x14ac:dyDescent="0.2">
      <c r="A7509" s="8">
        <v>0</v>
      </c>
      <c r="B7509" s="5">
        <f t="shared" si="374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5"/>
        <v>2338.4</v>
      </c>
      <c r="G7509" s="4">
        <v>0</v>
      </c>
      <c r="H7509" s="5">
        <f t="shared" si="373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x14ac:dyDescent="0.2">
      <c r="A7510" s="8">
        <v>0</v>
      </c>
      <c r="B7510" s="5">
        <f t="shared" si="374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5"/>
        <v>2341.7999999999997</v>
      </c>
      <c r="G7510" s="4">
        <v>0</v>
      </c>
      <c r="H7510" s="5">
        <f t="shared" si="373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x14ac:dyDescent="0.2">
      <c r="A7511" s="8">
        <v>0</v>
      </c>
      <c r="B7511" s="5">
        <f t="shared" si="374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5"/>
        <v>2356.7000000000003</v>
      </c>
      <c r="G7511" s="4">
        <v>0</v>
      </c>
      <c r="H7511" s="5">
        <f t="shared" ref="H7511:H7574" si="376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x14ac:dyDescent="0.2">
      <c r="A7512" s="8">
        <v>0</v>
      </c>
      <c r="B7512" s="5">
        <f t="shared" si="374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5"/>
        <v>1402.7000000000003</v>
      </c>
      <c r="G7512" s="4">
        <v>0</v>
      </c>
      <c r="H7512" s="5">
        <f t="shared" si="376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8">
        <v>0</v>
      </c>
      <c r="B7513" s="5">
        <f t="shared" si="374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5"/>
        <v>1615.9</v>
      </c>
      <c r="G7513" s="4">
        <v>0</v>
      </c>
      <c r="H7513" s="5">
        <f t="shared" si="376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8">
        <v>0</v>
      </c>
      <c r="B7514" s="5">
        <f t="shared" si="374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5"/>
        <v>2412.0000000000005</v>
      </c>
      <c r="G7514" s="4">
        <v>0</v>
      </c>
      <c r="H7514" s="5">
        <f t="shared" si="376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x14ac:dyDescent="0.2">
      <c r="A7515" s="8">
        <v>0</v>
      </c>
      <c r="B7515" s="5">
        <f t="shared" si="374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5"/>
        <v>2425.2000000000003</v>
      </c>
      <c r="G7515" s="4">
        <v>0</v>
      </c>
      <c r="H7515" s="5">
        <f t="shared" si="376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x14ac:dyDescent="0.2">
      <c r="A7516" s="8">
        <v>0</v>
      </c>
      <c r="B7516" s="5">
        <f t="shared" si="374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5"/>
        <v>2435.9</v>
      </c>
      <c r="G7516" s="4">
        <v>0</v>
      </c>
      <c r="H7516" s="5">
        <f t="shared" si="376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x14ac:dyDescent="0.2">
      <c r="A7517" s="8">
        <v>0</v>
      </c>
      <c r="B7517" s="5">
        <f t="shared" si="374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si="375"/>
        <v>2439.9999999999995</v>
      </c>
      <c r="G7517" s="4">
        <v>0</v>
      </c>
      <c r="H7517" s="5">
        <f t="shared" si="376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x14ac:dyDescent="0.2">
      <c r="A7518" s="8">
        <v>0</v>
      </c>
      <c r="B7518" s="5">
        <f t="shared" si="374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5"/>
        <v>2444.4</v>
      </c>
      <c r="G7518" s="4">
        <v>0</v>
      </c>
      <c r="H7518" s="5">
        <f t="shared" si="376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x14ac:dyDescent="0.2">
      <c r="A7519" s="8">
        <v>0</v>
      </c>
      <c r="B7519" s="5">
        <f t="shared" si="374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5"/>
        <v>2445.7000000000003</v>
      </c>
      <c r="G7519" s="4">
        <v>0</v>
      </c>
      <c r="H7519" s="5">
        <f t="shared" si="376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x14ac:dyDescent="0.2">
      <c r="A7520" s="8">
        <v>0</v>
      </c>
      <c r="B7520" s="5">
        <f t="shared" si="374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5"/>
        <v>2471.4</v>
      </c>
      <c r="G7520" s="4">
        <v>0</v>
      </c>
      <c r="H7520" s="5">
        <f t="shared" si="376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x14ac:dyDescent="0.2">
      <c r="A7521" s="8">
        <v>0</v>
      </c>
      <c r="B7521" s="5">
        <f t="shared" si="374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5"/>
        <v>1416.2</v>
      </c>
      <c r="G7521" s="4">
        <v>0</v>
      </c>
      <c r="H7521" s="5">
        <f t="shared" si="376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374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5"/>
        <v>2497.9</v>
      </c>
      <c r="G7522" s="4">
        <v>0</v>
      </c>
      <c r="H7522" s="5">
        <f t="shared" si="376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x14ac:dyDescent="0.2">
      <c r="A7523" s="8">
        <v>0</v>
      </c>
      <c r="B7523" s="5">
        <f t="shared" si="374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5"/>
        <v>2561.7999999999997</v>
      </c>
      <c r="G7523" s="4">
        <v>0</v>
      </c>
      <c r="H7523" s="5">
        <f t="shared" si="376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x14ac:dyDescent="0.2">
      <c r="A7524" s="8">
        <v>0</v>
      </c>
      <c r="B7524" s="5">
        <f t="shared" si="374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5"/>
        <v>2577.2999999999997</v>
      </c>
      <c r="G7524" s="4">
        <v>0</v>
      </c>
      <c r="H7524" s="5">
        <f t="shared" si="376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x14ac:dyDescent="0.2">
      <c r="A7525" s="8">
        <v>0</v>
      </c>
      <c r="B7525" s="5">
        <f t="shared" si="374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5"/>
        <v>2597.6000000000004</v>
      </c>
      <c r="G7525" s="4">
        <v>0</v>
      </c>
      <c r="H7525" s="5">
        <f t="shared" si="376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x14ac:dyDescent="0.2">
      <c r="A7526" s="8">
        <v>0</v>
      </c>
      <c r="B7526" s="5">
        <f t="shared" si="374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5"/>
        <v>2643.7999999999997</v>
      </c>
      <c r="G7526" s="4">
        <v>0</v>
      </c>
      <c r="H7526" s="5">
        <f t="shared" si="376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x14ac:dyDescent="0.2">
      <c r="A7527" s="8">
        <v>0</v>
      </c>
      <c r="B7527" s="5">
        <f t="shared" si="374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5"/>
        <v>2658.2999999999997</v>
      </c>
      <c r="G7527" s="4">
        <v>0</v>
      </c>
      <c r="H7527" s="5">
        <f t="shared" si="376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x14ac:dyDescent="0.2">
      <c r="A7528" s="8">
        <v>0</v>
      </c>
      <c r="B7528" s="5">
        <f t="shared" si="374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5"/>
        <v>2725</v>
      </c>
      <c r="G7528" s="4">
        <v>0</v>
      </c>
      <c r="H7528" s="5">
        <f t="shared" si="376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x14ac:dyDescent="0.2">
      <c r="A7529" s="8">
        <v>0</v>
      </c>
      <c r="B7529" s="5">
        <f t="shared" si="374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5"/>
        <v>2749.4</v>
      </c>
      <c r="G7529" s="4">
        <v>0</v>
      </c>
      <c r="H7529" s="5">
        <f t="shared" si="376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x14ac:dyDescent="0.2">
      <c r="A7530" s="2">
        <v>19</v>
      </c>
      <c r="B7530" s="5">
        <f t="shared" si="374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5"/>
        <v>1616.0000000000002</v>
      </c>
      <c r="G7530" s="3">
        <v>35.6</v>
      </c>
      <c r="H7530" s="5">
        <f t="shared" si="376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2">
        <v>33</v>
      </c>
      <c r="B7531" s="5">
        <f t="shared" si="374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5"/>
        <v>1616.0000000000002</v>
      </c>
      <c r="G7531" s="3">
        <v>35.6</v>
      </c>
      <c r="H7531" s="5">
        <f t="shared" si="376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2">
        <v>39</v>
      </c>
      <c r="B7532" s="5">
        <f t="shared" si="374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5"/>
        <v>1616.0000000000002</v>
      </c>
      <c r="G7532" s="3">
        <v>35.6</v>
      </c>
      <c r="H7532" s="5">
        <f t="shared" si="376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2">
        <v>51</v>
      </c>
      <c r="B7533" s="5">
        <f t="shared" si="374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5"/>
        <v>1616.0000000000002</v>
      </c>
      <c r="G7533" s="3">
        <v>35.6</v>
      </c>
      <c r="H7533" s="5">
        <f t="shared" si="376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2">
        <v>38</v>
      </c>
      <c r="B7534" s="5">
        <f t="shared" si="374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5"/>
        <v>1616.0000000000002</v>
      </c>
      <c r="G7534" s="3">
        <v>35.6</v>
      </c>
      <c r="H7534" s="5">
        <f t="shared" si="376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2">
        <v>35</v>
      </c>
      <c r="B7535" s="5">
        <f t="shared" si="374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5"/>
        <v>1616.0000000000002</v>
      </c>
      <c r="G7535" s="3">
        <v>35.6</v>
      </c>
      <c r="H7535" s="5">
        <f t="shared" si="376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2">
        <v>28</v>
      </c>
      <c r="B7536" s="5">
        <f t="shared" si="374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5"/>
        <v>1616.0000000000002</v>
      </c>
      <c r="G7536" s="3">
        <v>35.700000000000003</v>
      </c>
      <c r="H7536" s="5">
        <f t="shared" si="376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11</v>
      </c>
      <c r="B7537" s="5">
        <f t="shared" ref="B7537:B7600" si="377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5"/>
        <v>1616.0000000000002</v>
      </c>
      <c r="G7537" s="3">
        <v>35.6</v>
      </c>
      <c r="H7537" s="5">
        <f t="shared" si="376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38</v>
      </c>
      <c r="B7538" s="5">
        <f t="shared" si="377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5"/>
        <v>1616.0000000000002</v>
      </c>
      <c r="G7538" s="3">
        <v>35.6</v>
      </c>
      <c r="H7538" s="5">
        <f t="shared" si="376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8">
        <v>0</v>
      </c>
      <c r="B7539" s="5">
        <f t="shared" si="377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5"/>
        <v>1616.0000000000002</v>
      </c>
      <c r="G7539" s="11">
        <v>0</v>
      </c>
      <c r="H7539" s="5">
        <f t="shared" si="376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x14ac:dyDescent="0.2">
      <c r="A7540" s="2">
        <v>53</v>
      </c>
      <c r="B7540" s="5">
        <f t="shared" si="377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5"/>
        <v>1616.0000000000002</v>
      </c>
      <c r="G7540" s="3">
        <v>35.6</v>
      </c>
      <c r="H7540" s="5">
        <f t="shared" si="376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377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5"/>
        <v>1616.0000000000002</v>
      </c>
      <c r="G7541" s="11">
        <v>0</v>
      </c>
      <c r="H7541" s="5">
        <f t="shared" si="376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8">
        <v>0</v>
      </c>
      <c r="B7542" s="5">
        <f t="shared" si="377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5"/>
        <v>1616.0000000000257</v>
      </c>
      <c r="G7542" s="9">
        <v>0</v>
      </c>
      <c r="H7542" s="5">
        <f t="shared" si="376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8">
        <v>0</v>
      </c>
      <c r="B7543" s="5">
        <f t="shared" si="377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5"/>
        <v>1616.0000000000257</v>
      </c>
      <c r="G7543" s="9">
        <v>0</v>
      </c>
      <c r="H7543" s="5">
        <f t="shared" si="376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x14ac:dyDescent="0.2">
      <c r="A7544" s="8">
        <v>0</v>
      </c>
      <c r="B7544" s="5">
        <f t="shared" si="377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5"/>
        <v>1616.0000000000257</v>
      </c>
      <c r="G7544" s="9">
        <v>0</v>
      </c>
      <c r="H7544" s="5">
        <f t="shared" si="376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x14ac:dyDescent="0.2">
      <c r="A7545" s="8">
        <v>0</v>
      </c>
      <c r="B7545" s="5">
        <f t="shared" si="377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5"/>
        <v>1616.0000000000257</v>
      </c>
      <c r="G7545" s="9">
        <v>0</v>
      </c>
      <c r="H7545" s="5">
        <f t="shared" si="376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x14ac:dyDescent="0.2">
      <c r="A7546" s="8">
        <v>0</v>
      </c>
      <c r="B7546" s="5">
        <f t="shared" si="377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5"/>
        <v>1616.0000000000257</v>
      </c>
      <c r="G7546" s="9">
        <v>0</v>
      </c>
      <c r="H7546" s="5">
        <f t="shared" si="376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x14ac:dyDescent="0.2">
      <c r="A7547" s="8">
        <v>0</v>
      </c>
      <c r="B7547" s="5">
        <f t="shared" si="377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5"/>
        <v>1427.3000000000002</v>
      </c>
      <c r="G7547" s="4">
        <v>0</v>
      </c>
      <c r="H7547" s="5">
        <f t="shared" si="376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x14ac:dyDescent="0.2">
      <c r="A7548" s="8">
        <v>0</v>
      </c>
      <c r="B7548" s="5">
        <f t="shared" si="377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5"/>
        <v>1616.8</v>
      </c>
      <c r="G7548" s="4">
        <v>0</v>
      </c>
      <c r="H7548" s="5">
        <f t="shared" si="376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x14ac:dyDescent="0.2">
      <c r="A7549" s="2">
        <v>17</v>
      </c>
      <c r="B7549" s="5">
        <f t="shared" si="377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5"/>
        <v>1617</v>
      </c>
      <c r="G7549" s="3">
        <v>35.6</v>
      </c>
      <c r="H7549" s="5">
        <f t="shared" si="376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16</v>
      </c>
      <c r="B7550" s="5">
        <f t="shared" si="377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5"/>
        <v>1617</v>
      </c>
      <c r="G7550" s="3">
        <v>35.6</v>
      </c>
      <c r="H7550" s="5">
        <f t="shared" si="376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54</v>
      </c>
      <c r="B7551" s="5">
        <f t="shared" si="377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5"/>
        <v>1617</v>
      </c>
      <c r="G7551" s="3">
        <v>35.6</v>
      </c>
      <c r="H7551" s="5">
        <f t="shared" si="376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2">
        <v>29</v>
      </c>
      <c r="B7552" s="5">
        <f t="shared" si="377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ref="F7552:F7615" si="378">E7552*86400</f>
        <v>1617</v>
      </c>
      <c r="G7552" s="3">
        <v>35.6</v>
      </c>
      <c r="H7552" s="5">
        <f t="shared" si="376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2">
        <v>31</v>
      </c>
      <c r="B7553" s="5">
        <f t="shared" si="377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8"/>
        <v>1617</v>
      </c>
      <c r="G7553" s="3">
        <v>35.6</v>
      </c>
      <c r="H7553" s="5">
        <f t="shared" si="376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2">
        <v>40</v>
      </c>
      <c r="B7554" s="5">
        <f t="shared" si="377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8"/>
        <v>1617</v>
      </c>
      <c r="G7554" s="3">
        <v>35.6</v>
      </c>
      <c r="H7554" s="5">
        <f t="shared" si="376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377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8"/>
        <v>1617</v>
      </c>
      <c r="G7555" s="4">
        <v>0</v>
      </c>
      <c r="H7555" s="5">
        <f t="shared" si="376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2">
        <v>10</v>
      </c>
      <c r="B7556" s="5">
        <f t="shared" si="377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8"/>
        <v>1617</v>
      </c>
      <c r="G7556" s="11">
        <v>35.621521335807053</v>
      </c>
      <c r="H7556" s="5">
        <f t="shared" si="376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2">
        <v>10</v>
      </c>
      <c r="B7557" s="5">
        <f t="shared" si="377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8"/>
        <v>1617</v>
      </c>
      <c r="G7557" s="11">
        <v>35.621521335807053</v>
      </c>
      <c r="H7557" s="5">
        <f t="shared" si="376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2">
        <v>10</v>
      </c>
      <c r="B7558" s="5">
        <f t="shared" si="377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8"/>
        <v>1617</v>
      </c>
      <c r="G7558" s="11">
        <v>35.621521335807053</v>
      </c>
      <c r="H7558" s="5">
        <f t="shared" si="376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si="377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8"/>
        <v>1617.0000000000193</v>
      </c>
      <c r="G7559" s="9">
        <v>0</v>
      </c>
      <c r="H7559" s="5">
        <f t="shared" si="376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8">
        <v>0</v>
      </c>
      <c r="B7560" s="5">
        <f t="shared" si="377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8"/>
        <v>1617.1000000000001</v>
      </c>
      <c r="G7560" s="4">
        <v>0</v>
      </c>
      <c r="H7560" s="5">
        <f t="shared" si="376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377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8"/>
        <v>1431.4</v>
      </c>
      <c r="G7561" s="4">
        <v>0</v>
      </c>
      <c r="H7561" s="5">
        <f t="shared" si="376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377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8"/>
        <v>1436.2</v>
      </c>
      <c r="G7562" s="4">
        <v>0</v>
      </c>
      <c r="H7562" s="5">
        <f t="shared" si="376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8">
        <v>0</v>
      </c>
      <c r="B7563" s="5">
        <f t="shared" si="377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8"/>
        <v>1441.1</v>
      </c>
      <c r="G7563" s="4">
        <v>0</v>
      </c>
      <c r="H7563" s="5">
        <f t="shared" si="376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8">
        <v>0</v>
      </c>
      <c r="B7564" s="5">
        <f t="shared" si="377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8"/>
        <v>1617.9999999999998</v>
      </c>
      <c r="G7564" s="11">
        <v>0</v>
      </c>
      <c r="H7564" s="5">
        <f t="shared" si="376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x14ac:dyDescent="0.2">
      <c r="A7565" s="2">
        <v>23</v>
      </c>
      <c r="B7565" s="5">
        <f t="shared" si="377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8"/>
        <v>1618</v>
      </c>
      <c r="G7565" s="3">
        <v>35.6</v>
      </c>
      <c r="H7565" s="5">
        <f t="shared" si="376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2">
        <v>49</v>
      </c>
      <c r="B7566" s="5">
        <f t="shared" si="377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8"/>
        <v>1618</v>
      </c>
      <c r="G7566" s="3">
        <v>35.6</v>
      </c>
      <c r="H7566" s="5">
        <f t="shared" si="376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2">
        <v>30</v>
      </c>
      <c r="B7567" s="5">
        <f t="shared" si="377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8"/>
        <v>1618</v>
      </c>
      <c r="G7567" s="3">
        <v>35.200000000000003</v>
      </c>
      <c r="H7567" s="5">
        <f t="shared" si="376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x14ac:dyDescent="0.2">
      <c r="A7568" s="2">
        <v>41</v>
      </c>
      <c r="B7568" s="5">
        <f t="shared" si="377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8"/>
        <v>1618</v>
      </c>
      <c r="G7568" s="3">
        <v>35.6</v>
      </c>
      <c r="H7568" s="5">
        <f t="shared" si="376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377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8"/>
        <v>1618</v>
      </c>
      <c r="G7569" s="4">
        <v>0</v>
      </c>
      <c r="H7569" s="5">
        <f t="shared" si="376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377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8"/>
        <v>1618</v>
      </c>
      <c r="G7570" s="11">
        <v>0</v>
      </c>
      <c r="H7570" s="5">
        <f t="shared" si="376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2">
        <v>53</v>
      </c>
      <c r="B7571" s="5">
        <f t="shared" si="377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8"/>
        <v>1618</v>
      </c>
      <c r="G7571" s="3">
        <v>35.599505562422742</v>
      </c>
      <c r="H7571" s="5">
        <f t="shared" si="376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377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8"/>
        <v>1618.000000000013</v>
      </c>
      <c r="G7572" s="9">
        <v>0</v>
      </c>
      <c r="H7572" s="5">
        <f t="shared" si="376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377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8"/>
        <v>1618.000000000013</v>
      </c>
      <c r="G7573" s="9">
        <v>0</v>
      </c>
      <c r="H7573" s="5">
        <f t="shared" si="376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8">
        <v>0</v>
      </c>
      <c r="B7574" s="5">
        <f t="shared" si="377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8"/>
        <v>1446.8000000000002</v>
      </c>
      <c r="G7574" s="4">
        <v>0</v>
      </c>
      <c r="H7574" s="5">
        <f t="shared" si="376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8">
        <v>0</v>
      </c>
      <c r="B7575" s="5">
        <f t="shared" si="377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8"/>
        <v>1450.7</v>
      </c>
      <c r="G7575" s="4">
        <v>0</v>
      </c>
      <c r="H7575" s="5">
        <f t="shared" ref="H7575:H7638" si="379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377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8"/>
        <v>1618.8999999999999</v>
      </c>
      <c r="G7576" s="4">
        <v>0</v>
      </c>
      <c r="H7576" s="5">
        <f t="shared" si="379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377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8"/>
        <v>1618.8999999999999</v>
      </c>
      <c r="G7577" s="4">
        <v>0</v>
      </c>
      <c r="H7577" s="5">
        <f t="shared" si="379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42</v>
      </c>
      <c r="B7578" s="5">
        <f t="shared" si="377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8"/>
        <v>1619</v>
      </c>
      <c r="G7578" s="3">
        <v>35.6</v>
      </c>
      <c r="H7578" s="5">
        <f t="shared" si="379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29</v>
      </c>
      <c r="B7579" s="5">
        <f t="shared" si="377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8"/>
        <v>1619</v>
      </c>
      <c r="G7579" s="3">
        <v>35.6</v>
      </c>
      <c r="H7579" s="5">
        <f t="shared" si="379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377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8"/>
        <v>1619</v>
      </c>
      <c r="G7580" s="4">
        <v>0</v>
      </c>
      <c r="H7580" s="5">
        <f t="shared" si="379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8">
        <v>0</v>
      </c>
      <c r="B7581" s="5">
        <f t="shared" si="377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si="378"/>
        <v>1619</v>
      </c>
      <c r="G7581" s="11">
        <v>0</v>
      </c>
      <c r="H7581" s="5">
        <f t="shared" si="379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8">
        <v>0</v>
      </c>
      <c r="B7582" s="5">
        <f t="shared" si="377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8"/>
        <v>1619.0000000000064</v>
      </c>
      <c r="G7582" s="9">
        <v>0</v>
      </c>
      <c r="H7582" s="5">
        <f t="shared" si="379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377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8"/>
        <v>1619.0000000000064</v>
      </c>
      <c r="G7583" s="9">
        <v>0</v>
      </c>
      <c r="H7583" s="5">
        <f t="shared" si="379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377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8"/>
        <v>1454.1000000000001</v>
      </c>
      <c r="G7584" s="4">
        <v>0</v>
      </c>
      <c r="H7584" s="5">
        <f t="shared" si="379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377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8"/>
        <v>1465.9</v>
      </c>
      <c r="G7585" s="4">
        <v>0</v>
      </c>
      <c r="H7585" s="5">
        <f t="shared" si="379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377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8"/>
        <v>1489.8000000000002</v>
      </c>
      <c r="G7586" s="4">
        <v>0</v>
      </c>
      <c r="H7586" s="5">
        <f t="shared" si="379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377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8"/>
        <v>1480.3000000000002</v>
      </c>
      <c r="G7587" s="4">
        <v>0</v>
      </c>
      <c r="H7587" s="5">
        <f t="shared" si="379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18</v>
      </c>
      <c r="B7588" s="5">
        <f t="shared" si="377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8"/>
        <v>1620</v>
      </c>
      <c r="G7588" s="3">
        <v>35.6</v>
      </c>
      <c r="H7588" s="5">
        <f t="shared" si="379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44</v>
      </c>
      <c r="B7589" s="5">
        <f t="shared" si="377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8"/>
        <v>1669</v>
      </c>
      <c r="G7589" s="3">
        <v>34.5</v>
      </c>
      <c r="H7589" s="5">
        <f t="shared" si="379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53</v>
      </c>
      <c r="B7590" s="5">
        <f t="shared" si="377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8"/>
        <v>1620</v>
      </c>
      <c r="G7590" s="3">
        <v>35.6</v>
      </c>
      <c r="H7590" s="5">
        <f t="shared" si="379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52</v>
      </c>
      <c r="B7591" s="5">
        <f t="shared" si="377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8"/>
        <v>1620</v>
      </c>
      <c r="G7591" s="3">
        <v>35.6</v>
      </c>
      <c r="H7591" s="5">
        <f t="shared" si="379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40</v>
      </c>
      <c r="B7592" s="5">
        <f t="shared" si="377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8"/>
        <v>1620</v>
      </c>
      <c r="G7592" s="3">
        <v>35.5</v>
      </c>
      <c r="H7592" s="5">
        <f t="shared" si="379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20</v>
      </c>
      <c r="B7593" s="5">
        <f t="shared" si="377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8"/>
        <v>1620</v>
      </c>
      <c r="G7593" s="3">
        <v>35.6</v>
      </c>
      <c r="H7593" s="5">
        <f t="shared" si="379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36</v>
      </c>
      <c r="B7594" s="5">
        <f t="shared" si="377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8"/>
        <v>1620</v>
      </c>
      <c r="G7594" s="3">
        <v>35.6</v>
      </c>
      <c r="H7594" s="5">
        <f t="shared" si="379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8">
        <v>0</v>
      </c>
      <c r="B7595" s="5">
        <f t="shared" si="377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8"/>
        <v>1620</v>
      </c>
      <c r="G7595" s="11">
        <v>0</v>
      </c>
      <c r="H7595" s="5">
        <f t="shared" si="379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8">
        <v>0</v>
      </c>
      <c r="B7596" s="5">
        <f t="shared" si="377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8"/>
        <v>1620</v>
      </c>
      <c r="G7596" s="9">
        <v>0</v>
      </c>
      <c r="H7596" s="5">
        <f t="shared" si="379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377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8"/>
        <v>1620</v>
      </c>
      <c r="G7597" s="9">
        <v>0</v>
      </c>
      <c r="H7597" s="5">
        <f t="shared" si="379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377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8"/>
        <v>1620</v>
      </c>
      <c r="G7598" s="9">
        <v>0</v>
      </c>
      <c r="H7598" s="5">
        <f t="shared" si="379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8">
        <v>0</v>
      </c>
      <c r="B7599" s="5">
        <f t="shared" si="377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8"/>
        <v>1620</v>
      </c>
      <c r="G7599" s="9">
        <v>0</v>
      </c>
      <c r="H7599" s="5">
        <f t="shared" si="379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8">
        <v>0</v>
      </c>
      <c r="B7600" s="5">
        <f t="shared" si="377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8"/>
        <v>1481.4000000000003</v>
      </c>
      <c r="G7600" s="4">
        <v>0</v>
      </c>
      <c r="H7600" s="5">
        <f t="shared" si="379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ref="B7601:B7664" si="380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8"/>
        <v>1620.4</v>
      </c>
      <c r="G7601" s="4">
        <v>0</v>
      </c>
      <c r="H7601" s="5">
        <f t="shared" si="379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380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8"/>
        <v>1483.4</v>
      </c>
      <c r="G7602" s="4">
        <v>0</v>
      </c>
      <c r="H7602" s="5">
        <f t="shared" si="379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380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8"/>
        <v>1620.7999999999997</v>
      </c>
      <c r="G7603" s="4">
        <v>0</v>
      </c>
      <c r="H7603" s="5">
        <f t="shared" si="379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380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8"/>
        <v>1620.8999999999999</v>
      </c>
      <c r="G7604" s="4">
        <v>0</v>
      </c>
      <c r="H7604" s="5">
        <f t="shared" si="379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380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8"/>
        <v>1620.9999999999936</v>
      </c>
      <c r="G7605" s="9">
        <v>0</v>
      </c>
      <c r="H7605" s="5">
        <f t="shared" si="379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22</v>
      </c>
      <c r="B7606" s="5">
        <f t="shared" si="380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8"/>
        <v>1621</v>
      </c>
      <c r="G7606" s="3">
        <v>35.5</v>
      </c>
      <c r="H7606" s="5">
        <f t="shared" si="379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24</v>
      </c>
      <c r="B7607" s="5">
        <f t="shared" si="380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8"/>
        <v>1621</v>
      </c>
      <c r="G7607" s="3">
        <v>35.5</v>
      </c>
      <c r="H7607" s="5">
        <f t="shared" si="379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39</v>
      </c>
      <c r="B7608" s="5">
        <f t="shared" si="380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8"/>
        <v>1621</v>
      </c>
      <c r="G7608" s="3">
        <v>35.5</v>
      </c>
      <c r="H7608" s="5">
        <f t="shared" si="379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8">
        <v>0</v>
      </c>
      <c r="B7609" s="5">
        <f t="shared" si="380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8"/>
        <v>1621</v>
      </c>
      <c r="G7609" s="11">
        <v>0</v>
      </c>
      <c r="H7609" s="5">
        <f t="shared" si="379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8">
        <v>0</v>
      </c>
      <c r="B7610" s="5">
        <f t="shared" si="380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8"/>
        <v>1621</v>
      </c>
      <c r="G7610" s="11">
        <v>0</v>
      </c>
      <c r="H7610" s="5">
        <f t="shared" si="379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11</v>
      </c>
      <c r="B7611" s="5">
        <f t="shared" si="380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8"/>
        <v>1621</v>
      </c>
      <c r="G7611" s="11">
        <v>35.533621221468223</v>
      </c>
      <c r="H7611" s="5">
        <f t="shared" si="379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13">
        <v>38</v>
      </c>
      <c r="B7612" s="5">
        <f t="shared" si="380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8"/>
        <v>1621.0368000000001</v>
      </c>
      <c r="G7612" s="14">
        <v>35.532814554240836</v>
      </c>
      <c r="H7612" s="5">
        <f t="shared" si="379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8">
        <v>0</v>
      </c>
      <c r="B7613" s="5">
        <f t="shared" si="380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8"/>
        <v>1502.1999999999998</v>
      </c>
      <c r="G7613" s="4">
        <v>0</v>
      </c>
      <c r="H7613" s="5">
        <f t="shared" si="379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8">
        <v>0</v>
      </c>
      <c r="B7614" s="5">
        <f t="shared" si="380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8"/>
        <v>1621.2</v>
      </c>
      <c r="G7614" s="4">
        <v>0</v>
      </c>
      <c r="H7614" s="5">
        <f t="shared" si="379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8">
        <v>0</v>
      </c>
      <c r="B7615" s="5">
        <f t="shared" si="380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8"/>
        <v>1621.2</v>
      </c>
      <c r="G7615" s="4">
        <v>0</v>
      </c>
      <c r="H7615" s="5">
        <f t="shared" si="379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8">
        <v>0</v>
      </c>
      <c r="B7616" s="5">
        <f t="shared" si="380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ref="F7616:F7679" si="381">E7616*86400</f>
        <v>1621.4999999999998</v>
      </c>
      <c r="G7616" s="4">
        <v>0</v>
      </c>
      <c r="H7616" s="5">
        <f t="shared" si="379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8">
        <v>0</v>
      </c>
      <c r="B7617" s="5">
        <f t="shared" si="380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81"/>
        <v>1512.2</v>
      </c>
      <c r="G7617" s="4">
        <v>0</v>
      </c>
      <c r="H7617" s="5">
        <f t="shared" si="379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8">
        <v>0</v>
      </c>
      <c r="B7618" s="5">
        <f t="shared" si="380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81"/>
        <v>1513.1999999999998</v>
      </c>
      <c r="G7618" s="4">
        <v>0</v>
      </c>
      <c r="H7618" s="5">
        <f t="shared" si="379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8">
        <v>0</v>
      </c>
      <c r="B7619" s="5">
        <f t="shared" si="380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81"/>
        <v>1621.7</v>
      </c>
      <c r="G7619" s="4">
        <v>0</v>
      </c>
      <c r="H7619" s="5">
        <f t="shared" si="379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8">
        <v>0</v>
      </c>
      <c r="B7620" s="5">
        <f t="shared" si="380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81"/>
        <v>1621.9999999999873</v>
      </c>
      <c r="G7620" s="9">
        <v>0</v>
      </c>
      <c r="H7620" s="5">
        <f t="shared" si="379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380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81"/>
        <v>1621.9999999999873</v>
      </c>
      <c r="G7621" s="9">
        <v>0</v>
      </c>
      <c r="H7621" s="5">
        <f t="shared" si="379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si="380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81"/>
        <v>1621.9999999999873</v>
      </c>
      <c r="G7622" s="9">
        <v>0</v>
      </c>
      <c r="H7622" s="5">
        <f t="shared" si="379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47</v>
      </c>
      <c r="B7623" s="5">
        <f t="shared" si="380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81"/>
        <v>1622.0000000000002</v>
      </c>
      <c r="G7623" s="3">
        <v>35.5</v>
      </c>
      <c r="H7623" s="5">
        <f t="shared" si="379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25</v>
      </c>
      <c r="B7624" s="5">
        <f t="shared" si="380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81"/>
        <v>1622.0000000000002</v>
      </c>
      <c r="G7624" s="3">
        <v>35.5</v>
      </c>
      <c r="H7624" s="5">
        <f t="shared" si="379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38</v>
      </c>
      <c r="B7625" s="5">
        <f t="shared" si="380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81"/>
        <v>1622.0000000000002</v>
      </c>
      <c r="G7625" s="3">
        <v>35.5</v>
      </c>
      <c r="H7625" s="5">
        <f t="shared" si="379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8">
        <v>0</v>
      </c>
      <c r="B7626" s="5">
        <f t="shared" si="380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81"/>
        <v>1622.0000000000002</v>
      </c>
      <c r="G7626" s="11">
        <v>0</v>
      </c>
      <c r="H7626" s="5">
        <f t="shared" si="379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54</v>
      </c>
      <c r="B7627" s="5">
        <f t="shared" si="380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81"/>
        <v>1622.0000000000002</v>
      </c>
      <c r="G7627" s="3">
        <v>35.511713933415535</v>
      </c>
      <c r="H7627" s="5">
        <f t="shared" si="379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55</v>
      </c>
      <c r="B7628" s="5">
        <f t="shared" si="380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81"/>
        <v>1622.0000000000002</v>
      </c>
      <c r="G7628" s="3">
        <v>35.511713933415535</v>
      </c>
      <c r="H7628" s="5">
        <f t="shared" si="379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55</v>
      </c>
      <c r="B7629" s="5">
        <f t="shared" si="380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81"/>
        <v>1622.0000000000002</v>
      </c>
      <c r="G7629" s="3">
        <v>35.5</v>
      </c>
      <c r="H7629" s="5">
        <f t="shared" si="379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8">
        <v>0</v>
      </c>
      <c r="B7630" s="5">
        <f t="shared" si="380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81"/>
        <v>1622.9999999999809</v>
      </c>
      <c r="G7630" s="9">
        <v>0</v>
      </c>
      <c r="H7630" s="5">
        <f t="shared" si="379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380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81"/>
        <v>1622.9999999999809</v>
      </c>
      <c r="G7631" s="9">
        <v>0</v>
      </c>
      <c r="H7631" s="5">
        <f t="shared" si="379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21</v>
      </c>
      <c r="B7632" s="5">
        <f t="shared" si="380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81"/>
        <v>1623</v>
      </c>
      <c r="G7632" s="3">
        <v>35.5</v>
      </c>
      <c r="H7632" s="5">
        <f t="shared" si="379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34</v>
      </c>
      <c r="B7633" s="5">
        <f t="shared" si="380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81"/>
        <v>1623</v>
      </c>
      <c r="G7633" s="3">
        <v>35.5</v>
      </c>
      <c r="H7633" s="5">
        <f t="shared" si="379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41</v>
      </c>
      <c r="B7634" s="5">
        <f t="shared" si="380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81"/>
        <v>1623</v>
      </c>
      <c r="G7634" s="3">
        <v>35.5</v>
      </c>
      <c r="H7634" s="5">
        <f t="shared" si="379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37</v>
      </c>
      <c r="B7635" s="5">
        <f t="shared" si="380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81"/>
        <v>1623</v>
      </c>
      <c r="G7635" s="3">
        <v>35.5</v>
      </c>
      <c r="H7635" s="5">
        <f t="shared" si="379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32</v>
      </c>
      <c r="B7636" s="5">
        <f t="shared" si="380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81"/>
        <v>1623</v>
      </c>
      <c r="G7636" s="3">
        <v>35.5</v>
      </c>
      <c r="H7636" s="5">
        <f t="shared" si="379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380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81"/>
        <v>1514.1</v>
      </c>
      <c r="G7637" s="4">
        <v>0</v>
      </c>
      <c r="H7637" s="5">
        <f t="shared" si="379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18</v>
      </c>
      <c r="B7638" s="5">
        <f t="shared" si="380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81"/>
        <v>1623</v>
      </c>
      <c r="G7638" s="3">
        <v>35.5</v>
      </c>
      <c r="H7638" s="5">
        <f t="shared" si="379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5">
        <v>52</v>
      </c>
      <c r="B7639" s="5">
        <f t="shared" si="380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81"/>
        <v>1623</v>
      </c>
      <c r="G7639" s="4">
        <v>35.4898336414048</v>
      </c>
      <c r="H7639" s="5">
        <f t="shared" ref="H7639:H7702" si="382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8">
        <v>0</v>
      </c>
      <c r="B7640" s="5">
        <f t="shared" si="380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81"/>
        <v>1623.5</v>
      </c>
      <c r="G7640" s="4">
        <v>0</v>
      </c>
      <c r="H7640" s="5">
        <f t="shared" si="382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8">
        <v>0</v>
      </c>
      <c r="B7641" s="5">
        <f t="shared" si="380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81"/>
        <v>1525.8</v>
      </c>
      <c r="G7641" s="4">
        <v>0</v>
      </c>
      <c r="H7641" s="5">
        <f t="shared" si="382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380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81"/>
        <v>1623.9</v>
      </c>
      <c r="G7642" s="4">
        <v>0</v>
      </c>
      <c r="H7642" s="5">
        <f t="shared" si="382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380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81"/>
        <v>1623.9</v>
      </c>
      <c r="G7643" s="4">
        <v>0</v>
      </c>
      <c r="H7643" s="5">
        <f t="shared" si="382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380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81"/>
        <v>1623.9999999999743</v>
      </c>
      <c r="G7644" s="9">
        <v>0</v>
      </c>
      <c r="H7644" s="5">
        <f t="shared" si="382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18</v>
      </c>
      <c r="B7645" s="5">
        <f t="shared" si="380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si="381"/>
        <v>1624</v>
      </c>
      <c r="G7645" s="3">
        <v>35.5</v>
      </c>
      <c r="H7645" s="5">
        <f t="shared" si="382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25</v>
      </c>
      <c r="B7646" s="5">
        <f t="shared" si="380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1"/>
        <v>1624</v>
      </c>
      <c r="G7646" s="3">
        <v>35.5</v>
      </c>
      <c r="H7646" s="5">
        <f t="shared" si="382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17</v>
      </c>
      <c r="B7647" s="5">
        <f t="shared" si="380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1"/>
        <v>1624</v>
      </c>
      <c r="G7647" s="3">
        <v>35.5</v>
      </c>
      <c r="H7647" s="5">
        <f t="shared" si="382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x14ac:dyDescent="0.2">
      <c r="A7648" s="2">
        <v>40</v>
      </c>
      <c r="B7648" s="5">
        <f t="shared" si="380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1"/>
        <v>1624</v>
      </c>
      <c r="G7648" s="3">
        <v>35.5</v>
      </c>
      <c r="H7648" s="5">
        <f t="shared" si="382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40</v>
      </c>
      <c r="B7649" s="5">
        <f t="shared" si="380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1"/>
        <v>1624</v>
      </c>
      <c r="G7649" s="3">
        <v>35.5</v>
      </c>
      <c r="H7649" s="5">
        <f t="shared" si="382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39</v>
      </c>
      <c r="B7650" s="5">
        <f t="shared" si="380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1"/>
        <v>1624</v>
      </c>
      <c r="G7650" s="3">
        <v>35.5</v>
      </c>
      <c r="H7650" s="5">
        <f t="shared" si="382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8">
        <v>0</v>
      </c>
      <c r="B7651" s="5">
        <f t="shared" si="380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1"/>
        <v>1527.9</v>
      </c>
      <c r="G7651" s="4">
        <v>0</v>
      </c>
      <c r="H7651" s="5">
        <f t="shared" si="382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8">
        <v>0</v>
      </c>
      <c r="B7652" s="5">
        <f t="shared" si="380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1"/>
        <v>1624.7</v>
      </c>
      <c r="G7652" s="4">
        <v>0</v>
      </c>
      <c r="H7652" s="5">
        <f t="shared" si="382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24</v>
      </c>
      <c r="B7653" s="5">
        <f t="shared" si="380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1"/>
        <v>1625</v>
      </c>
      <c r="G7653" s="3">
        <v>35.4</v>
      </c>
      <c r="H7653" s="5">
        <f t="shared" si="382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20</v>
      </c>
      <c r="B7654" s="5">
        <f t="shared" si="380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1"/>
        <v>1625</v>
      </c>
      <c r="G7654" s="3">
        <v>35.4</v>
      </c>
      <c r="H7654" s="5">
        <f t="shared" si="382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25</v>
      </c>
      <c r="B7655" s="5">
        <f t="shared" si="380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1"/>
        <v>1625</v>
      </c>
      <c r="G7655" s="3">
        <v>35.4</v>
      </c>
      <c r="H7655" s="5">
        <f t="shared" si="382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32</v>
      </c>
      <c r="B7656" s="5">
        <f t="shared" si="380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1"/>
        <v>1625</v>
      </c>
      <c r="G7656" s="3">
        <v>35.4</v>
      </c>
      <c r="H7656" s="5">
        <f t="shared" si="382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43</v>
      </c>
      <c r="B7657" s="5">
        <f t="shared" si="380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1"/>
        <v>1625</v>
      </c>
      <c r="G7657" s="3">
        <v>35.4</v>
      </c>
      <c r="H7657" s="5">
        <f t="shared" si="382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380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1"/>
        <v>3788.0999999999995</v>
      </c>
      <c r="G7658" s="4">
        <v>0</v>
      </c>
      <c r="H7658" s="5">
        <f t="shared" si="382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x14ac:dyDescent="0.2">
      <c r="A7659" s="8">
        <v>0</v>
      </c>
      <c r="B7659" s="5">
        <f t="shared" si="380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1"/>
        <v>1625</v>
      </c>
      <c r="G7659" s="4">
        <v>0</v>
      </c>
      <c r="H7659" s="5">
        <f t="shared" si="382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380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1"/>
        <v>1625</v>
      </c>
      <c r="G7660" s="11">
        <v>0</v>
      </c>
      <c r="H7660" s="5">
        <f t="shared" si="382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380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1"/>
        <v>1625.1000000000001</v>
      </c>
      <c r="G7661" s="4">
        <v>0</v>
      </c>
      <c r="H7661" s="5">
        <f t="shared" si="382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380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1"/>
        <v>1529.1000000000001</v>
      </c>
      <c r="G7662" s="4">
        <v>0</v>
      </c>
      <c r="H7662" s="5">
        <f t="shared" si="382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8">
        <v>0</v>
      </c>
      <c r="B7663" s="5">
        <f t="shared" si="380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1"/>
        <v>1625.5</v>
      </c>
      <c r="G7663" s="4">
        <v>0</v>
      </c>
      <c r="H7663" s="5">
        <f t="shared" si="382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380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1"/>
        <v>951</v>
      </c>
      <c r="G7664" s="4">
        <v>0</v>
      </c>
      <c r="H7664" s="5">
        <f t="shared" si="382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8">
        <v>0</v>
      </c>
      <c r="B7665" s="5">
        <f t="shared" ref="B7665:B7728" si="383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1"/>
        <v>1625.8000000000002</v>
      </c>
      <c r="G7665" s="4">
        <v>0</v>
      </c>
      <c r="H7665" s="5">
        <f t="shared" si="382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383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1"/>
        <v>1625.9999999999616</v>
      </c>
      <c r="G7666" s="9">
        <v>0</v>
      </c>
      <c r="H7666" s="5">
        <f t="shared" si="382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21</v>
      </c>
      <c r="B7667" s="5">
        <f t="shared" si="383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1"/>
        <v>1626.0000000000002</v>
      </c>
      <c r="G7667" s="3">
        <v>35.4</v>
      </c>
      <c r="H7667" s="5">
        <f t="shared" si="382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22</v>
      </c>
      <c r="B7668" s="5">
        <f t="shared" si="383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1"/>
        <v>1626.0000000000002</v>
      </c>
      <c r="G7668" s="3">
        <v>35.4</v>
      </c>
      <c r="H7668" s="5">
        <f t="shared" si="382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23</v>
      </c>
      <c r="B7669" s="5">
        <f t="shared" si="383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1"/>
        <v>1626.0000000000002</v>
      </c>
      <c r="G7669" s="3">
        <v>35.4</v>
      </c>
      <c r="H7669" s="5">
        <f t="shared" si="382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29</v>
      </c>
      <c r="B7670" s="5">
        <f t="shared" si="383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1"/>
        <v>1626.0000000000002</v>
      </c>
      <c r="G7670" s="3">
        <v>35.4</v>
      </c>
      <c r="H7670" s="5">
        <f t="shared" si="382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13</v>
      </c>
      <c r="B7671" s="5">
        <f t="shared" si="383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1"/>
        <v>1626.0000000000002</v>
      </c>
      <c r="G7671" s="3">
        <v>35.4</v>
      </c>
      <c r="H7671" s="5">
        <f t="shared" si="382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8">
        <v>0</v>
      </c>
      <c r="B7672" s="5">
        <f t="shared" si="383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1"/>
        <v>958.00000000000011</v>
      </c>
      <c r="G7672" s="4">
        <v>0</v>
      </c>
      <c r="H7672" s="5">
        <f t="shared" si="382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54</v>
      </c>
      <c r="B7673" s="5">
        <f t="shared" si="383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1"/>
        <v>1626.0000000000002</v>
      </c>
      <c r="G7673" s="3">
        <v>35.4</v>
      </c>
      <c r="H7673" s="5">
        <f t="shared" si="382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36</v>
      </c>
      <c r="B7674" s="5">
        <f t="shared" si="383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1"/>
        <v>1626.0000000000002</v>
      </c>
      <c r="G7674" s="3">
        <v>35.4</v>
      </c>
      <c r="H7674" s="5">
        <f t="shared" si="382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39</v>
      </c>
      <c r="B7675" s="5">
        <f t="shared" si="383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1"/>
        <v>1626.0000000000002</v>
      </c>
      <c r="G7675" s="3">
        <v>35.4</v>
      </c>
      <c r="H7675" s="5">
        <f t="shared" si="382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56</v>
      </c>
      <c r="B7676" s="5">
        <f t="shared" si="383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1"/>
        <v>1626.0000000000002</v>
      </c>
      <c r="G7676" s="3">
        <v>35.4</v>
      </c>
      <c r="H7676" s="5">
        <f t="shared" si="382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36</v>
      </c>
      <c r="B7677" s="5">
        <f t="shared" si="383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1"/>
        <v>1626.0000000000002</v>
      </c>
      <c r="G7677" s="3">
        <v>35.4</v>
      </c>
      <c r="H7677" s="5">
        <f t="shared" si="382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8">
        <v>0</v>
      </c>
      <c r="B7678" s="5">
        <f t="shared" si="383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1"/>
        <v>1626.0000000000002</v>
      </c>
      <c r="G7678" s="11">
        <v>0</v>
      </c>
      <c r="H7678" s="5">
        <f t="shared" si="382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383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1"/>
        <v>1154.0000000000002</v>
      </c>
      <c r="G7679" s="4">
        <v>0</v>
      </c>
      <c r="H7679" s="5">
        <f t="shared" si="382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383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ref="F7680:F7743" si="384">E7680*86400</f>
        <v>1626.1999999999998</v>
      </c>
      <c r="G7680" s="4">
        <v>0</v>
      </c>
      <c r="H7680" s="5">
        <f t="shared" si="382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383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4"/>
        <v>1541.4</v>
      </c>
      <c r="G7681" s="4">
        <v>0</v>
      </c>
      <c r="H7681" s="5">
        <f t="shared" si="382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383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4"/>
        <v>1543.6000000000001</v>
      </c>
      <c r="G7682" s="4">
        <v>0</v>
      </c>
      <c r="H7682" s="5">
        <f t="shared" si="382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383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4"/>
        <v>1544.0000000000002</v>
      </c>
      <c r="G7683" s="4">
        <v>0</v>
      </c>
      <c r="H7683" s="5">
        <f t="shared" si="382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383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4"/>
        <v>1544.3999999999999</v>
      </c>
      <c r="G7684" s="4">
        <v>0</v>
      </c>
      <c r="H7684" s="5">
        <f t="shared" si="382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383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4"/>
        <v>1545.9999999999998</v>
      </c>
      <c r="G7685" s="4">
        <v>0</v>
      </c>
      <c r="H7685" s="5">
        <f t="shared" si="382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si="383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4"/>
        <v>1563.2</v>
      </c>
      <c r="G7686" s="4">
        <v>0</v>
      </c>
      <c r="H7686" s="5">
        <f t="shared" si="382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383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4"/>
        <v>1626.9999999999552</v>
      </c>
      <c r="G7687" s="9">
        <v>0</v>
      </c>
      <c r="H7687" s="5">
        <f t="shared" si="382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29</v>
      </c>
      <c r="B7688" s="5">
        <f t="shared" si="383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4"/>
        <v>1627</v>
      </c>
      <c r="G7688" s="3">
        <v>35.4</v>
      </c>
      <c r="H7688" s="5">
        <f t="shared" si="382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56</v>
      </c>
      <c r="B7689" s="5">
        <f t="shared" si="383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4"/>
        <v>1627</v>
      </c>
      <c r="G7689" s="3">
        <v>35.402581438229873</v>
      </c>
      <c r="H7689" s="5">
        <f t="shared" si="382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383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4"/>
        <v>1627.1</v>
      </c>
      <c r="G7690" s="4">
        <v>0</v>
      </c>
      <c r="H7690" s="5">
        <f t="shared" si="382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8">
        <v>0</v>
      </c>
      <c r="B7691" s="5">
        <f t="shared" si="383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4"/>
        <v>1627.2999999999997</v>
      </c>
      <c r="G7691" s="4">
        <v>0</v>
      </c>
      <c r="H7691" s="5">
        <f t="shared" si="382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383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4"/>
        <v>2285.2999999999997</v>
      </c>
      <c r="G7692" s="4">
        <v>0</v>
      </c>
      <c r="H7692" s="5">
        <f t="shared" si="382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x14ac:dyDescent="0.2">
      <c r="A7693" s="8">
        <v>0</v>
      </c>
      <c r="B7693" s="5">
        <f t="shared" si="383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4"/>
        <v>1575.8</v>
      </c>
      <c r="G7693" s="4">
        <v>0</v>
      </c>
      <c r="H7693" s="5">
        <f t="shared" si="382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383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4"/>
        <v>1627.8000000000002</v>
      </c>
      <c r="G7694" s="4">
        <v>0</v>
      </c>
      <c r="H7694" s="5">
        <f t="shared" si="382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8">
        <v>0</v>
      </c>
      <c r="B7695" s="5">
        <f t="shared" si="383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4"/>
        <v>1587.2999999999997</v>
      </c>
      <c r="G7695" s="4">
        <v>0</v>
      </c>
      <c r="H7695" s="5">
        <f t="shared" si="382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8">
        <v>0</v>
      </c>
      <c r="B7696" s="5">
        <f t="shared" si="383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4"/>
        <v>1627.8000000000002</v>
      </c>
      <c r="G7696" s="4">
        <v>0</v>
      </c>
      <c r="H7696" s="5">
        <f t="shared" si="382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8">
        <v>0</v>
      </c>
      <c r="B7697" s="5">
        <f t="shared" si="383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4"/>
        <v>1627.8000000000002</v>
      </c>
      <c r="G7697" s="4">
        <v>0</v>
      </c>
      <c r="H7697" s="5">
        <f t="shared" si="382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8">
        <v>0</v>
      </c>
      <c r="B7698" s="5">
        <f t="shared" si="383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4"/>
        <v>1627.9999999999995</v>
      </c>
      <c r="G7698" s="11">
        <v>0</v>
      </c>
      <c r="H7698" s="5">
        <f t="shared" si="382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18</v>
      </c>
      <c r="B7699" s="5">
        <f t="shared" si="383"/>
        <v>1</v>
      </c>
      <c r="C7699" s="19" t="s">
        <v>1074</v>
      </c>
      <c r="D7699" s="5" t="s">
        <v>1008</v>
      </c>
      <c r="E7699" s="33">
        <v>1.9375E-2</v>
      </c>
      <c r="F7699" s="43">
        <f t="shared" si="384"/>
        <v>1674</v>
      </c>
      <c r="G7699" s="3">
        <v>34.4</v>
      </c>
      <c r="H7699" s="5">
        <f t="shared" si="382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38</v>
      </c>
      <c r="B7700" s="5">
        <f t="shared" si="383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4"/>
        <v>1628</v>
      </c>
      <c r="G7700" s="3">
        <v>35.4</v>
      </c>
      <c r="H7700" s="5">
        <f t="shared" si="382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27</v>
      </c>
      <c r="B7701" s="5">
        <f t="shared" si="383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4"/>
        <v>1628</v>
      </c>
      <c r="G7701" s="3">
        <v>35.4</v>
      </c>
      <c r="H7701" s="5">
        <f t="shared" si="382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8">
        <v>0</v>
      </c>
      <c r="B7702" s="5">
        <f t="shared" si="383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4"/>
        <v>1628</v>
      </c>
      <c r="G7702" s="11">
        <v>0</v>
      </c>
      <c r="H7702" s="5">
        <f t="shared" si="382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8">
        <v>0</v>
      </c>
      <c r="B7703" s="5">
        <f t="shared" si="383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4"/>
        <v>2357.5</v>
      </c>
      <c r="G7703" s="4">
        <v>0</v>
      </c>
      <c r="H7703" s="5">
        <f t="shared" ref="H7703:H7766" si="385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x14ac:dyDescent="0.2">
      <c r="A7704" s="5">
        <v>53</v>
      </c>
      <c r="B7704" s="5">
        <f t="shared" si="383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4"/>
        <v>1628</v>
      </c>
      <c r="G7704" s="4">
        <v>35.380835380835386</v>
      </c>
      <c r="H7704" s="5">
        <f t="shared" si="385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8">
        <v>0</v>
      </c>
      <c r="B7705" s="5">
        <f t="shared" si="383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4"/>
        <v>1628.0000000000352</v>
      </c>
      <c r="G7705" s="9">
        <v>0</v>
      </c>
      <c r="H7705" s="5">
        <f t="shared" si="385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8">
        <v>0</v>
      </c>
      <c r="B7706" s="5">
        <f t="shared" si="383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4"/>
        <v>1628.0000000000352</v>
      </c>
      <c r="G7706" s="9">
        <v>0</v>
      </c>
      <c r="H7706" s="5">
        <f t="shared" si="385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8">
        <v>0</v>
      </c>
      <c r="B7707" s="5">
        <f t="shared" si="383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4"/>
        <v>1628.0000000000352</v>
      </c>
      <c r="G7707" s="9">
        <v>0</v>
      </c>
      <c r="H7707" s="5">
        <f t="shared" si="385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8">
        <v>0</v>
      </c>
      <c r="B7708" s="5">
        <f t="shared" si="383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4"/>
        <v>1628.0000000000352</v>
      </c>
      <c r="G7708" s="9">
        <v>0</v>
      </c>
      <c r="H7708" s="5">
        <f t="shared" si="385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8">
        <v>0</v>
      </c>
      <c r="B7709" s="5">
        <f t="shared" si="383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si="384"/>
        <v>1603.6</v>
      </c>
      <c r="G7709" s="4">
        <v>0</v>
      </c>
      <c r="H7709" s="5">
        <f t="shared" si="385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8">
        <v>0</v>
      </c>
      <c r="B7710" s="5">
        <f t="shared" si="383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4"/>
        <v>1628.2</v>
      </c>
      <c r="G7710" s="4">
        <v>0</v>
      </c>
      <c r="H7710" s="5">
        <f t="shared" si="385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8">
        <v>0</v>
      </c>
      <c r="B7711" s="5">
        <f t="shared" si="383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4"/>
        <v>1628.2999999999997</v>
      </c>
      <c r="G7711" s="4">
        <v>0</v>
      </c>
      <c r="H7711" s="5">
        <f t="shared" si="385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8">
        <v>0</v>
      </c>
      <c r="B7712" s="5">
        <f t="shared" si="383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4"/>
        <v>1606.8999999999999</v>
      </c>
      <c r="G7712" s="4">
        <v>0</v>
      </c>
      <c r="H7712" s="5">
        <f t="shared" si="385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8">
        <v>0</v>
      </c>
      <c r="B7713" s="5">
        <f t="shared" si="383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4"/>
        <v>1628.8999999999999</v>
      </c>
      <c r="G7713" s="4">
        <v>0</v>
      </c>
      <c r="H7713" s="5">
        <f t="shared" si="385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8">
        <v>0</v>
      </c>
      <c r="B7714" s="5">
        <f t="shared" si="383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4"/>
        <v>1628.9</v>
      </c>
      <c r="G7714" s="4">
        <v>0</v>
      </c>
      <c r="H7714" s="5">
        <f t="shared" si="385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55</v>
      </c>
      <c r="B7715" s="5">
        <f t="shared" si="383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4"/>
        <v>1628.9999999999998</v>
      </c>
      <c r="G7715" s="3">
        <v>35.4</v>
      </c>
      <c r="H7715" s="5">
        <f t="shared" si="385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50</v>
      </c>
      <c r="B7716" s="5">
        <f t="shared" si="383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4"/>
        <v>1628.9999999999998</v>
      </c>
      <c r="G7716" s="3">
        <v>35.4</v>
      </c>
      <c r="H7716" s="5">
        <f t="shared" si="385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44</v>
      </c>
      <c r="B7717" s="5">
        <f t="shared" si="383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4"/>
        <v>1628.9999999999998</v>
      </c>
      <c r="G7717" s="3">
        <v>35.4</v>
      </c>
      <c r="H7717" s="5">
        <f t="shared" si="385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37</v>
      </c>
      <c r="B7718" s="5">
        <f t="shared" si="383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4"/>
        <v>1628.9999999999998</v>
      </c>
      <c r="G7718" s="3">
        <v>35.4</v>
      </c>
      <c r="H7718" s="5">
        <f t="shared" si="385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57</v>
      </c>
      <c r="B7719" s="5">
        <f t="shared" si="383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4"/>
        <v>1628.9999999999998</v>
      </c>
      <c r="G7719" s="3">
        <v>35.4</v>
      </c>
      <c r="H7719" s="5">
        <f t="shared" si="385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8">
        <v>0</v>
      </c>
      <c r="B7720" s="5">
        <f t="shared" si="383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4"/>
        <v>1607.8999999999999</v>
      </c>
      <c r="G7720" s="4">
        <v>0</v>
      </c>
      <c r="H7720" s="5">
        <f t="shared" si="385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8">
        <v>0</v>
      </c>
      <c r="B7721" s="5">
        <f t="shared" si="383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4"/>
        <v>1628.9999999999998</v>
      </c>
      <c r="G7721" s="11">
        <v>0</v>
      </c>
      <c r="H7721" s="5">
        <f t="shared" si="385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8">
        <v>0</v>
      </c>
      <c r="B7722" s="5">
        <f t="shared" si="383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4"/>
        <v>1608.2</v>
      </c>
      <c r="G7722" s="4">
        <v>0</v>
      </c>
      <c r="H7722" s="5">
        <f t="shared" si="385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8">
        <v>0</v>
      </c>
      <c r="B7723" s="5">
        <f t="shared" si="383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4"/>
        <v>1629.0000000000289</v>
      </c>
      <c r="G7723" s="9">
        <v>0</v>
      </c>
      <c r="H7723" s="5">
        <f t="shared" si="385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8">
        <v>0</v>
      </c>
      <c r="B7724" s="5">
        <f t="shared" si="383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4"/>
        <v>2936</v>
      </c>
      <c r="G7724" s="4">
        <v>0</v>
      </c>
      <c r="H7724" s="5">
        <f t="shared" si="385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x14ac:dyDescent="0.2">
      <c r="A7725" s="8">
        <v>0</v>
      </c>
      <c r="B7725" s="5">
        <f t="shared" si="383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4"/>
        <v>1629.0000000000289</v>
      </c>
      <c r="G7725" s="9">
        <v>0</v>
      </c>
      <c r="H7725" s="5">
        <f t="shared" si="385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8">
        <v>0</v>
      </c>
      <c r="B7726" s="5">
        <f t="shared" si="383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4"/>
        <v>1611.8000000000002</v>
      </c>
      <c r="G7726" s="4">
        <v>0</v>
      </c>
      <c r="H7726" s="5">
        <f t="shared" si="385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8">
        <v>0</v>
      </c>
      <c r="B7727" s="5">
        <f t="shared" si="383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4"/>
        <v>1629.4</v>
      </c>
      <c r="G7727" s="4">
        <v>0</v>
      </c>
      <c r="H7727" s="5">
        <f t="shared" si="385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8">
        <v>0</v>
      </c>
      <c r="B7728" s="5">
        <f t="shared" si="383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4"/>
        <v>1613.9</v>
      </c>
      <c r="G7728" s="4">
        <v>0</v>
      </c>
      <c r="H7728" s="5">
        <f t="shared" si="385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24</v>
      </c>
      <c r="B7729" s="5">
        <f t="shared" ref="B7729:B7792" si="386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4"/>
        <v>1630</v>
      </c>
      <c r="G7729" s="3">
        <v>35.299999999999997</v>
      </c>
      <c r="H7729" s="5">
        <f t="shared" si="385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48</v>
      </c>
      <c r="B7730" s="5">
        <f t="shared" si="386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4"/>
        <v>1630</v>
      </c>
      <c r="G7730" s="3">
        <v>35.299999999999997</v>
      </c>
      <c r="H7730" s="5">
        <f t="shared" si="385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30</v>
      </c>
      <c r="B7731" s="5">
        <f t="shared" si="386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4"/>
        <v>1630</v>
      </c>
      <c r="G7731" s="3">
        <v>35.299999999999997</v>
      </c>
      <c r="H7731" s="5">
        <f t="shared" si="385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8">
        <v>0</v>
      </c>
      <c r="B7732" s="5">
        <f t="shared" si="386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4"/>
        <v>1630</v>
      </c>
      <c r="G7732" s="11">
        <v>0</v>
      </c>
      <c r="H7732" s="5">
        <f t="shared" si="385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25</v>
      </c>
      <c r="B7733" s="5">
        <f t="shared" si="386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4"/>
        <v>1630</v>
      </c>
      <c r="G7733" s="3">
        <v>0</v>
      </c>
      <c r="H7733" s="5">
        <f t="shared" si="385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x14ac:dyDescent="0.2">
      <c r="A7734" s="8">
        <v>0</v>
      </c>
      <c r="B7734" s="5">
        <f t="shared" si="386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4"/>
        <v>1630.0000000000223</v>
      </c>
      <c r="G7734" s="9">
        <v>0</v>
      </c>
      <c r="H7734" s="5">
        <f t="shared" si="385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8">
        <v>0</v>
      </c>
      <c r="B7735" s="5">
        <f t="shared" si="386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4"/>
        <v>1630.0000000000223</v>
      </c>
      <c r="G7735" s="9">
        <v>0</v>
      </c>
      <c r="H7735" s="5">
        <f t="shared" si="385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8">
        <v>0</v>
      </c>
      <c r="B7736" s="5">
        <f t="shared" si="386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4"/>
        <v>1614.1</v>
      </c>
      <c r="G7736" s="4">
        <v>0</v>
      </c>
      <c r="H7736" s="5">
        <f t="shared" si="385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8">
        <v>0</v>
      </c>
      <c r="B7737" s="5">
        <f t="shared" si="386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4"/>
        <v>1630.3</v>
      </c>
      <c r="G7737" s="4">
        <v>0</v>
      </c>
      <c r="H7737" s="5">
        <f t="shared" si="385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8">
        <v>0</v>
      </c>
      <c r="B7738" s="5">
        <f t="shared" si="386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4"/>
        <v>1630.9</v>
      </c>
      <c r="G7738" s="4">
        <v>0</v>
      </c>
      <c r="H7738" s="5">
        <f t="shared" si="385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8">
        <v>0</v>
      </c>
      <c r="B7739" s="5">
        <f t="shared" si="386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4"/>
        <v>1630.9</v>
      </c>
      <c r="G7739" s="4">
        <v>0</v>
      </c>
      <c r="H7739" s="5">
        <f t="shared" si="385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8">
        <v>0</v>
      </c>
      <c r="B7740" s="5">
        <f t="shared" si="386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4"/>
        <v>1630.9999999999995</v>
      </c>
      <c r="G7740" s="11">
        <v>0</v>
      </c>
      <c r="H7740" s="5">
        <f t="shared" si="385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19</v>
      </c>
      <c r="B7741" s="5">
        <f t="shared" si="386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4"/>
        <v>1631</v>
      </c>
      <c r="G7741" s="3">
        <v>35.299999999999997</v>
      </c>
      <c r="H7741" s="5">
        <f t="shared" si="385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14</v>
      </c>
      <c r="B7742" s="5">
        <f t="shared" si="386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4"/>
        <v>1631</v>
      </c>
      <c r="G7742" s="3">
        <v>35.299999999999997</v>
      </c>
      <c r="H7742" s="5">
        <f t="shared" si="385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31</v>
      </c>
      <c r="B7743" s="5">
        <f t="shared" si="386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4"/>
        <v>1631</v>
      </c>
      <c r="G7743" s="3">
        <v>35.299999999999997</v>
      </c>
      <c r="H7743" s="5">
        <f t="shared" si="385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29</v>
      </c>
      <c r="B7744" s="5">
        <f t="shared" si="386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ref="F7744:F7807" si="387">E7744*86400</f>
        <v>1631</v>
      </c>
      <c r="G7744" s="3">
        <v>35.299999999999997</v>
      </c>
      <c r="H7744" s="5">
        <f t="shared" si="385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38</v>
      </c>
      <c r="B7745" s="5">
        <f t="shared" si="386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7"/>
        <v>1631</v>
      </c>
      <c r="G7745" s="3">
        <v>35.299999999999997</v>
      </c>
      <c r="H7745" s="5">
        <f t="shared" si="385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x14ac:dyDescent="0.2">
      <c r="A7746" s="2">
        <v>37</v>
      </c>
      <c r="B7746" s="5">
        <f t="shared" si="386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7"/>
        <v>1631</v>
      </c>
      <c r="G7746" s="3">
        <v>35.299999999999997</v>
      </c>
      <c r="H7746" s="5">
        <f t="shared" si="385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8">
        <v>0</v>
      </c>
      <c r="B7747" s="5">
        <f t="shared" si="386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7"/>
        <v>1631</v>
      </c>
      <c r="G7747" s="4">
        <v>0</v>
      </c>
      <c r="H7747" s="5">
        <f t="shared" si="385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14</v>
      </c>
      <c r="B7748" s="5">
        <f t="shared" si="386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7"/>
        <v>1631</v>
      </c>
      <c r="G7748" s="11">
        <v>35.315757204169223</v>
      </c>
      <c r="H7748" s="5">
        <f t="shared" si="385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8">
        <v>0</v>
      </c>
      <c r="B7749" s="5">
        <f t="shared" si="386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7"/>
        <v>1631.0000000000159</v>
      </c>
      <c r="G7749" s="9">
        <v>0</v>
      </c>
      <c r="H7749" s="5">
        <f t="shared" si="385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8">
        <v>0</v>
      </c>
      <c r="B7750" s="5">
        <f t="shared" si="386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7"/>
        <v>1631.4</v>
      </c>
      <c r="G7750" s="4">
        <v>0</v>
      </c>
      <c r="H7750" s="5">
        <f t="shared" si="385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8">
        <v>0</v>
      </c>
      <c r="B7751" s="5">
        <f t="shared" si="386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7"/>
        <v>1631.4</v>
      </c>
      <c r="G7751" s="4">
        <v>0</v>
      </c>
      <c r="H7751" s="5">
        <f t="shared" si="385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x14ac:dyDescent="0.2">
      <c r="A7752" s="8">
        <v>0</v>
      </c>
      <c r="B7752" s="5">
        <f t="shared" si="386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7"/>
        <v>1614.9</v>
      </c>
      <c r="G7752" s="4">
        <v>0</v>
      </c>
      <c r="H7752" s="5">
        <f t="shared" si="385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8">
        <v>0</v>
      </c>
      <c r="B7753" s="5">
        <f t="shared" si="386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7"/>
        <v>1619.2</v>
      </c>
      <c r="G7753" s="4">
        <v>0</v>
      </c>
      <c r="H7753" s="5">
        <f t="shared" si="385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8">
        <v>0</v>
      </c>
      <c r="B7754" s="5">
        <f t="shared" si="386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7"/>
        <v>1631.8999999999999</v>
      </c>
      <c r="G7754" s="4">
        <v>0</v>
      </c>
      <c r="H7754" s="5">
        <f t="shared" si="385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8">
        <v>0</v>
      </c>
      <c r="B7755" s="5">
        <f t="shared" si="386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7"/>
        <v>1631.8999999999999</v>
      </c>
      <c r="G7755" s="4">
        <v>0</v>
      </c>
      <c r="H7755" s="5">
        <f t="shared" si="385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">
        <v>25</v>
      </c>
      <c r="B7756" s="5">
        <f t="shared" si="386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7"/>
        <v>1632</v>
      </c>
      <c r="G7756" s="3">
        <v>35.299999999999997</v>
      </c>
      <c r="H7756" s="5">
        <f t="shared" si="385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x14ac:dyDescent="0.2">
      <c r="A7757" s="2">
        <v>26</v>
      </c>
      <c r="B7757" s="5">
        <f t="shared" si="386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7"/>
        <v>1632</v>
      </c>
      <c r="G7757" s="3">
        <v>35.299999999999997</v>
      </c>
      <c r="H7757" s="5">
        <f t="shared" si="385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x14ac:dyDescent="0.2">
      <c r="A7758" s="2">
        <v>15</v>
      </c>
      <c r="B7758" s="5">
        <f t="shared" si="386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7"/>
        <v>1632</v>
      </c>
      <c r="G7758" s="3">
        <v>35.299999999999997</v>
      </c>
      <c r="H7758" s="5">
        <f t="shared" si="385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x14ac:dyDescent="0.2">
      <c r="A7759" s="2">
        <v>49</v>
      </c>
      <c r="B7759" s="5">
        <f t="shared" si="386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7"/>
        <v>1632</v>
      </c>
      <c r="G7759" s="3">
        <v>35.299999999999997</v>
      </c>
      <c r="H7759" s="5">
        <f t="shared" si="385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x14ac:dyDescent="0.2">
      <c r="A7760" s="2">
        <v>38</v>
      </c>
      <c r="B7760" s="5">
        <f t="shared" si="386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7"/>
        <v>1632</v>
      </c>
      <c r="G7760" s="3">
        <v>35.299999999999997</v>
      </c>
      <c r="H7760" s="5">
        <f t="shared" si="385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x14ac:dyDescent="0.2">
      <c r="A7761" s="2">
        <v>58</v>
      </c>
      <c r="B7761" s="5">
        <f t="shared" si="386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7"/>
        <v>1632</v>
      </c>
      <c r="G7761" s="3">
        <v>35.299999999999997</v>
      </c>
      <c r="H7761" s="5">
        <f t="shared" si="385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x14ac:dyDescent="0.2">
      <c r="A7762" s="8">
        <v>0</v>
      </c>
      <c r="B7762" s="5">
        <f t="shared" si="386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7"/>
        <v>1632</v>
      </c>
      <c r="G7762" s="11">
        <v>0</v>
      </c>
      <c r="H7762" s="5">
        <f t="shared" si="385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x14ac:dyDescent="0.2">
      <c r="A7763" s="8">
        <v>0</v>
      </c>
      <c r="B7763" s="5">
        <f t="shared" si="386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7"/>
        <v>1632</v>
      </c>
      <c r="G7763" s="11">
        <v>0</v>
      </c>
      <c r="H7763" s="5">
        <f t="shared" si="385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x14ac:dyDescent="0.2">
      <c r="A7764" s="5">
        <v>33</v>
      </c>
      <c r="B7764" s="5">
        <f t="shared" si="386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7"/>
        <v>1632</v>
      </c>
      <c r="G7764" s="4">
        <v>35.294117647058819</v>
      </c>
      <c r="H7764" s="5">
        <f t="shared" si="385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x14ac:dyDescent="0.2">
      <c r="A7765" s="8">
        <v>0</v>
      </c>
      <c r="B7765" s="5">
        <f t="shared" si="386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7"/>
        <v>1632.0000000000095</v>
      </c>
      <c r="G7765" s="9">
        <v>0</v>
      </c>
      <c r="H7765" s="5">
        <f t="shared" si="385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x14ac:dyDescent="0.2">
      <c r="A7766" s="8">
        <v>0</v>
      </c>
      <c r="B7766" s="5">
        <f t="shared" si="386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7"/>
        <v>1632.0000000000095</v>
      </c>
      <c r="G7766" s="9">
        <v>0</v>
      </c>
      <c r="H7766" s="5">
        <f t="shared" si="385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x14ac:dyDescent="0.2">
      <c r="A7767" s="8">
        <v>0</v>
      </c>
      <c r="B7767" s="5">
        <f t="shared" si="386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7"/>
        <v>1632.0000000000095</v>
      </c>
      <c r="G7767" s="9">
        <v>0</v>
      </c>
      <c r="H7767" s="5">
        <f t="shared" ref="H7767:H7830" si="388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x14ac:dyDescent="0.2">
      <c r="A7768" s="8">
        <v>0</v>
      </c>
      <c r="B7768" s="5">
        <f t="shared" si="386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7"/>
        <v>1632.0000000000095</v>
      </c>
      <c r="G7768" s="9">
        <v>0</v>
      </c>
      <c r="H7768" s="5">
        <f t="shared" si="388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x14ac:dyDescent="0.2">
      <c r="A7769" s="8">
        <v>0</v>
      </c>
      <c r="B7769" s="5">
        <f t="shared" si="386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7"/>
        <v>1626.6</v>
      </c>
      <c r="G7769" s="4">
        <v>0</v>
      </c>
      <c r="H7769" s="5">
        <f t="shared" si="388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x14ac:dyDescent="0.2">
      <c r="A7770" s="8">
        <v>0</v>
      </c>
      <c r="B7770" s="5">
        <f t="shared" si="386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7"/>
        <v>1632.8000000000002</v>
      </c>
      <c r="G7770" s="4">
        <v>0</v>
      </c>
      <c r="H7770" s="5">
        <f t="shared" si="388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x14ac:dyDescent="0.2">
      <c r="A7771" s="2">
        <v>41</v>
      </c>
      <c r="B7771" s="5">
        <f t="shared" si="386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7"/>
        <v>1633</v>
      </c>
      <c r="G7771" s="3">
        <v>35.299999999999997</v>
      </c>
      <c r="H7771" s="5">
        <f t="shared" si="388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x14ac:dyDescent="0.2">
      <c r="A7772" s="2">
        <v>42</v>
      </c>
      <c r="B7772" s="5">
        <f t="shared" si="386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7"/>
        <v>1633</v>
      </c>
      <c r="G7772" s="3">
        <v>35.299999999999997</v>
      </c>
      <c r="H7772" s="5">
        <f t="shared" si="388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x14ac:dyDescent="0.2">
      <c r="A7773" s="2">
        <v>29</v>
      </c>
      <c r="B7773" s="5">
        <f t="shared" si="386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si="387"/>
        <v>1633</v>
      </c>
      <c r="G7773" s="3">
        <v>35.299999999999997</v>
      </c>
      <c r="H7773" s="5">
        <f t="shared" si="388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x14ac:dyDescent="0.2">
      <c r="A7774" s="2">
        <v>22</v>
      </c>
      <c r="B7774" s="5">
        <f t="shared" si="386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7"/>
        <v>1633</v>
      </c>
      <c r="G7774" s="3">
        <v>35.299999999999997</v>
      </c>
      <c r="H7774" s="5">
        <f t="shared" si="388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x14ac:dyDescent="0.2">
      <c r="A7775" s="2">
        <v>43</v>
      </c>
      <c r="B7775" s="5">
        <f t="shared" si="386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7"/>
        <v>1633</v>
      </c>
      <c r="G7775" s="3">
        <v>35.299999999999997</v>
      </c>
      <c r="H7775" s="5">
        <f t="shared" si="388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x14ac:dyDescent="0.2">
      <c r="A7776" s="2">
        <v>27</v>
      </c>
      <c r="B7776" s="5">
        <f t="shared" si="386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7"/>
        <v>1633</v>
      </c>
      <c r="G7776" s="3">
        <v>35.299999999999997</v>
      </c>
      <c r="H7776" s="5">
        <f t="shared" si="388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386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7"/>
        <v>1633</v>
      </c>
      <c r="G7777" s="11">
        <v>0</v>
      </c>
      <c r="H7777" s="5">
        <f t="shared" si="388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386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7"/>
        <v>1633</v>
      </c>
      <c r="G7778" s="11">
        <v>0</v>
      </c>
      <c r="H7778" s="5">
        <f t="shared" si="388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5">
        <v>34</v>
      </c>
      <c r="B7779" s="5">
        <f t="shared" si="386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7"/>
        <v>1633</v>
      </c>
      <c r="G7779" s="4">
        <v>35.272504592774034</v>
      </c>
      <c r="H7779" s="5">
        <f t="shared" si="388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8">
        <v>0</v>
      </c>
      <c r="B7780" s="5">
        <f t="shared" si="386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7"/>
        <v>1535</v>
      </c>
      <c r="G7780" s="4">
        <v>0</v>
      </c>
      <c r="H7780" s="5">
        <f t="shared" si="388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x14ac:dyDescent="0.2">
      <c r="A7781" s="8">
        <v>0</v>
      </c>
      <c r="B7781" s="5">
        <f t="shared" si="386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7"/>
        <v>1537</v>
      </c>
      <c r="G7781" s="4">
        <v>0</v>
      </c>
      <c r="H7781" s="5">
        <f t="shared" si="388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x14ac:dyDescent="0.2">
      <c r="A7782" s="8">
        <v>0</v>
      </c>
      <c r="B7782" s="5">
        <f t="shared" si="386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7"/>
        <v>1538</v>
      </c>
      <c r="G7782" s="4">
        <v>0</v>
      </c>
      <c r="H7782" s="5">
        <f t="shared" si="388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x14ac:dyDescent="0.2">
      <c r="A7783" s="8">
        <v>0</v>
      </c>
      <c r="B7783" s="5">
        <f t="shared" si="386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7"/>
        <v>1541</v>
      </c>
      <c r="G7783" s="4">
        <v>0</v>
      </c>
      <c r="H7783" s="5">
        <f t="shared" si="388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x14ac:dyDescent="0.2">
      <c r="A7784" s="8">
        <v>0</v>
      </c>
      <c r="B7784" s="5">
        <f t="shared" si="386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7"/>
        <v>1577</v>
      </c>
      <c r="G7784" s="4">
        <v>0</v>
      </c>
      <c r="H7784" s="5">
        <f t="shared" si="388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x14ac:dyDescent="0.2">
      <c r="A7785" s="8">
        <v>0</v>
      </c>
      <c r="B7785" s="5">
        <f t="shared" si="386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7"/>
        <v>1578</v>
      </c>
      <c r="G7785" s="4">
        <v>0</v>
      </c>
      <c r="H7785" s="5">
        <f t="shared" si="388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x14ac:dyDescent="0.2">
      <c r="A7786" s="8">
        <v>0</v>
      </c>
      <c r="B7786" s="5">
        <f t="shared" si="386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7"/>
        <v>1582</v>
      </c>
      <c r="G7786" s="4">
        <v>0</v>
      </c>
      <c r="H7786" s="5">
        <f t="shared" si="388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x14ac:dyDescent="0.2">
      <c r="A7787" s="8">
        <v>0</v>
      </c>
      <c r="B7787" s="5">
        <f t="shared" si="386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7"/>
        <v>1593.9999999999998</v>
      </c>
      <c r="G7787" s="4">
        <v>0</v>
      </c>
      <c r="H7787" s="5">
        <f t="shared" si="388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x14ac:dyDescent="0.2">
      <c r="A7788" s="8">
        <v>0</v>
      </c>
      <c r="B7788" s="5">
        <f t="shared" si="386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7"/>
        <v>1602.0000000000002</v>
      </c>
      <c r="G7788" s="4">
        <v>0</v>
      </c>
      <c r="H7788" s="5">
        <f t="shared" si="388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x14ac:dyDescent="0.2">
      <c r="A7789" s="8">
        <v>0</v>
      </c>
      <c r="B7789" s="5">
        <f t="shared" si="386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7"/>
        <v>1604</v>
      </c>
      <c r="G7789" s="4">
        <v>0</v>
      </c>
      <c r="H7789" s="5">
        <f t="shared" si="388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x14ac:dyDescent="0.2">
      <c r="A7790" s="8">
        <v>0</v>
      </c>
      <c r="B7790" s="5">
        <f t="shared" si="386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7"/>
        <v>1608.9999999999998</v>
      </c>
      <c r="G7790" s="4">
        <v>0</v>
      </c>
      <c r="H7790" s="5">
        <f t="shared" si="388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x14ac:dyDescent="0.2">
      <c r="A7791" s="8">
        <v>0</v>
      </c>
      <c r="B7791" s="5">
        <f t="shared" si="386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7"/>
        <v>1620</v>
      </c>
      <c r="G7791" s="4">
        <v>0</v>
      </c>
      <c r="H7791" s="5">
        <f t="shared" si="388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x14ac:dyDescent="0.2">
      <c r="A7792" s="8">
        <v>0</v>
      </c>
      <c r="B7792" s="5">
        <f t="shared" si="386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7"/>
        <v>1640</v>
      </c>
      <c r="G7792" s="4">
        <v>0</v>
      </c>
      <c r="H7792" s="5">
        <f t="shared" si="388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x14ac:dyDescent="0.2">
      <c r="A7793" s="8">
        <v>0</v>
      </c>
      <c r="B7793" s="5">
        <f t="shared" ref="B7793:B7856" si="389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7"/>
        <v>1649.9999999999998</v>
      </c>
      <c r="G7793" s="4">
        <v>0</v>
      </c>
      <c r="H7793" s="5">
        <f t="shared" si="388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x14ac:dyDescent="0.2">
      <c r="A7794" s="8">
        <v>0</v>
      </c>
      <c r="B7794" s="5">
        <f t="shared" si="389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7"/>
        <v>1699</v>
      </c>
      <c r="G7794" s="4">
        <v>0</v>
      </c>
      <c r="H7794" s="5">
        <f t="shared" si="388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x14ac:dyDescent="0.2">
      <c r="A7795" s="8">
        <v>0</v>
      </c>
      <c r="B7795" s="5">
        <f t="shared" si="389"/>
        <v>0</v>
      </c>
      <c r="C7795" s="19" t="s">
        <v>72</v>
      </c>
      <c r="D7795" s="5" t="s">
        <v>1008</v>
      </c>
      <c r="E7795" s="33">
        <v>0.02</v>
      </c>
      <c r="F7795" s="43">
        <f t="shared" si="387"/>
        <v>1728</v>
      </c>
      <c r="G7795" s="4">
        <v>0</v>
      </c>
      <c r="H7795" s="5">
        <f t="shared" si="388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x14ac:dyDescent="0.2">
      <c r="A7796" s="8">
        <v>0</v>
      </c>
      <c r="B7796" s="5">
        <f t="shared" si="389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7"/>
        <v>1806.0000000000002</v>
      </c>
      <c r="G7796" s="4">
        <v>0</v>
      </c>
      <c r="H7796" s="5">
        <f t="shared" si="388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x14ac:dyDescent="0.2">
      <c r="A7797" s="8">
        <v>0</v>
      </c>
      <c r="B7797" s="5">
        <f t="shared" si="389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7"/>
        <v>1807</v>
      </c>
      <c r="G7797" s="4">
        <v>0</v>
      </c>
      <c r="H7797" s="5">
        <f t="shared" si="388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x14ac:dyDescent="0.2">
      <c r="A7798" s="8">
        <v>0</v>
      </c>
      <c r="B7798" s="5">
        <f t="shared" si="389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7"/>
        <v>1811</v>
      </c>
      <c r="G7798" s="4">
        <v>0</v>
      </c>
      <c r="H7798" s="5">
        <f t="shared" si="388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x14ac:dyDescent="0.2">
      <c r="A7799" s="8">
        <v>0</v>
      </c>
      <c r="B7799" s="5">
        <f t="shared" si="389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7"/>
        <v>1814.0000000000002</v>
      </c>
      <c r="G7799" s="4">
        <v>0</v>
      </c>
      <c r="H7799" s="5">
        <f t="shared" si="388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x14ac:dyDescent="0.2">
      <c r="A7800" s="8">
        <v>0</v>
      </c>
      <c r="B7800" s="5">
        <f t="shared" si="389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7"/>
        <v>1821.9999999999998</v>
      </c>
      <c r="G7800" s="4">
        <v>0</v>
      </c>
      <c r="H7800" s="5">
        <f t="shared" si="388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x14ac:dyDescent="0.2">
      <c r="A7801" s="8">
        <v>0</v>
      </c>
      <c r="B7801" s="5">
        <f t="shared" si="389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7"/>
        <v>1837</v>
      </c>
      <c r="G7801" s="4">
        <v>0</v>
      </c>
      <c r="H7801" s="5">
        <f t="shared" si="388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x14ac:dyDescent="0.2">
      <c r="A7802" s="8">
        <v>0</v>
      </c>
      <c r="B7802" s="5">
        <f t="shared" si="389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7"/>
        <v>1895</v>
      </c>
      <c r="G7802" s="4">
        <v>0</v>
      </c>
      <c r="H7802" s="5">
        <f t="shared" si="388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x14ac:dyDescent="0.2">
      <c r="A7803" s="8">
        <v>0</v>
      </c>
      <c r="B7803" s="5">
        <f t="shared" si="389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7"/>
        <v>1993.9999999999998</v>
      </c>
      <c r="G7803" s="4">
        <v>0</v>
      </c>
      <c r="H7803" s="5">
        <f t="shared" si="388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x14ac:dyDescent="0.2">
      <c r="A7804" s="8">
        <v>0</v>
      </c>
      <c r="B7804" s="5">
        <f t="shared" si="389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7"/>
        <v>2056</v>
      </c>
      <c r="G7804" s="4">
        <v>0</v>
      </c>
      <c r="H7804" s="5">
        <f t="shared" si="388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x14ac:dyDescent="0.2">
      <c r="A7805" s="8">
        <v>0</v>
      </c>
      <c r="B7805" s="5">
        <f t="shared" si="389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7"/>
        <v>1633.0000000000032</v>
      </c>
      <c r="G7805" s="9">
        <v>0</v>
      </c>
      <c r="H7805" s="5">
        <f t="shared" si="388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8">
        <v>0</v>
      </c>
      <c r="B7806" s="5">
        <f t="shared" si="389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7"/>
        <v>1633.0000000000032</v>
      </c>
      <c r="G7806" s="9">
        <v>0</v>
      </c>
      <c r="H7806" s="5">
        <f t="shared" si="388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8">
        <v>0</v>
      </c>
      <c r="B7807" s="5">
        <f t="shared" si="389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7"/>
        <v>1633.6</v>
      </c>
      <c r="G7807" s="4">
        <v>0</v>
      </c>
      <c r="H7807" s="5">
        <f t="shared" si="388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389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ref="F7808:F7871" si="390">E7808*86400</f>
        <v>1626.6</v>
      </c>
      <c r="G7808" s="4">
        <v>0</v>
      </c>
      <c r="H7808" s="5">
        <f t="shared" si="388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x14ac:dyDescent="0.2">
      <c r="A7809" s="8">
        <v>0</v>
      </c>
      <c r="B7809" s="5">
        <f t="shared" si="389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90"/>
        <v>1633.999999999997</v>
      </c>
      <c r="G7809" s="9">
        <v>0</v>
      </c>
      <c r="H7809" s="5">
        <f t="shared" si="388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x14ac:dyDescent="0.2">
      <c r="A7810" s="8">
        <v>0</v>
      </c>
      <c r="B7810" s="5">
        <f t="shared" si="389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90"/>
        <v>1633.999999999997</v>
      </c>
      <c r="G7810" s="9">
        <v>0</v>
      </c>
      <c r="H7810" s="5">
        <f t="shared" si="388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x14ac:dyDescent="0.2">
      <c r="A7811" s="8">
        <v>0</v>
      </c>
      <c r="B7811" s="5">
        <f t="shared" si="389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90"/>
        <v>1633.999999999997</v>
      </c>
      <c r="G7811" s="9">
        <v>0</v>
      </c>
      <c r="H7811" s="5">
        <f t="shared" si="388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si="389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90"/>
        <v>1633.9999999999986</v>
      </c>
      <c r="G7812" s="4">
        <v>0</v>
      </c>
      <c r="H7812" s="5">
        <f t="shared" si="388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2">
        <v>28</v>
      </c>
      <c r="B7813" s="5">
        <f t="shared" si="389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90"/>
        <v>1634</v>
      </c>
      <c r="G7813" s="3">
        <v>35.299999999999997</v>
      </c>
      <c r="H7813" s="5">
        <f t="shared" si="388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2">
        <v>39</v>
      </c>
      <c r="B7814" s="5">
        <f t="shared" si="389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90"/>
        <v>1634</v>
      </c>
      <c r="G7814" s="3">
        <v>35.299999999999997</v>
      </c>
      <c r="H7814" s="5">
        <f t="shared" si="388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34</v>
      </c>
      <c r="B7815" s="5">
        <f t="shared" si="389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90"/>
        <v>1634</v>
      </c>
      <c r="G7815" s="3">
        <v>35.299999999999997</v>
      </c>
      <c r="H7815" s="5">
        <f t="shared" si="388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2">
        <v>26</v>
      </c>
      <c r="B7816" s="5">
        <f t="shared" si="389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90"/>
        <v>1634</v>
      </c>
      <c r="G7816" s="3">
        <v>34.9</v>
      </c>
      <c r="H7816" s="5">
        <f t="shared" si="388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38</v>
      </c>
      <c r="B7817" s="5">
        <f t="shared" si="389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90"/>
        <v>1634</v>
      </c>
      <c r="G7817" s="3">
        <v>35.200000000000003</v>
      </c>
      <c r="H7817" s="5">
        <f t="shared" si="388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389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90"/>
        <v>1634</v>
      </c>
      <c r="G7818" s="11">
        <v>0</v>
      </c>
      <c r="H7818" s="5">
        <f t="shared" si="388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2">
        <v>57</v>
      </c>
      <c r="B7819" s="5">
        <f t="shared" si="389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90"/>
        <v>1634</v>
      </c>
      <c r="G7819" s="3">
        <v>35.250917992656056</v>
      </c>
      <c r="H7819" s="5">
        <f t="shared" si="388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2">
        <v>58</v>
      </c>
      <c r="B7820" s="5">
        <f t="shared" si="389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90"/>
        <v>1634</v>
      </c>
      <c r="G7820" s="3">
        <v>35.250917992656056</v>
      </c>
      <c r="H7820" s="5">
        <f t="shared" si="388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5">
        <v>54</v>
      </c>
      <c r="B7821" s="5">
        <f t="shared" si="389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90"/>
        <v>1634</v>
      </c>
      <c r="G7821" s="4">
        <v>35.250917992656056</v>
      </c>
      <c r="H7821" s="5">
        <f t="shared" si="388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2">
        <v>22</v>
      </c>
      <c r="B7822" s="5">
        <f t="shared" si="389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90"/>
        <v>1634</v>
      </c>
      <c r="G7822" s="11">
        <v>35.250917992656056</v>
      </c>
      <c r="H7822" s="5">
        <f t="shared" si="388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389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90"/>
        <v>1634.2</v>
      </c>
      <c r="G7823" s="4">
        <v>0</v>
      </c>
      <c r="H7823" s="5">
        <f t="shared" si="388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389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90"/>
        <v>1634.6</v>
      </c>
      <c r="G7824" s="4">
        <v>0</v>
      </c>
      <c r="H7824" s="5">
        <f t="shared" si="388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389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90"/>
        <v>1638.6000000000001</v>
      </c>
      <c r="G7825" s="4">
        <v>0</v>
      </c>
      <c r="H7825" s="5">
        <f t="shared" si="388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389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90"/>
        <v>1645.3</v>
      </c>
      <c r="G7826" s="4">
        <v>0</v>
      </c>
      <c r="H7826" s="5">
        <f t="shared" si="388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x14ac:dyDescent="0.2">
      <c r="A7827" s="8">
        <v>0</v>
      </c>
      <c r="B7827" s="5">
        <f t="shared" si="389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90"/>
        <v>1634.7</v>
      </c>
      <c r="G7827" s="4">
        <v>0</v>
      </c>
      <c r="H7827" s="5">
        <f t="shared" si="388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389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90"/>
        <v>1634.9999999999902</v>
      </c>
      <c r="G7828" s="9">
        <v>0</v>
      </c>
      <c r="H7828" s="5">
        <f t="shared" si="388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x14ac:dyDescent="0.2">
      <c r="A7829" s="8">
        <v>0</v>
      </c>
      <c r="B7829" s="5">
        <f t="shared" si="389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90"/>
        <v>1634.9999999999902</v>
      </c>
      <c r="G7829" s="9">
        <v>0</v>
      </c>
      <c r="H7829" s="5">
        <f t="shared" si="388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2">
        <v>18</v>
      </c>
      <c r="B7830" s="5">
        <f t="shared" si="389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90"/>
        <v>1635</v>
      </c>
      <c r="G7830" s="3">
        <v>35.200000000000003</v>
      </c>
      <c r="H7830" s="5">
        <f t="shared" si="388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x14ac:dyDescent="0.2">
      <c r="A7831" s="2">
        <v>19</v>
      </c>
      <c r="B7831" s="5">
        <f t="shared" si="389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90"/>
        <v>1635</v>
      </c>
      <c r="G7831" s="3">
        <v>35.200000000000003</v>
      </c>
      <c r="H7831" s="5">
        <f t="shared" ref="H7831:H7894" si="391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x14ac:dyDescent="0.2">
      <c r="A7832" s="2">
        <v>30</v>
      </c>
      <c r="B7832" s="5">
        <f t="shared" si="389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90"/>
        <v>1635</v>
      </c>
      <c r="G7832" s="3">
        <v>35.200000000000003</v>
      </c>
      <c r="H7832" s="5">
        <f t="shared" si="391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389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90"/>
        <v>1635</v>
      </c>
      <c r="G7833" s="11">
        <v>0</v>
      </c>
      <c r="H7833" s="5">
        <f t="shared" si="391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2">
        <v>23</v>
      </c>
      <c r="B7834" s="5">
        <f t="shared" si="389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90"/>
        <v>1635</v>
      </c>
      <c r="G7834" s="11">
        <v>35.22935779816514</v>
      </c>
      <c r="H7834" s="5">
        <f t="shared" si="391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8">
        <v>0</v>
      </c>
      <c r="B7835" s="5">
        <f t="shared" si="389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90"/>
        <v>1665</v>
      </c>
      <c r="G7835" s="4">
        <v>0</v>
      </c>
      <c r="H7835" s="5">
        <f t="shared" si="391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x14ac:dyDescent="0.2">
      <c r="A7836" s="8">
        <v>0</v>
      </c>
      <c r="B7836" s="5">
        <f t="shared" si="389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90"/>
        <v>1635.9999999999839</v>
      </c>
      <c r="G7836" s="9">
        <v>0</v>
      </c>
      <c r="H7836" s="5">
        <f t="shared" si="391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">
        <v>25</v>
      </c>
      <c r="B7837" s="5">
        <f t="shared" si="389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si="390"/>
        <v>1635.9999999999998</v>
      </c>
      <c r="G7837" s="3">
        <v>35.200000000000003</v>
      </c>
      <c r="H7837" s="5">
        <f t="shared" si="391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x14ac:dyDescent="0.2">
      <c r="A7838" s="2">
        <v>33</v>
      </c>
      <c r="B7838" s="5">
        <f t="shared" si="389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90"/>
        <v>1635.9999999999998</v>
      </c>
      <c r="G7838" s="3">
        <v>35.200000000000003</v>
      </c>
      <c r="H7838" s="5">
        <f t="shared" si="391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38</v>
      </c>
      <c r="B7839" s="5">
        <f t="shared" si="389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90"/>
        <v>1635.9999999999998</v>
      </c>
      <c r="G7839" s="3">
        <v>35.200000000000003</v>
      </c>
      <c r="H7839" s="5">
        <f t="shared" si="391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33</v>
      </c>
      <c r="B7840" s="5">
        <f t="shared" si="389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90"/>
        <v>1635.9999999999998</v>
      </c>
      <c r="G7840" s="3">
        <v>35.200000000000003</v>
      </c>
      <c r="H7840" s="5">
        <f t="shared" si="391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389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90"/>
        <v>1635.9999999999998</v>
      </c>
      <c r="G7841" s="4">
        <v>0</v>
      </c>
      <c r="H7841" s="5">
        <f t="shared" si="391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389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90"/>
        <v>1635.9999999999998</v>
      </c>
      <c r="G7842" s="4">
        <v>0</v>
      </c>
      <c r="H7842" s="5">
        <f t="shared" si="391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389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90"/>
        <v>1635.9999999999998</v>
      </c>
      <c r="G7843" s="4">
        <v>0</v>
      </c>
      <c r="H7843" s="5">
        <f t="shared" si="391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si="389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90"/>
        <v>1635.9999999999998</v>
      </c>
      <c r="G7844" s="11">
        <v>0</v>
      </c>
      <c r="H7844" s="5">
        <f t="shared" si="391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12</v>
      </c>
      <c r="B7845" s="5">
        <f t="shared" si="389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90"/>
        <v>1635.9999999999998</v>
      </c>
      <c r="G7845" s="11">
        <v>35.207823960880198</v>
      </c>
      <c r="H7845" s="5">
        <f t="shared" si="391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8">
        <v>0</v>
      </c>
      <c r="B7846" s="5">
        <f t="shared" si="389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90"/>
        <v>1636.1</v>
      </c>
      <c r="G7846" s="4">
        <v>0</v>
      </c>
      <c r="H7846" s="5">
        <f t="shared" si="391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389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90"/>
        <v>1636.3</v>
      </c>
      <c r="G7847" s="4">
        <v>0</v>
      </c>
      <c r="H7847" s="5">
        <f t="shared" si="391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389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90"/>
        <v>1686</v>
      </c>
      <c r="G7848" s="4">
        <v>0</v>
      </c>
      <c r="H7848" s="5">
        <f t="shared" si="391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389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90"/>
        <v>1636.9999999999777</v>
      </c>
      <c r="G7849" s="9">
        <v>0</v>
      </c>
      <c r="H7849" s="5">
        <f t="shared" si="391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389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90"/>
        <v>1636.9999999999777</v>
      </c>
      <c r="G7850" s="9">
        <v>0</v>
      </c>
      <c r="H7850" s="5">
        <f t="shared" si="391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22</v>
      </c>
      <c r="B7851" s="5">
        <f t="shared" si="389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90"/>
        <v>1637</v>
      </c>
      <c r="G7851" s="3">
        <v>35.200000000000003</v>
      </c>
      <c r="H7851" s="5">
        <f t="shared" si="391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30</v>
      </c>
      <c r="B7852" s="5">
        <f t="shared" si="389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90"/>
        <v>1637</v>
      </c>
      <c r="G7852" s="3">
        <v>35.200000000000003</v>
      </c>
      <c r="H7852" s="5">
        <f t="shared" si="391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389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90"/>
        <v>1637</v>
      </c>
      <c r="G7853" s="11">
        <v>0</v>
      </c>
      <c r="H7853" s="5">
        <f t="shared" si="391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389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90"/>
        <v>1637.1</v>
      </c>
      <c r="G7854" s="4">
        <v>0</v>
      </c>
      <c r="H7854" s="5">
        <f t="shared" si="391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389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90"/>
        <v>1688.1000000000001</v>
      </c>
      <c r="G7855" s="4">
        <v>0</v>
      </c>
      <c r="H7855" s="5">
        <f t="shared" si="391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389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90"/>
        <v>1637.4</v>
      </c>
      <c r="G7856" s="4">
        <v>0</v>
      </c>
      <c r="H7856" s="5">
        <f t="shared" si="391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ref="B7857:B7920" si="392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90"/>
        <v>1637.5</v>
      </c>
      <c r="G7857" s="4">
        <v>0</v>
      </c>
      <c r="H7857" s="5">
        <f t="shared" si="391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392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90"/>
        <v>1637.7000000000003</v>
      </c>
      <c r="G7858" s="4">
        <v>0</v>
      </c>
      <c r="H7858" s="5">
        <f t="shared" si="391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392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90"/>
        <v>1637.7000000000003</v>
      </c>
      <c r="G7859" s="4">
        <v>0</v>
      </c>
      <c r="H7859" s="5">
        <f t="shared" si="391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392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90"/>
        <v>1637.9999999999714</v>
      </c>
      <c r="G7860" s="9">
        <v>0</v>
      </c>
      <c r="H7860" s="5">
        <f t="shared" si="391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26</v>
      </c>
      <c r="B7861" s="5">
        <f t="shared" si="392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90"/>
        <v>1638</v>
      </c>
      <c r="G7861" s="3">
        <v>35.200000000000003</v>
      </c>
      <c r="H7861" s="5">
        <f t="shared" si="391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26</v>
      </c>
      <c r="B7862" s="5">
        <f t="shared" si="392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90"/>
        <v>1638</v>
      </c>
      <c r="G7862" s="3">
        <v>35.200000000000003</v>
      </c>
      <c r="H7862" s="5">
        <f t="shared" si="391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23</v>
      </c>
      <c r="B7863" s="5">
        <f t="shared" si="392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90"/>
        <v>1638</v>
      </c>
      <c r="G7863" s="3">
        <v>35.200000000000003</v>
      </c>
      <c r="H7863" s="5">
        <f t="shared" si="391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30</v>
      </c>
      <c r="B7864" s="5">
        <f t="shared" si="392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90"/>
        <v>1638</v>
      </c>
      <c r="G7864" s="3">
        <v>35.200000000000003</v>
      </c>
      <c r="H7864" s="5">
        <f t="shared" si="391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19</v>
      </c>
      <c r="B7865" s="5">
        <f t="shared" si="392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90"/>
        <v>1638</v>
      </c>
      <c r="G7865" s="3">
        <v>35.200000000000003</v>
      </c>
      <c r="H7865" s="5">
        <f t="shared" si="391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29</v>
      </c>
      <c r="B7866" s="5">
        <f t="shared" si="392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90"/>
        <v>1638</v>
      </c>
      <c r="G7866" s="3">
        <v>35.200000000000003</v>
      </c>
      <c r="H7866" s="5">
        <f t="shared" si="391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32</v>
      </c>
      <c r="B7867" s="5">
        <f t="shared" si="392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90"/>
        <v>1638</v>
      </c>
      <c r="G7867" s="3">
        <v>35.200000000000003</v>
      </c>
      <c r="H7867" s="5">
        <f t="shared" si="391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25</v>
      </c>
      <c r="B7868" s="5">
        <f t="shared" si="392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90"/>
        <v>1725.0000000000002</v>
      </c>
      <c r="G7868" s="3">
        <v>33.4</v>
      </c>
      <c r="H7868" s="5">
        <f t="shared" si="391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46</v>
      </c>
      <c r="B7869" s="5">
        <f t="shared" si="392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90"/>
        <v>1638</v>
      </c>
      <c r="G7869" s="3">
        <v>35.200000000000003</v>
      </c>
      <c r="H7869" s="5">
        <f t="shared" si="391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35</v>
      </c>
      <c r="B7870" s="5">
        <f t="shared" si="392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90"/>
        <v>1638</v>
      </c>
      <c r="G7870" s="3">
        <v>35.200000000000003</v>
      </c>
      <c r="H7870" s="5">
        <f t="shared" si="391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51</v>
      </c>
      <c r="B7871" s="5">
        <f t="shared" si="392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90"/>
        <v>1638</v>
      </c>
      <c r="G7871" s="3">
        <v>35.200000000000003</v>
      </c>
      <c r="H7871" s="5">
        <f t="shared" si="391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31</v>
      </c>
      <c r="B7872" s="5">
        <f t="shared" si="392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ref="F7872:F7935" si="393">E7872*86400</f>
        <v>1638</v>
      </c>
      <c r="G7872" s="3">
        <v>35.200000000000003</v>
      </c>
      <c r="H7872" s="5">
        <f t="shared" si="391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8">
        <v>0</v>
      </c>
      <c r="B7873" s="5">
        <f t="shared" si="392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93"/>
        <v>2086</v>
      </c>
      <c r="G7873" s="4">
        <v>0</v>
      </c>
      <c r="H7873" s="5">
        <f t="shared" si="391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x14ac:dyDescent="0.2">
      <c r="A7874" s="8">
        <v>0</v>
      </c>
      <c r="B7874" s="5">
        <f t="shared" si="392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93"/>
        <v>2193</v>
      </c>
      <c r="G7874" s="4">
        <v>0</v>
      </c>
      <c r="H7874" s="5">
        <f t="shared" si="391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x14ac:dyDescent="0.2">
      <c r="A7875" s="8">
        <v>0</v>
      </c>
      <c r="B7875" s="5">
        <f t="shared" si="392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93"/>
        <v>2209.0000000000005</v>
      </c>
      <c r="G7875" s="4">
        <v>0</v>
      </c>
      <c r="H7875" s="5">
        <f t="shared" si="391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x14ac:dyDescent="0.2">
      <c r="A7876" s="8">
        <v>0</v>
      </c>
      <c r="B7876" s="5">
        <f t="shared" si="392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93"/>
        <v>2229.9999999999995</v>
      </c>
      <c r="G7876" s="4">
        <v>0</v>
      </c>
      <c r="H7876" s="5">
        <f t="shared" si="391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x14ac:dyDescent="0.2">
      <c r="A7877" s="8">
        <v>0</v>
      </c>
      <c r="B7877" s="5">
        <f t="shared" si="392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93"/>
        <v>2233.0000000000005</v>
      </c>
      <c r="G7877" s="4">
        <v>0</v>
      </c>
      <c r="H7877" s="5">
        <f t="shared" si="391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x14ac:dyDescent="0.2">
      <c r="A7878" s="8">
        <v>0</v>
      </c>
      <c r="B7878" s="5">
        <f t="shared" si="392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93"/>
        <v>2250.9999999999995</v>
      </c>
      <c r="G7878" s="4">
        <v>0</v>
      </c>
      <c r="H7878" s="5">
        <f t="shared" si="391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x14ac:dyDescent="0.2">
      <c r="A7879" s="2">
        <v>27</v>
      </c>
      <c r="B7879" s="5">
        <f t="shared" si="392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93"/>
        <v>1638</v>
      </c>
      <c r="G7879" s="3">
        <v>34.799999999999997</v>
      </c>
      <c r="H7879" s="5">
        <f t="shared" si="391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x14ac:dyDescent="0.2">
      <c r="A7880" s="8">
        <v>0</v>
      </c>
      <c r="B7880" s="5">
        <f t="shared" si="392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93"/>
        <v>2279</v>
      </c>
      <c r="G7880" s="4">
        <v>0</v>
      </c>
      <c r="H7880" s="5">
        <f t="shared" si="391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2"/>
        <v>0</v>
      </c>
      <c r="C7881" s="19" t="s">
        <v>601</v>
      </c>
      <c r="D7881" s="5" t="s">
        <v>1008</v>
      </c>
      <c r="E7881" s="33">
        <v>2.6574074074074073E-2</v>
      </c>
      <c r="F7881" s="43">
        <f t="shared" si="393"/>
        <v>2296</v>
      </c>
      <c r="G7881" s="4">
        <v>0</v>
      </c>
      <c r="H7881" s="5">
        <f t="shared" si="391"/>
        <v>0</v>
      </c>
      <c r="I7881" s="4">
        <v>16</v>
      </c>
      <c r="J7881" s="1">
        <v>41611</v>
      </c>
      <c r="K7881" s="5" t="s">
        <v>471</v>
      </c>
      <c r="L7881" s="5" t="s">
        <v>1009</v>
      </c>
      <c r="M7881" s="5" t="s">
        <v>1044</v>
      </c>
      <c r="N7881" s="5" t="s">
        <v>1034</v>
      </c>
      <c r="O7881" s="5" t="s">
        <v>1045</v>
      </c>
      <c r="P7881" s="5" t="s">
        <v>1034</v>
      </c>
    </row>
    <row r="7882" spans="1:16" x14ac:dyDescent="0.2">
      <c r="A7882" s="8">
        <v>0</v>
      </c>
      <c r="B7882" s="5">
        <f t="shared" si="392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93"/>
        <v>2303</v>
      </c>
      <c r="G7882" s="4">
        <v>0</v>
      </c>
      <c r="H7882" s="5">
        <f t="shared" si="391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x14ac:dyDescent="0.2">
      <c r="A7883" s="8">
        <v>0</v>
      </c>
      <c r="B7883" s="5">
        <f t="shared" si="392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93"/>
        <v>2317</v>
      </c>
      <c r="G7883" s="4">
        <v>0</v>
      </c>
      <c r="H7883" s="5">
        <f t="shared" si="391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x14ac:dyDescent="0.2">
      <c r="A7884" s="8">
        <v>0</v>
      </c>
      <c r="B7884" s="5">
        <f t="shared" si="392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93"/>
        <v>2325</v>
      </c>
      <c r="G7884" s="4">
        <v>0</v>
      </c>
      <c r="H7884" s="5">
        <f t="shared" si="391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x14ac:dyDescent="0.2">
      <c r="A7885" s="8">
        <v>0</v>
      </c>
      <c r="B7885" s="5">
        <f t="shared" si="392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93"/>
        <v>2333</v>
      </c>
      <c r="G7885" s="4">
        <v>0</v>
      </c>
      <c r="H7885" s="5">
        <f t="shared" si="391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x14ac:dyDescent="0.2">
      <c r="A7886" s="8">
        <v>0</v>
      </c>
      <c r="B7886" s="5">
        <f t="shared" si="392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93"/>
        <v>2334.9999999999995</v>
      </c>
      <c r="G7886" s="4">
        <v>0</v>
      </c>
      <c r="H7886" s="5">
        <f t="shared" si="391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x14ac:dyDescent="0.2">
      <c r="A7887" s="8">
        <v>0</v>
      </c>
      <c r="B7887" s="5">
        <f t="shared" si="392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93"/>
        <v>2352.0000000000005</v>
      </c>
      <c r="G7887" s="4">
        <v>0</v>
      </c>
      <c r="H7887" s="5">
        <f t="shared" si="391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x14ac:dyDescent="0.2">
      <c r="A7888" s="8">
        <v>0</v>
      </c>
      <c r="B7888" s="5">
        <f t="shared" si="392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93"/>
        <v>2398</v>
      </c>
      <c r="G7888" s="4">
        <v>0</v>
      </c>
      <c r="H7888" s="5">
        <f t="shared" si="391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x14ac:dyDescent="0.2">
      <c r="A7889" s="8">
        <v>0</v>
      </c>
      <c r="B7889" s="5">
        <f t="shared" si="392"/>
        <v>0</v>
      </c>
      <c r="C7889" s="19" t="s">
        <v>252</v>
      </c>
      <c r="D7889" s="5" t="s">
        <v>1008</v>
      </c>
      <c r="E7889" s="33">
        <v>2.78125E-2</v>
      </c>
      <c r="F7889" s="43">
        <f t="shared" si="393"/>
        <v>2403</v>
      </c>
      <c r="G7889" s="4">
        <v>0</v>
      </c>
      <c r="H7889" s="5">
        <f t="shared" si="391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x14ac:dyDescent="0.2">
      <c r="A7890" s="8">
        <v>0</v>
      </c>
      <c r="B7890" s="5">
        <f t="shared" si="392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93"/>
        <v>2431</v>
      </c>
      <c r="G7890" s="4">
        <v>0</v>
      </c>
      <c r="H7890" s="5">
        <f t="shared" si="391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x14ac:dyDescent="0.2">
      <c r="A7891" s="8">
        <v>0</v>
      </c>
      <c r="B7891" s="5">
        <f t="shared" si="392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93"/>
        <v>2453.0000000000005</v>
      </c>
      <c r="G7891" s="4">
        <v>0</v>
      </c>
      <c r="H7891" s="5">
        <f t="shared" si="391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x14ac:dyDescent="0.2">
      <c r="A7892" s="8">
        <v>0</v>
      </c>
      <c r="B7892" s="5">
        <f t="shared" si="392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93"/>
        <v>2477.9999999999995</v>
      </c>
      <c r="G7892" s="4">
        <v>0</v>
      </c>
      <c r="H7892" s="5">
        <f t="shared" si="391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x14ac:dyDescent="0.2">
      <c r="A7893" s="8">
        <v>0</v>
      </c>
      <c r="B7893" s="5">
        <f t="shared" si="392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93"/>
        <v>2504</v>
      </c>
      <c r="G7893" s="4">
        <v>0</v>
      </c>
      <c r="H7893" s="5">
        <f t="shared" si="391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x14ac:dyDescent="0.2">
      <c r="A7894" s="8">
        <v>0</v>
      </c>
      <c r="B7894" s="5">
        <f t="shared" si="392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93"/>
        <v>2519</v>
      </c>
      <c r="G7894" s="4">
        <v>0</v>
      </c>
      <c r="H7894" s="5">
        <f t="shared" si="391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x14ac:dyDescent="0.2">
      <c r="A7895" s="8">
        <v>0</v>
      </c>
      <c r="B7895" s="5">
        <f t="shared" si="392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93"/>
        <v>2533.0000000000005</v>
      </c>
      <c r="G7895" s="4">
        <v>0</v>
      </c>
      <c r="H7895" s="5">
        <f t="shared" ref="H7895:H7958" si="394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x14ac:dyDescent="0.2">
      <c r="A7896" s="8">
        <v>0</v>
      </c>
      <c r="B7896" s="5">
        <f t="shared" si="392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93"/>
        <v>2535.0000000000005</v>
      </c>
      <c r="G7896" s="4">
        <v>0</v>
      </c>
      <c r="H7896" s="5">
        <f t="shared" si="394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x14ac:dyDescent="0.2">
      <c r="A7897" s="8">
        <v>0</v>
      </c>
      <c r="B7897" s="5">
        <f t="shared" si="392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93"/>
        <v>2541</v>
      </c>
      <c r="G7897" s="4">
        <v>0</v>
      </c>
      <c r="H7897" s="5">
        <f t="shared" si="394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x14ac:dyDescent="0.2">
      <c r="A7898" s="8">
        <v>0</v>
      </c>
      <c r="B7898" s="5">
        <f t="shared" si="392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93"/>
        <v>2550.0000000000005</v>
      </c>
      <c r="G7898" s="4">
        <v>0</v>
      </c>
      <c r="H7898" s="5">
        <f t="shared" si="394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x14ac:dyDescent="0.2">
      <c r="A7899" s="8">
        <v>0</v>
      </c>
      <c r="B7899" s="5">
        <f t="shared" si="392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93"/>
        <v>2562</v>
      </c>
      <c r="G7899" s="4">
        <v>0</v>
      </c>
      <c r="H7899" s="5">
        <f t="shared" si="394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x14ac:dyDescent="0.2">
      <c r="A7900" s="8">
        <v>0</v>
      </c>
      <c r="B7900" s="5">
        <f t="shared" si="392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93"/>
        <v>2564</v>
      </c>
      <c r="G7900" s="4">
        <v>0</v>
      </c>
      <c r="H7900" s="5">
        <f t="shared" si="394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x14ac:dyDescent="0.2">
      <c r="A7901" s="8">
        <v>0</v>
      </c>
      <c r="B7901" s="5">
        <f t="shared" si="392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si="393"/>
        <v>2566</v>
      </c>
      <c r="G7901" s="4">
        <v>0</v>
      </c>
      <c r="H7901" s="5">
        <f t="shared" si="394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x14ac:dyDescent="0.2">
      <c r="A7902" s="8">
        <v>0</v>
      </c>
      <c r="B7902" s="5">
        <f t="shared" si="392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3"/>
        <v>2603</v>
      </c>
      <c r="G7902" s="4">
        <v>0</v>
      </c>
      <c r="H7902" s="5">
        <f t="shared" si="394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x14ac:dyDescent="0.2">
      <c r="A7903" s="8">
        <v>0</v>
      </c>
      <c r="B7903" s="5">
        <f t="shared" si="392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3"/>
        <v>2622</v>
      </c>
      <c r="G7903" s="4">
        <v>0</v>
      </c>
      <c r="H7903" s="5">
        <f t="shared" si="394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x14ac:dyDescent="0.2">
      <c r="A7904" s="8">
        <v>0</v>
      </c>
      <c r="B7904" s="5">
        <f t="shared" si="392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3"/>
        <v>2672</v>
      </c>
      <c r="G7904" s="4">
        <v>0</v>
      </c>
      <c r="H7904" s="5">
        <f t="shared" si="394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x14ac:dyDescent="0.2">
      <c r="A7905" s="8">
        <v>0</v>
      </c>
      <c r="B7905" s="5">
        <f t="shared" si="392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3"/>
        <v>2685.9999999999995</v>
      </c>
      <c r="G7905" s="4">
        <v>0</v>
      </c>
      <c r="H7905" s="5">
        <f t="shared" si="394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x14ac:dyDescent="0.2">
      <c r="A7906" s="8">
        <v>0</v>
      </c>
      <c r="B7906" s="5">
        <f t="shared" si="392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3"/>
        <v>2476</v>
      </c>
      <c r="G7906" s="4">
        <v>0</v>
      </c>
      <c r="H7906" s="5">
        <f t="shared" si="394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x14ac:dyDescent="0.2">
      <c r="A7907" s="8">
        <v>0</v>
      </c>
      <c r="B7907" s="5">
        <f t="shared" si="392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3"/>
        <v>2719.0000000000005</v>
      </c>
      <c r="G7907" s="4">
        <v>0</v>
      </c>
      <c r="H7907" s="5">
        <f t="shared" si="394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x14ac:dyDescent="0.2">
      <c r="A7908" s="8">
        <v>0</v>
      </c>
      <c r="B7908" s="5">
        <f t="shared" si="392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3"/>
        <v>2740.9999999999995</v>
      </c>
      <c r="G7908" s="4">
        <v>0</v>
      </c>
      <c r="H7908" s="5">
        <f t="shared" si="394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x14ac:dyDescent="0.2">
      <c r="A7909" s="8">
        <v>0</v>
      </c>
      <c r="B7909" s="5">
        <f t="shared" si="392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3"/>
        <v>2746</v>
      </c>
      <c r="G7909" s="4">
        <v>0</v>
      </c>
      <c r="H7909" s="5">
        <f t="shared" si="394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x14ac:dyDescent="0.2">
      <c r="A7910" s="8">
        <v>0</v>
      </c>
      <c r="B7910" s="5">
        <f t="shared" si="392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3"/>
        <v>2749.0000000000005</v>
      </c>
      <c r="G7910" s="4">
        <v>0</v>
      </c>
      <c r="H7910" s="5">
        <f t="shared" si="394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x14ac:dyDescent="0.2">
      <c r="A7911" s="8">
        <v>0</v>
      </c>
      <c r="B7911" s="5">
        <f t="shared" si="392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3"/>
        <v>2757</v>
      </c>
      <c r="G7911" s="4">
        <v>0</v>
      </c>
      <c r="H7911" s="5">
        <f t="shared" si="394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x14ac:dyDescent="0.2">
      <c r="A7912" s="8">
        <v>0</v>
      </c>
      <c r="B7912" s="5">
        <f t="shared" si="392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3"/>
        <v>2803.9999999999995</v>
      </c>
      <c r="G7912" s="4">
        <v>0</v>
      </c>
      <c r="H7912" s="5">
        <f t="shared" si="394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x14ac:dyDescent="0.2">
      <c r="A7913" s="8">
        <v>0</v>
      </c>
      <c r="B7913" s="5">
        <f t="shared" si="392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3"/>
        <v>2805</v>
      </c>
      <c r="G7913" s="4">
        <v>0</v>
      </c>
      <c r="H7913" s="5">
        <f t="shared" si="394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x14ac:dyDescent="0.2">
      <c r="A7914" s="8">
        <v>0</v>
      </c>
      <c r="B7914" s="5">
        <f t="shared" si="392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3"/>
        <v>1638</v>
      </c>
      <c r="G7914" s="4">
        <v>0</v>
      </c>
      <c r="H7914" s="5">
        <f t="shared" si="394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392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3"/>
        <v>2832.0000000000005</v>
      </c>
      <c r="G7915" s="4">
        <v>0</v>
      </c>
      <c r="H7915" s="5">
        <f t="shared" si="394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x14ac:dyDescent="0.2">
      <c r="A7916" s="8">
        <v>0</v>
      </c>
      <c r="B7916" s="5">
        <f t="shared" si="392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3"/>
        <v>2833</v>
      </c>
      <c r="G7916" s="4">
        <v>0</v>
      </c>
      <c r="H7916" s="5">
        <f t="shared" si="394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x14ac:dyDescent="0.2">
      <c r="A7917" s="8">
        <v>0</v>
      </c>
      <c r="B7917" s="5">
        <f t="shared" si="392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3"/>
        <v>2857.0000000000005</v>
      </c>
      <c r="G7917" s="4">
        <v>0</v>
      </c>
      <c r="H7917" s="5">
        <f t="shared" si="394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x14ac:dyDescent="0.2">
      <c r="A7918" s="8">
        <v>0</v>
      </c>
      <c r="B7918" s="5">
        <f t="shared" si="392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3"/>
        <v>2863</v>
      </c>
      <c r="G7918" s="4">
        <v>0</v>
      </c>
      <c r="H7918" s="5">
        <f t="shared" si="394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x14ac:dyDescent="0.2">
      <c r="A7919" s="8">
        <v>0</v>
      </c>
      <c r="B7919" s="5">
        <f t="shared" si="392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3"/>
        <v>2896</v>
      </c>
      <c r="G7919" s="4">
        <v>0</v>
      </c>
      <c r="H7919" s="5">
        <f t="shared" si="394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x14ac:dyDescent="0.2">
      <c r="A7920" s="8">
        <v>0</v>
      </c>
      <c r="B7920" s="5">
        <f t="shared" si="392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3"/>
        <v>2912.9999999999995</v>
      </c>
      <c r="G7920" s="4">
        <v>0</v>
      </c>
      <c r="H7920" s="5">
        <f t="shared" si="394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x14ac:dyDescent="0.2">
      <c r="A7921" s="2">
        <v>36</v>
      </c>
      <c r="B7921" s="5">
        <f t="shared" ref="B7921:B7984" si="395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3"/>
        <v>1454.5</v>
      </c>
      <c r="G7921" s="3">
        <v>14.1</v>
      </c>
      <c r="H7921" s="5">
        <f t="shared" si="394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x14ac:dyDescent="0.2">
      <c r="A7922" s="8">
        <v>0</v>
      </c>
      <c r="B7922" s="5">
        <f t="shared" si="395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3"/>
        <v>2944</v>
      </c>
      <c r="G7922" s="4">
        <v>0</v>
      </c>
      <c r="H7922" s="5">
        <f t="shared" si="394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x14ac:dyDescent="0.2">
      <c r="A7923" s="8">
        <v>0</v>
      </c>
      <c r="B7923" s="5">
        <f t="shared" si="395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3"/>
        <v>2956.0000000000005</v>
      </c>
      <c r="G7923" s="4">
        <v>0</v>
      </c>
      <c r="H7923" s="5">
        <f t="shared" si="394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395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3"/>
        <v>2962</v>
      </c>
      <c r="G7924" s="4">
        <v>0</v>
      </c>
      <c r="H7924" s="5">
        <f t="shared" si="394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x14ac:dyDescent="0.2">
      <c r="A7925" s="2">
        <v>56</v>
      </c>
      <c r="B7925" s="5">
        <f t="shared" si="395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3"/>
        <v>1638</v>
      </c>
      <c r="G7925" s="3">
        <v>35.200000000000003</v>
      </c>
      <c r="H7925" s="5">
        <f t="shared" si="394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395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3"/>
        <v>2990</v>
      </c>
      <c r="G7926" s="4">
        <v>0</v>
      </c>
      <c r="H7926" s="5">
        <f t="shared" si="394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x14ac:dyDescent="0.2">
      <c r="A7927" s="8">
        <v>0</v>
      </c>
      <c r="B7927" s="5">
        <f t="shared" si="395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3"/>
        <v>3001</v>
      </c>
      <c r="G7927" s="4">
        <v>0</v>
      </c>
      <c r="H7927" s="5">
        <f t="shared" si="394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x14ac:dyDescent="0.2">
      <c r="A7928" s="8">
        <v>0</v>
      </c>
      <c r="B7928" s="5">
        <f t="shared" si="395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3"/>
        <v>3027</v>
      </c>
      <c r="G7928" s="4">
        <v>0</v>
      </c>
      <c r="H7928" s="5">
        <f t="shared" si="394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x14ac:dyDescent="0.2">
      <c r="A7929" s="8">
        <v>0</v>
      </c>
      <c r="B7929" s="5">
        <f t="shared" si="395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3"/>
        <v>3036.9999999999995</v>
      </c>
      <c r="G7929" s="4">
        <v>0</v>
      </c>
      <c r="H7929" s="5">
        <f t="shared" si="394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x14ac:dyDescent="0.2">
      <c r="A7930" s="8">
        <v>0</v>
      </c>
      <c r="B7930" s="5">
        <f t="shared" si="395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3"/>
        <v>3043</v>
      </c>
      <c r="G7930" s="4">
        <v>0</v>
      </c>
      <c r="H7930" s="5">
        <f t="shared" si="394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x14ac:dyDescent="0.2">
      <c r="A7931" s="8">
        <v>0</v>
      </c>
      <c r="B7931" s="5">
        <f t="shared" si="395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3"/>
        <v>3140</v>
      </c>
      <c r="G7931" s="4">
        <v>0</v>
      </c>
      <c r="H7931" s="5">
        <f t="shared" si="394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x14ac:dyDescent="0.2">
      <c r="A7932" s="8">
        <v>0</v>
      </c>
      <c r="B7932" s="5">
        <f t="shared" si="395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3"/>
        <v>3167</v>
      </c>
      <c r="G7932" s="4">
        <v>0</v>
      </c>
      <c r="H7932" s="5">
        <f t="shared" si="394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x14ac:dyDescent="0.2">
      <c r="A7933" s="8">
        <v>0</v>
      </c>
      <c r="B7933" s="5">
        <f t="shared" si="395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3"/>
        <v>3275</v>
      </c>
      <c r="G7933" s="4">
        <v>0</v>
      </c>
      <c r="H7933" s="5">
        <f t="shared" si="394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x14ac:dyDescent="0.2">
      <c r="A7934" s="8">
        <v>0</v>
      </c>
      <c r="B7934" s="5">
        <f t="shared" si="395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3"/>
        <v>3311</v>
      </c>
      <c r="G7934" s="4">
        <v>0</v>
      </c>
      <c r="H7934" s="5">
        <f t="shared" si="394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x14ac:dyDescent="0.2">
      <c r="A7935" s="8">
        <v>0</v>
      </c>
      <c r="B7935" s="5">
        <f t="shared" si="395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3"/>
        <v>2273</v>
      </c>
      <c r="G7935" s="4">
        <v>0</v>
      </c>
      <c r="H7935" s="5">
        <f t="shared" si="394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x14ac:dyDescent="0.2">
      <c r="A7936" s="2">
        <v>24</v>
      </c>
      <c r="B7936" s="5">
        <f t="shared" si="395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ref="F7936:F7999" si="396">E7936*86400</f>
        <v>1638</v>
      </c>
      <c r="G7936" s="11">
        <v>35.164835164835161</v>
      </c>
      <c r="H7936" s="5">
        <f t="shared" si="394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395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6"/>
        <v>1638.0000000000016</v>
      </c>
      <c r="G7937" s="4">
        <v>0</v>
      </c>
      <c r="H7937" s="5">
        <f t="shared" si="394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395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6"/>
        <v>1694.6000000000001</v>
      </c>
      <c r="G7938" s="4">
        <v>0</v>
      </c>
      <c r="H7938" s="5">
        <f t="shared" si="394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395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6"/>
        <v>1638.7</v>
      </c>
      <c r="G7939" s="4">
        <v>0</v>
      </c>
      <c r="H7939" s="5">
        <f t="shared" si="394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si="395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6"/>
        <v>1638.999999999965</v>
      </c>
      <c r="G7940" s="9">
        <v>0</v>
      </c>
      <c r="H7940" s="5">
        <f t="shared" si="394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32</v>
      </c>
      <c r="B7941" s="5">
        <f t="shared" si="395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6"/>
        <v>1639</v>
      </c>
      <c r="G7941" s="3">
        <v>35.1</v>
      </c>
      <c r="H7941" s="5">
        <f t="shared" si="394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8">
        <v>0</v>
      </c>
      <c r="B7942" s="5">
        <f t="shared" si="395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6"/>
        <v>1639</v>
      </c>
      <c r="G7942" s="11">
        <v>0</v>
      </c>
      <c r="H7942" s="5">
        <f t="shared" si="394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395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6"/>
        <v>1639.3999999999999</v>
      </c>
      <c r="G7943" s="4">
        <v>0</v>
      </c>
      <c r="H7943" s="5">
        <f t="shared" si="394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395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6"/>
        <v>1639.7</v>
      </c>
      <c r="G7944" s="4">
        <v>0</v>
      </c>
      <c r="H7944" s="5">
        <f t="shared" si="394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395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6"/>
        <v>1639.7</v>
      </c>
      <c r="G7945" s="4">
        <v>0</v>
      </c>
      <c r="H7945" s="5">
        <f t="shared" si="394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31</v>
      </c>
      <c r="B7946" s="5">
        <f t="shared" si="395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6"/>
        <v>1640</v>
      </c>
      <c r="G7946" s="3">
        <v>35.1</v>
      </c>
      <c r="H7946" s="5">
        <f t="shared" si="394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55</v>
      </c>
      <c r="B7947" s="5">
        <f t="shared" si="395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6"/>
        <v>1640</v>
      </c>
      <c r="G7947" s="3">
        <v>35.1</v>
      </c>
      <c r="H7947" s="5">
        <f t="shared" si="394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395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6"/>
        <v>1640</v>
      </c>
      <c r="G7948" s="4">
        <v>0</v>
      </c>
      <c r="H7948" s="5">
        <f t="shared" si="394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395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6"/>
        <v>1640</v>
      </c>
      <c r="G7949" s="11">
        <v>0</v>
      </c>
      <c r="H7949" s="5">
        <f t="shared" si="394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2">
        <v>59</v>
      </c>
      <c r="B7950" s="5">
        <f t="shared" si="395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6"/>
        <v>1640</v>
      </c>
      <c r="G7950" s="3">
        <v>35.121951219512198</v>
      </c>
      <c r="H7950" s="5">
        <f t="shared" si="394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395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6"/>
        <v>1640</v>
      </c>
      <c r="G7951" s="11">
        <v>0</v>
      </c>
      <c r="H7951" s="5">
        <f t="shared" si="394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15</v>
      </c>
      <c r="B7952" s="5">
        <f t="shared" si="395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6"/>
        <v>1640</v>
      </c>
      <c r="G7952" s="11">
        <v>35.121951219512198</v>
      </c>
      <c r="H7952" s="5">
        <f t="shared" si="394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395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6"/>
        <v>1640.000000000045</v>
      </c>
      <c r="G7953" s="9">
        <v>0</v>
      </c>
      <c r="H7953" s="5">
        <f t="shared" si="394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395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6"/>
        <v>1640.000000000045</v>
      </c>
      <c r="G7954" s="9">
        <v>0</v>
      </c>
      <c r="H7954" s="5">
        <f t="shared" si="394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395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6"/>
        <v>1640.000000000045</v>
      </c>
      <c r="G7955" s="9">
        <v>0</v>
      </c>
      <c r="H7955" s="5">
        <f t="shared" si="394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395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6"/>
        <v>1640.1000000000001</v>
      </c>
      <c r="G7956" s="4">
        <v>0</v>
      </c>
      <c r="H7956" s="5">
        <f t="shared" si="394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395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6"/>
        <v>1716.7</v>
      </c>
      <c r="G7957" s="4">
        <v>0</v>
      </c>
      <c r="H7957" s="5">
        <f t="shared" si="394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395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6"/>
        <v>1774.1000000000001</v>
      </c>
      <c r="G7958" s="4">
        <v>0</v>
      </c>
      <c r="H7958" s="5">
        <f t="shared" si="394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395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6"/>
        <v>1640.8000000000002</v>
      </c>
      <c r="G7959" s="4">
        <v>0</v>
      </c>
      <c r="H7959" s="5">
        <f t="shared" ref="H7959:H8014" si="397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8">
        <v>0</v>
      </c>
      <c r="B7960" s="5">
        <f t="shared" si="395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6"/>
        <v>1640.8999999999999</v>
      </c>
      <c r="G7960" s="4">
        <v>0</v>
      </c>
      <c r="H7960" s="5">
        <f t="shared" si="397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8">
        <v>0</v>
      </c>
      <c r="B7961" s="5">
        <f t="shared" si="395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6"/>
        <v>1785.4</v>
      </c>
      <c r="G7961" s="4">
        <v>0</v>
      </c>
      <c r="H7961" s="5">
        <f t="shared" si="397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395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6"/>
        <v>1641</v>
      </c>
      <c r="G7962" s="11">
        <v>0</v>
      </c>
      <c r="H7962" s="5">
        <f t="shared" si="397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395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6"/>
        <v>1641</v>
      </c>
      <c r="G7963" s="11">
        <v>0</v>
      </c>
      <c r="H7963" s="5">
        <f t="shared" si="397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24</v>
      </c>
      <c r="B7964" s="5">
        <f t="shared" si="395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6"/>
        <v>1641.0000000000002</v>
      </c>
      <c r="G7964" s="3">
        <v>35.1</v>
      </c>
      <c r="H7964" s="5">
        <f t="shared" si="397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23</v>
      </c>
      <c r="B7965" s="5">
        <f t="shared" si="395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si="396"/>
        <v>1641.0000000000002</v>
      </c>
      <c r="G7965" s="3">
        <v>35.1</v>
      </c>
      <c r="H7965" s="5">
        <f t="shared" si="397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42</v>
      </c>
      <c r="B7966" s="5">
        <f t="shared" si="395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6"/>
        <v>1641.0000000000002</v>
      </c>
      <c r="G7966" s="3">
        <v>35.1</v>
      </c>
      <c r="H7966" s="5">
        <f t="shared" si="397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30</v>
      </c>
      <c r="B7967" s="5">
        <f t="shared" si="395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6"/>
        <v>1641.0000000000002</v>
      </c>
      <c r="G7967" s="3">
        <v>35.1</v>
      </c>
      <c r="H7967" s="5">
        <f t="shared" si="397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41</v>
      </c>
      <c r="B7968" s="5">
        <f t="shared" si="395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6"/>
        <v>1641.0000000000002</v>
      </c>
      <c r="G7968" s="3">
        <v>35.1</v>
      </c>
      <c r="H7968" s="5">
        <f t="shared" si="397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5">
        <v>55</v>
      </c>
      <c r="B7969" s="5">
        <f t="shared" si="395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6"/>
        <v>1641.0000000000002</v>
      </c>
      <c r="G7969" s="4">
        <v>35.10054844606946</v>
      </c>
      <c r="H7969" s="5">
        <f t="shared" si="397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8">
        <v>0</v>
      </c>
      <c r="B7970" s="5">
        <f t="shared" si="395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6"/>
        <v>1641.0000000000382</v>
      </c>
      <c r="G7970" s="9">
        <v>0</v>
      </c>
      <c r="H7970" s="5">
        <f t="shared" si="397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8">
        <v>0</v>
      </c>
      <c r="B7971" s="5">
        <f t="shared" si="395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6"/>
        <v>1641.0000000000382</v>
      </c>
      <c r="G7971" s="9">
        <v>0</v>
      </c>
      <c r="H7971" s="5">
        <f t="shared" si="397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8">
        <v>0</v>
      </c>
      <c r="B7972" s="5">
        <f t="shared" si="395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6"/>
        <v>1641.0000000000382</v>
      </c>
      <c r="G7972" s="9">
        <v>0</v>
      </c>
      <c r="H7972" s="5">
        <f t="shared" si="397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8">
        <v>0</v>
      </c>
      <c r="B7973" s="5">
        <f t="shared" si="395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6"/>
        <v>1641.0000000000382</v>
      </c>
      <c r="G7973" s="9">
        <v>0</v>
      </c>
      <c r="H7973" s="5">
        <f t="shared" si="397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8">
        <v>0</v>
      </c>
      <c r="B7974" s="5">
        <f t="shared" si="395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6"/>
        <v>1878.9</v>
      </c>
      <c r="G7974" s="4">
        <v>0</v>
      </c>
      <c r="H7974" s="5">
        <f t="shared" si="397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8">
        <v>0</v>
      </c>
      <c r="B7975" s="5">
        <f t="shared" si="395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6"/>
        <v>1641.8000000000002</v>
      </c>
      <c r="G7975" s="4">
        <v>0</v>
      </c>
      <c r="H7975" s="5">
        <f t="shared" si="397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8">
        <v>0</v>
      </c>
      <c r="B7976" s="5">
        <f t="shared" si="395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6"/>
        <v>2003.8000000000002</v>
      </c>
      <c r="G7976" s="4">
        <v>0</v>
      </c>
      <c r="H7976" s="5">
        <f t="shared" si="397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8">
        <v>0</v>
      </c>
      <c r="B7977" s="5">
        <f t="shared" si="395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6"/>
        <v>1641.9999999999998</v>
      </c>
      <c r="G7977" s="11">
        <v>0</v>
      </c>
      <c r="H7977" s="5">
        <f t="shared" si="397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36</v>
      </c>
      <c r="B7978" s="5">
        <f t="shared" si="395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6"/>
        <v>1642.0000000000002</v>
      </c>
      <c r="G7978" s="3">
        <v>35.1</v>
      </c>
      <c r="H7978" s="5">
        <f t="shared" si="397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37</v>
      </c>
      <c r="B7979" s="5">
        <f t="shared" si="395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6"/>
        <v>1642.0000000000002</v>
      </c>
      <c r="G7979" s="3">
        <v>35.1</v>
      </c>
      <c r="H7979" s="5">
        <f t="shared" si="397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44</v>
      </c>
      <c r="B7980" s="5">
        <f t="shared" si="395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6"/>
        <v>1642.0000000000002</v>
      </c>
      <c r="G7980" s="3">
        <v>35.1</v>
      </c>
      <c r="H7980" s="5">
        <f t="shared" si="397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35</v>
      </c>
      <c r="B7981" s="5">
        <f t="shared" si="395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6"/>
        <v>1642.0000000000002</v>
      </c>
      <c r="G7981" s="3">
        <v>35.1</v>
      </c>
      <c r="H7981" s="5">
        <f t="shared" si="397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32</v>
      </c>
      <c r="B7982" s="5">
        <f t="shared" si="395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6"/>
        <v>1642.0000000000002</v>
      </c>
      <c r="G7982" s="3">
        <v>35.1</v>
      </c>
      <c r="H7982" s="5">
        <f t="shared" si="397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25</v>
      </c>
      <c r="B7983" s="5">
        <f t="shared" si="395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6"/>
        <v>1642.0000000000002</v>
      </c>
      <c r="G7983" s="11">
        <v>35.079171741778325</v>
      </c>
      <c r="H7983" s="5">
        <f t="shared" si="397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20</v>
      </c>
      <c r="B7984" s="5">
        <f t="shared" si="395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6"/>
        <v>1642.0000000000002</v>
      </c>
      <c r="G7984" s="3">
        <v>35.1</v>
      </c>
      <c r="H7984" s="5">
        <f t="shared" si="397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8">
        <v>0</v>
      </c>
      <c r="B7985" s="5">
        <f t="shared" ref="B7985:B8014" si="398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6"/>
        <v>1642.0000000000002</v>
      </c>
      <c r="G7985" s="4">
        <v>0</v>
      </c>
      <c r="H7985" s="5">
        <f t="shared" si="397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8">
        <v>0</v>
      </c>
      <c r="B7986" s="5">
        <f t="shared" si="398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6"/>
        <v>1642.0000000000002</v>
      </c>
      <c r="G7986" s="11">
        <v>0</v>
      </c>
      <c r="H7986" s="5">
        <f t="shared" si="397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8">
        <v>0</v>
      </c>
      <c r="B7987" s="5">
        <f t="shared" si="398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6"/>
        <v>1642.0000000000002</v>
      </c>
      <c r="G7987" s="11">
        <v>0</v>
      </c>
      <c r="H7987" s="5">
        <f t="shared" si="397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60</v>
      </c>
      <c r="B7988" s="5">
        <f t="shared" si="398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6"/>
        <v>1642.0000000000002</v>
      </c>
      <c r="G7988" s="3">
        <v>35.07917174177831</v>
      </c>
      <c r="H7988" s="5">
        <f t="shared" si="397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25</v>
      </c>
      <c r="B7989" s="5">
        <f t="shared" si="398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6"/>
        <v>1642.0000000000002</v>
      </c>
      <c r="G7989" s="11">
        <v>35.079171741778325</v>
      </c>
      <c r="H7989" s="5">
        <f t="shared" si="397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8">
        <v>0</v>
      </c>
      <c r="B7990" s="5">
        <f t="shared" si="398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6"/>
        <v>1642.0000000000321</v>
      </c>
      <c r="G7990" s="9">
        <v>0</v>
      </c>
      <c r="H7990" s="5">
        <f t="shared" si="397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8">
        <v>0</v>
      </c>
      <c r="B7991" s="5">
        <f t="shared" si="398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6"/>
        <v>1642.0000000000321</v>
      </c>
      <c r="G7991" s="9">
        <v>0</v>
      </c>
      <c r="H7991" s="5">
        <f t="shared" si="397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8">
        <v>0</v>
      </c>
      <c r="B7992" s="5">
        <f t="shared" si="398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6"/>
        <v>1642.1</v>
      </c>
      <c r="G7992" s="4">
        <v>0</v>
      </c>
      <c r="H7992" s="5">
        <f t="shared" si="397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8">
        <v>0</v>
      </c>
      <c r="B7993" s="5">
        <f t="shared" si="398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6"/>
        <v>1642.3</v>
      </c>
      <c r="G7993" s="4">
        <v>0</v>
      </c>
      <c r="H7993" s="5">
        <f t="shared" si="397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19</v>
      </c>
      <c r="B7994" s="5">
        <f t="shared" si="398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6"/>
        <v>1643.0000000000002</v>
      </c>
      <c r="G7994" s="3">
        <v>35</v>
      </c>
      <c r="H7994" s="5">
        <f t="shared" si="397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47</v>
      </c>
      <c r="B7995" s="5">
        <f t="shared" si="398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6"/>
        <v>1643.0000000000002</v>
      </c>
      <c r="G7995" s="3">
        <v>35.1</v>
      </c>
      <c r="H7995" s="5">
        <f t="shared" si="397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48</v>
      </c>
      <c r="B7996" s="5">
        <f t="shared" si="398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6"/>
        <v>1643.0000000000002</v>
      </c>
      <c r="G7996" s="3">
        <v>35.1</v>
      </c>
      <c r="H7996" s="5">
        <f t="shared" si="397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398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6"/>
        <v>1643.0000000000002</v>
      </c>
      <c r="G7997" s="3">
        <v>35.1</v>
      </c>
      <c r="H7997" s="5">
        <f t="shared" si="397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27</v>
      </c>
      <c r="B7998" s="5">
        <f t="shared" si="398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6"/>
        <v>1643.0000000000002</v>
      </c>
      <c r="G7998" s="3">
        <v>35.1</v>
      </c>
      <c r="H7998" s="5">
        <f t="shared" si="397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8">
        <v>0</v>
      </c>
      <c r="B7999" s="5">
        <f t="shared" si="398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6"/>
        <v>2060.7999999999997</v>
      </c>
      <c r="G7999" s="4">
        <v>0</v>
      </c>
      <c r="H7999" s="5">
        <f t="shared" si="397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8">
        <v>0</v>
      </c>
      <c r="B8000" s="5">
        <f t="shared" si="398"/>
        <v>0</v>
      </c>
      <c r="C8000" s="19" t="s">
        <v>547</v>
      </c>
      <c r="D8000" s="5" t="s">
        <v>1008</v>
      </c>
      <c r="E8000" s="34">
        <v>1.9016203703704E-2</v>
      </c>
      <c r="F8000" s="43">
        <f t="shared" ref="F8000:F8063" si="399">E8000*86400</f>
        <v>1643.0000000000257</v>
      </c>
      <c r="G8000" s="9">
        <v>0</v>
      </c>
      <c r="H8000" s="5">
        <f t="shared" si="397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8">
        <v>0</v>
      </c>
      <c r="B8001" s="5">
        <f t="shared" si="398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9"/>
        <v>2145.6</v>
      </c>
      <c r="G8001" s="4">
        <v>0</v>
      </c>
      <c r="H8001" s="5">
        <f t="shared" si="397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8">
        <v>0</v>
      </c>
      <c r="B8002" s="5">
        <f t="shared" si="398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9"/>
        <v>1643.9999999999998</v>
      </c>
      <c r="G8002" s="11">
        <v>0</v>
      </c>
      <c r="H8002" s="5">
        <f t="shared" si="397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8">
        <v>0</v>
      </c>
      <c r="B8003" s="5">
        <f t="shared" si="398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9"/>
        <v>1643.9999999999998</v>
      </c>
      <c r="G8003" s="11">
        <v>0</v>
      </c>
      <c r="H8003" s="5">
        <f t="shared" si="397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8">
        <v>0</v>
      </c>
      <c r="B8004" s="5">
        <f t="shared" si="398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9"/>
        <v>2371.1</v>
      </c>
      <c r="G8004" s="4">
        <v>0</v>
      </c>
      <c r="H8004" s="5">
        <f t="shared" si="397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x14ac:dyDescent="0.2">
      <c r="A8005" s="2">
        <v>28</v>
      </c>
      <c r="B8005" s="5">
        <f t="shared" si="398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9"/>
        <v>1644</v>
      </c>
      <c r="G8005" s="3">
        <v>35</v>
      </c>
      <c r="H8005" s="5">
        <f t="shared" si="397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17</v>
      </c>
      <c r="B8006" s="5">
        <f t="shared" si="398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9"/>
        <v>1644</v>
      </c>
      <c r="G8006" s="3">
        <v>35</v>
      </c>
      <c r="H8006" s="5">
        <f t="shared" si="397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32</v>
      </c>
      <c r="B8007" s="5">
        <f t="shared" si="398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9"/>
        <v>1644</v>
      </c>
      <c r="G8007" s="3">
        <v>35</v>
      </c>
      <c r="H8007" s="5">
        <f t="shared" si="397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20</v>
      </c>
      <c r="B8008" s="5">
        <f t="shared" si="398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9"/>
        <v>1644</v>
      </c>
      <c r="G8008" s="3">
        <v>35</v>
      </c>
      <c r="H8008" s="5">
        <f t="shared" si="397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59</v>
      </c>
      <c r="B8009" s="5">
        <f t="shared" si="398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9"/>
        <v>1644</v>
      </c>
      <c r="G8009" s="3">
        <v>35</v>
      </c>
      <c r="H8009" s="5">
        <f t="shared" si="397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8">
        <v>0</v>
      </c>
      <c r="B8010" s="5">
        <f t="shared" si="398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9"/>
        <v>1644.0000000000193</v>
      </c>
      <c r="G8010" s="9">
        <v>0</v>
      </c>
      <c r="H8010" s="5">
        <f t="shared" si="397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8">
        <v>0</v>
      </c>
      <c r="B8011" s="5">
        <f t="shared" si="398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9"/>
        <v>1644.0000000000193</v>
      </c>
      <c r="G8011" s="9">
        <v>0</v>
      </c>
      <c r="H8011" s="5">
        <f t="shared" si="397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8">
        <v>0</v>
      </c>
      <c r="B8012" s="5">
        <f t="shared" si="398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9"/>
        <v>1644.1000000000001</v>
      </c>
      <c r="G8012" s="4">
        <v>0</v>
      </c>
      <c r="H8012" s="5">
        <f t="shared" si="397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x14ac:dyDescent="0.2">
      <c r="A8013" s="8">
        <v>0</v>
      </c>
      <c r="B8013" s="5">
        <f t="shared" si="398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9"/>
        <v>1644.1000000000001</v>
      </c>
      <c r="G8013" s="4">
        <v>0</v>
      </c>
      <c r="H8013" s="5">
        <f t="shared" si="397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x14ac:dyDescent="0.2">
      <c r="A8014" s="8">
        <v>0</v>
      </c>
      <c r="B8014" s="5">
        <f t="shared" si="398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9"/>
        <v>1644.1999999999998</v>
      </c>
      <c r="G8014" s="4">
        <v>0</v>
      </c>
      <c r="H8014" s="5">
        <f t="shared" si="397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9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8">
        <v>0</v>
      </c>
      <c r="B8016" s="5">
        <f t="shared" ref="B8016:B8079" si="400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9"/>
        <v>1644.6</v>
      </c>
      <c r="G8016" s="4">
        <v>0</v>
      </c>
      <c r="H8016" s="5">
        <f t="shared" ref="H8016:H8047" si="401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8">
        <v>0</v>
      </c>
      <c r="B8017" s="5">
        <f t="shared" si="400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9"/>
        <v>1644.6999999999998</v>
      </c>
      <c r="G8017" s="4">
        <v>0</v>
      </c>
      <c r="H8017" s="5">
        <f t="shared" si="401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8">
        <v>0</v>
      </c>
      <c r="B8018" s="5">
        <f t="shared" si="400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9"/>
        <v>1237.2</v>
      </c>
      <c r="G8018" s="4">
        <v>0</v>
      </c>
      <c r="H8018" s="5">
        <f t="shared" si="401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39</v>
      </c>
      <c r="B8019" s="5">
        <f t="shared" si="400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9"/>
        <v>1645</v>
      </c>
      <c r="G8019" s="3">
        <v>35</v>
      </c>
      <c r="H8019" s="5">
        <f t="shared" si="401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29</v>
      </c>
      <c r="B8020" s="5">
        <f t="shared" si="400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9"/>
        <v>1645</v>
      </c>
      <c r="G8020" s="3">
        <v>35</v>
      </c>
      <c r="H8020" s="5">
        <f t="shared" si="401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28</v>
      </c>
      <c r="B8021" s="5">
        <f t="shared" si="400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9"/>
        <v>1645</v>
      </c>
      <c r="G8021" s="3">
        <v>35</v>
      </c>
      <c r="H8021" s="5">
        <f t="shared" si="401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8">
        <v>0</v>
      </c>
      <c r="B8022" s="5">
        <f t="shared" si="400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9"/>
        <v>1645</v>
      </c>
      <c r="G8022" s="4">
        <v>0</v>
      </c>
      <c r="H8022" s="5">
        <f t="shared" si="401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5">
        <v>28</v>
      </c>
      <c r="B8023" s="5">
        <f t="shared" si="400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9"/>
        <v>1645</v>
      </c>
      <c r="G8023" s="4">
        <v>35.015197568389056</v>
      </c>
      <c r="H8023" s="5">
        <f t="shared" si="401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5">
        <v>29</v>
      </c>
      <c r="B8024" s="5">
        <f t="shared" si="400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9"/>
        <v>1645</v>
      </c>
      <c r="G8024" s="4">
        <v>35.015197568389056</v>
      </c>
      <c r="H8024" s="5">
        <f t="shared" si="401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8">
        <v>0</v>
      </c>
      <c r="B8025" s="5">
        <f t="shared" si="400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9"/>
        <v>1257.9999999999998</v>
      </c>
      <c r="G8025" s="4">
        <v>0</v>
      </c>
      <c r="H8025" s="5">
        <f t="shared" si="401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8">
        <v>0</v>
      </c>
      <c r="B8026" s="5">
        <f t="shared" si="400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9"/>
        <v>1278.3</v>
      </c>
      <c r="G8026" s="4">
        <v>0</v>
      </c>
      <c r="H8026" s="5">
        <f t="shared" si="401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x14ac:dyDescent="0.2">
      <c r="A8027" s="8">
        <v>0</v>
      </c>
      <c r="B8027" s="5">
        <f t="shared" si="400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9"/>
        <v>1316.3</v>
      </c>
      <c r="G8027" s="4">
        <v>0</v>
      </c>
      <c r="H8027" s="5">
        <f t="shared" si="401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x14ac:dyDescent="0.2">
      <c r="A8028" s="2">
        <v>30</v>
      </c>
      <c r="B8028" s="5">
        <f t="shared" si="400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9"/>
        <v>1646</v>
      </c>
      <c r="G8028" s="3">
        <v>35</v>
      </c>
      <c r="H8028" s="5">
        <f t="shared" si="401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x14ac:dyDescent="0.2">
      <c r="A8029" s="2">
        <v>38</v>
      </c>
      <c r="B8029" s="5">
        <f t="shared" si="400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si="399"/>
        <v>1646</v>
      </c>
      <c r="G8029" s="3">
        <v>35</v>
      </c>
      <c r="H8029" s="5">
        <f t="shared" si="401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x14ac:dyDescent="0.2">
      <c r="A8030" s="2">
        <v>60</v>
      </c>
      <c r="B8030" s="5">
        <f t="shared" si="400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401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8">
        <v>0</v>
      </c>
      <c r="B8031" s="5">
        <f t="shared" si="400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401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x14ac:dyDescent="0.2">
      <c r="A8032" s="2">
        <v>33</v>
      </c>
      <c r="B8032" s="5">
        <f t="shared" si="400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401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8">
        <v>0</v>
      </c>
      <c r="B8033" s="5">
        <f t="shared" si="400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401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400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401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400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401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8">
        <v>0</v>
      </c>
      <c r="B8036" s="5">
        <f t="shared" si="400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401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8">
        <v>0</v>
      </c>
      <c r="B8037" s="5">
        <f t="shared" si="400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401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8">
        <v>0</v>
      </c>
      <c r="B8038" s="5">
        <f t="shared" si="400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401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x14ac:dyDescent="0.2">
      <c r="A8039" s="2">
        <v>20</v>
      </c>
      <c r="B8039" s="5">
        <f t="shared" si="400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401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x14ac:dyDescent="0.2">
      <c r="A8040" s="2">
        <v>30</v>
      </c>
      <c r="B8040" s="5">
        <f t="shared" si="400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401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x14ac:dyDescent="0.2">
      <c r="A8041" s="2">
        <v>40</v>
      </c>
      <c r="B8041" s="5">
        <f t="shared" si="400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401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x14ac:dyDescent="0.2">
      <c r="A8042" s="2">
        <v>29</v>
      </c>
      <c r="B8042" s="5">
        <f t="shared" si="400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401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x14ac:dyDescent="0.2">
      <c r="A8043" s="2">
        <v>41</v>
      </c>
      <c r="B8043" s="5">
        <f t="shared" si="400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401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x14ac:dyDescent="0.2">
      <c r="A8044" s="2">
        <v>61</v>
      </c>
      <c r="B8044" s="5">
        <f t="shared" si="400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401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x14ac:dyDescent="0.2">
      <c r="A8045" s="8">
        <v>0</v>
      </c>
      <c r="B8045" s="5">
        <f t="shared" si="400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401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si="400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401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400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401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13">
        <v>39</v>
      </c>
      <c r="B8048" s="5">
        <f t="shared" si="400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2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400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2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400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2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400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2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x14ac:dyDescent="0.2">
      <c r="A8052" s="8">
        <v>0</v>
      </c>
      <c r="B8052" s="5">
        <f t="shared" si="400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2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400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2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16</v>
      </c>
      <c r="B8054" s="5">
        <f t="shared" si="400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2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8">
        <v>0</v>
      </c>
      <c r="B8055" s="5">
        <f t="shared" si="400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2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41</v>
      </c>
      <c r="B8056" s="5">
        <f t="shared" si="400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2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26</v>
      </c>
      <c r="B8057" s="5">
        <f t="shared" si="400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2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31</v>
      </c>
      <c r="B8058" s="5">
        <f t="shared" si="400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2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8">
        <v>0</v>
      </c>
      <c r="B8059" s="5">
        <f t="shared" si="400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2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x14ac:dyDescent="0.2">
      <c r="A8060" s="8">
        <v>0</v>
      </c>
      <c r="B8060" s="5">
        <f t="shared" si="400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2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43</v>
      </c>
      <c r="B8061" s="5">
        <f t="shared" si="400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2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62</v>
      </c>
      <c r="B8062" s="5">
        <f t="shared" si="400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2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16</v>
      </c>
      <c r="B8063" s="5">
        <f t="shared" si="400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2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8">
        <v>0</v>
      </c>
      <c r="B8064" s="5">
        <f t="shared" si="400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ref="F8064:F8127" si="403">E8064*86400</f>
        <v>1648.1</v>
      </c>
      <c r="G8064" s="4">
        <v>0</v>
      </c>
      <c r="H8064" s="5">
        <f t="shared" si="402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x14ac:dyDescent="0.2">
      <c r="A8065" s="8">
        <v>0</v>
      </c>
      <c r="B8065" s="5">
        <f t="shared" si="400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403"/>
        <v>1648.5000000000002</v>
      </c>
      <c r="G8065" s="4">
        <v>0</v>
      </c>
      <c r="H8065" s="5">
        <f t="shared" si="402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x14ac:dyDescent="0.2">
      <c r="A8066" s="8">
        <v>0</v>
      </c>
      <c r="B8066" s="5">
        <f t="shared" si="400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403"/>
        <v>1648.6999999999998</v>
      </c>
      <c r="G8066" s="4">
        <v>0</v>
      </c>
      <c r="H8066" s="5">
        <f t="shared" si="402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x14ac:dyDescent="0.2">
      <c r="A8067" s="8">
        <v>0</v>
      </c>
      <c r="B8067" s="5">
        <f t="shared" si="400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403"/>
        <v>1648.6999999999998</v>
      </c>
      <c r="G8067" s="4">
        <v>0</v>
      </c>
      <c r="H8067" s="5">
        <f t="shared" si="402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x14ac:dyDescent="0.2">
      <c r="A8068" s="8">
        <v>0</v>
      </c>
      <c r="B8068" s="5">
        <f t="shared" si="400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403"/>
        <v>1648.9999999999873</v>
      </c>
      <c r="G8068" s="9">
        <v>0</v>
      </c>
      <c r="H8068" s="5">
        <f t="shared" si="402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x14ac:dyDescent="0.2">
      <c r="A8069" s="2">
        <v>1</v>
      </c>
      <c r="B8069" s="5">
        <f t="shared" si="400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403"/>
        <v>737</v>
      </c>
      <c r="G8069" s="3">
        <v>39.077340569877883</v>
      </c>
      <c r="H8069" s="5">
        <f t="shared" si="402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x14ac:dyDescent="0.2">
      <c r="A8070" s="2">
        <v>12</v>
      </c>
      <c r="B8070" s="5">
        <f t="shared" si="400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403"/>
        <v>1648.9999999999998</v>
      </c>
      <c r="G8070" s="3">
        <v>34.9</v>
      </c>
      <c r="H8070" s="5">
        <f t="shared" si="402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x14ac:dyDescent="0.2">
      <c r="A8071" s="2">
        <v>2</v>
      </c>
      <c r="B8071" s="5">
        <f t="shared" si="400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403"/>
        <v>776</v>
      </c>
      <c r="G8071" s="3">
        <v>37.113402061855673</v>
      </c>
      <c r="H8071" s="5">
        <f t="shared" si="402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x14ac:dyDescent="0.2">
      <c r="A8072" s="2">
        <v>29</v>
      </c>
      <c r="B8072" s="5">
        <f t="shared" si="400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403"/>
        <v>1648.9999999999998</v>
      </c>
      <c r="G8072" s="3">
        <v>34.9</v>
      </c>
      <c r="H8072" s="5">
        <f t="shared" si="402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x14ac:dyDescent="0.2">
      <c r="A8073" s="2">
        <v>3</v>
      </c>
      <c r="B8073" s="5">
        <f t="shared" si="400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403"/>
        <v>782</v>
      </c>
      <c r="G8073" s="3">
        <v>36.828644501278774</v>
      </c>
      <c r="H8073" s="5">
        <f t="shared" si="402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x14ac:dyDescent="0.2">
      <c r="A8074" s="2">
        <v>31</v>
      </c>
      <c r="B8074" s="5">
        <f t="shared" si="400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403"/>
        <v>1648.9999999999998</v>
      </c>
      <c r="G8074" s="3">
        <v>34.9</v>
      </c>
      <c r="H8074" s="5">
        <f t="shared" si="402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x14ac:dyDescent="0.2">
      <c r="A8075" s="2">
        <v>4</v>
      </c>
      <c r="B8075" s="5">
        <f t="shared" si="400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403"/>
        <v>841.00000000000011</v>
      </c>
      <c r="G8075" s="3">
        <v>34.244946492271097</v>
      </c>
      <c r="H8075" s="5">
        <f t="shared" si="402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x14ac:dyDescent="0.2">
      <c r="A8076" s="2">
        <v>42</v>
      </c>
      <c r="B8076" s="5">
        <f t="shared" si="400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403"/>
        <v>1648.9999999999998</v>
      </c>
      <c r="G8076" s="3">
        <v>34.9</v>
      </c>
      <c r="H8076" s="5">
        <f t="shared" si="402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x14ac:dyDescent="0.2">
      <c r="A8077" s="2">
        <v>5</v>
      </c>
      <c r="B8077" s="5">
        <f t="shared" si="400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403"/>
        <v>844</v>
      </c>
      <c r="G8077" s="3">
        <v>34.123222748815166</v>
      </c>
      <c r="H8077" s="5">
        <f t="shared" si="402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x14ac:dyDescent="0.2">
      <c r="A8078" s="8">
        <v>0</v>
      </c>
      <c r="B8078" s="5">
        <f t="shared" si="400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403"/>
        <v>1648.9999999999998</v>
      </c>
      <c r="G8078" s="11">
        <v>0</v>
      </c>
      <c r="H8078" s="5">
        <f t="shared" si="402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x14ac:dyDescent="0.2">
      <c r="A8079" s="2">
        <v>6</v>
      </c>
      <c r="B8079" s="5">
        <f t="shared" si="400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403"/>
        <v>858</v>
      </c>
      <c r="G8079" s="3">
        <v>33.566433566433567</v>
      </c>
      <c r="H8079" s="5">
        <f t="shared" si="402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x14ac:dyDescent="0.2">
      <c r="A8080" s="2">
        <v>63</v>
      </c>
      <c r="B8080" s="5">
        <f t="shared" ref="B8080:B8143" si="404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403"/>
        <v>1648.9999999999998</v>
      </c>
      <c r="G8080" s="3">
        <v>34.930260764099458</v>
      </c>
      <c r="H8080" s="5">
        <f t="shared" ref="H8080:H8094" si="405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2">
        <v>7</v>
      </c>
      <c r="B8081" s="5">
        <f t="shared" si="404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403"/>
        <v>860</v>
      </c>
      <c r="G8081" s="3">
        <v>33.488372093023251</v>
      </c>
      <c r="H8081" s="5">
        <f t="shared" si="405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404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403"/>
        <v>1346.5</v>
      </c>
      <c r="G8082" s="4">
        <v>0</v>
      </c>
      <c r="H8082" s="5">
        <f t="shared" si="405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2">
        <v>8</v>
      </c>
      <c r="B8083" s="5">
        <f t="shared" si="404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403"/>
        <v>861</v>
      </c>
      <c r="G8083" s="3">
        <v>33.449477351916379</v>
      </c>
      <c r="H8083" s="5">
        <f t="shared" si="405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404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403"/>
        <v>1355.6999999999998</v>
      </c>
      <c r="G8084" s="4">
        <v>0</v>
      </c>
      <c r="H8084" s="5">
        <f t="shared" si="405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2">
        <v>9</v>
      </c>
      <c r="B8085" s="5">
        <f t="shared" si="404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403"/>
        <v>913</v>
      </c>
      <c r="G8085" s="3">
        <v>31.544359255202629</v>
      </c>
      <c r="H8085" s="5">
        <f t="shared" si="405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404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403"/>
        <v>1649.6</v>
      </c>
      <c r="G8086" s="4">
        <v>0</v>
      </c>
      <c r="H8086" s="5">
        <f t="shared" si="405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2">
        <v>10</v>
      </c>
      <c r="B8087" s="5">
        <f t="shared" si="404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403"/>
        <v>947</v>
      </c>
      <c r="G8087" s="3">
        <v>30.411826821541705</v>
      </c>
      <c r="H8087" s="5">
        <f t="shared" si="405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8">
        <v>0</v>
      </c>
      <c r="B8088" s="5">
        <f t="shared" si="404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403"/>
        <v>1649.9999999999809</v>
      </c>
      <c r="G8088" s="9">
        <v>0</v>
      </c>
      <c r="H8088" s="5">
        <f t="shared" si="405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11</v>
      </c>
      <c r="B8089" s="5">
        <f t="shared" si="404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403"/>
        <v>1008</v>
      </c>
      <c r="G8089" s="3">
        <v>28.571428571428569</v>
      </c>
      <c r="H8089" s="5">
        <f t="shared" si="405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33</v>
      </c>
      <c r="B8090" s="5">
        <f t="shared" si="404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403"/>
        <v>1649.9999999999998</v>
      </c>
      <c r="G8090" s="3">
        <v>34.9</v>
      </c>
      <c r="H8090" s="5">
        <f t="shared" si="405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12</v>
      </c>
      <c r="B8091" s="5">
        <f t="shared" si="404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403"/>
        <v>1129</v>
      </c>
      <c r="G8091" s="3">
        <v>25.509300265721876</v>
      </c>
      <c r="H8091" s="5">
        <f t="shared" si="405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42</v>
      </c>
      <c r="B8092" s="5">
        <f t="shared" si="404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403"/>
        <v>1649.9999999999998</v>
      </c>
      <c r="G8092" s="3">
        <v>34.9</v>
      </c>
      <c r="H8092" s="5">
        <f t="shared" si="405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39</v>
      </c>
      <c r="B8093" s="5">
        <f t="shared" si="404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si="403"/>
        <v>1649.9999999999998</v>
      </c>
      <c r="G8093" s="3">
        <v>34.9</v>
      </c>
      <c r="H8093" s="5">
        <f t="shared" si="405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2">
        <v>13</v>
      </c>
      <c r="B8094" s="5">
        <f t="shared" si="404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5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x14ac:dyDescent="0.2">
      <c r="A8095" s="2">
        <v>14</v>
      </c>
      <c r="B8095" s="5">
        <f t="shared" si="404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2">
        <v>40</v>
      </c>
      <c r="B8096" s="5">
        <f t="shared" si="404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6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x14ac:dyDescent="0.2">
      <c r="A8097" s="5">
        <v>30</v>
      </c>
      <c r="B8097" s="5">
        <f t="shared" si="404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6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6</v>
      </c>
      <c r="B8098" s="5">
        <f t="shared" si="404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6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404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6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404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6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x14ac:dyDescent="0.2">
      <c r="A8101" s="8">
        <v>0</v>
      </c>
      <c r="B8101" s="5">
        <f t="shared" si="404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6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8">
        <v>0</v>
      </c>
      <c r="B8102" s="5">
        <f t="shared" si="404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6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22</v>
      </c>
      <c r="B8103" s="5">
        <f t="shared" si="404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6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x14ac:dyDescent="0.2">
      <c r="A8104" s="2">
        <v>21</v>
      </c>
      <c r="B8104" s="5">
        <f t="shared" si="404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6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21</v>
      </c>
      <c r="B8105" s="5">
        <f t="shared" si="404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6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x14ac:dyDescent="0.2">
      <c r="A8106" s="2">
        <v>22</v>
      </c>
      <c r="B8106" s="5">
        <f t="shared" si="404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6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39</v>
      </c>
      <c r="B8107" s="5">
        <f t="shared" si="404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6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16</v>
      </c>
      <c r="B8108" s="5">
        <f t="shared" si="404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6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x14ac:dyDescent="0.2">
      <c r="A8109" s="8">
        <v>0</v>
      </c>
      <c r="B8109" s="5">
        <f t="shared" si="404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6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8">
        <v>0</v>
      </c>
      <c r="B8110" s="5">
        <f t="shared" si="404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6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8">
        <v>0</v>
      </c>
      <c r="B8111" s="5">
        <f t="shared" si="404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6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x14ac:dyDescent="0.2">
      <c r="A8112" s="8">
        <v>0</v>
      </c>
      <c r="B8112" s="5">
        <f t="shared" si="404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6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x14ac:dyDescent="0.2">
      <c r="A8113" s="8">
        <v>0</v>
      </c>
      <c r="B8113" s="5">
        <f t="shared" si="404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6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x14ac:dyDescent="0.2">
      <c r="A8114" s="8">
        <v>0</v>
      </c>
      <c r="B8114" s="5">
        <f t="shared" si="404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6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 t="shared" si="404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6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 t="shared" si="404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6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8">
        <v>0</v>
      </c>
      <c r="B8117" s="5">
        <f t="shared" si="404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6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x14ac:dyDescent="0.2">
      <c r="A8118" s="8">
        <v>0</v>
      </c>
      <c r="B8118" s="5">
        <f t="shared" si="404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6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25</v>
      </c>
      <c r="B8119" s="5">
        <f t="shared" si="404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6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x14ac:dyDescent="0.2">
      <c r="A8120" s="2">
        <v>56</v>
      </c>
      <c r="B8120" s="5">
        <f t="shared" si="404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6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31</v>
      </c>
      <c r="B8121" s="5">
        <f t="shared" si="404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6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x14ac:dyDescent="0.2">
      <c r="A8122" s="2">
        <v>39</v>
      </c>
      <c r="B8122" s="5">
        <f t="shared" si="404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6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f t="shared" si="404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6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64</v>
      </c>
      <c r="B8124" s="5">
        <f t="shared" si="404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6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25</v>
      </c>
      <c r="B8125" s="5">
        <f t="shared" si="404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6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404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6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404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6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404"/>
        <v>0</v>
      </c>
      <c r="C8128" s="19" t="s">
        <v>525</v>
      </c>
      <c r="D8128" s="5" t="s">
        <v>1008</v>
      </c>
      <c r="E8128" s="34">
        <v>1.9131944444444E-2</v>
      </c>
      <c r="F8128" s="43">
        <f t="shared" ref="F8128:F8191" si="407">E8128*86400</f>
        <v>1652.9999999999616</v>
      </c>
      <c r="G8128" s="9">
        <v>0</v>
      </c>
      <c r="H8128" s="5">
        <f t="shared" si="406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404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7"/>
        <v>1652.9999999999616</v>
      </c>
      <c r="G8129" s="9">
        <v>0</v>
      </c>
      <c r="H8129" s="5">
        <f t="shared" si="406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404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7"/>
        <v>1652.9999999999616</v>
      </c>
      <c r="G8130" s="9">
        <v>0</v>
      </c>
      <c r="H8130" s="5">
        <f t="shared" si="406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45</v>
      </c>
      <c r="B8131" s="5">
        <f t="shared" si="404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7"/>
        <v>1653</v>
      </c>
      <c r="G8131" s="3">
        <v>34.9</v>
      </c>
      <c r="H8131" s="5">
        <f t="shared" si="406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32</v>
      </c>
      <c r="B8132" s="5">
        <f t="shared" si="404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7"/>
        <v>1653</v>
      </c>
      <c r="G8132" s="3">
        <v>34.799999999999997</v>
      </c>
      <c r="H8132" s="5">
        <f t="shared" si="406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si="404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7"/>
        <v>1653.3</v>
      </c>
      <c r="G8133" s="4">
        <v>0</v>
      </c>
      <c r="H8133" s="5">
        <f t="shared" si="406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8">
        <v>0</v>
      </c>
      <c r="B8134" s="5">
        <f t="shared" si="404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7"/>
        <v>1653.3999999999999</v>
      </c>
      <c r="G8134" s="4">
        <v>0</v>
      </c>
      <c r="H8134" s="5">
        <f t="shared" si="406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8">
        <v>0</v>
      </c>
      <c r="B8135" s="5">
        <f t="shared" si="404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7"/>
        <v>1653.3999999999999</v>
      </c>
      <c r="G8135" s="4">
        <v>0</v>
      </c>
      <c r="H8135" s="5">
        <f t="shared" si="406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404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7"/>
        <v>1367.0000000000002</v>
      </c>
      <c r="G8136" s="4">
        <v>0</v>
      </c>
      <c r="H8136" s="5">
        <f t="shared" si="406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404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7"/>
        <v>1653.9999999999552</v>
      </c>
      <c r="G8137" s="9">
        <v>0</v>
      </c>
      <c r="H8137" s="5">
        <f t="shared" si="406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20</v>
      </c>
      <c r="B8138" s="5">
        <f t="shared" si="404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7"/>
        <v>1654</v>
      </c>
      <c r="G8138" s="3">
        <v>34.799999999999997</v>
      </c>
      <c r="H8138" s="5">
        <f t="shared" si="406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21</v>
      </c>
      <c r="B8139" s="5">
        <f t="shared" si="404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7"/>
        <v>1654</v>
      </c>
      <c r="G8139" s="3">
        <v>34.799999999999997</v>
      </c>
      <c r="H8139" s="5">
        <f t="shared" si="406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26</v>
      </c>
      <c r="B8140" s="5">
        <f t="shared" si="404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7"/>
        <v>1654</v>
      </c>
      <c r="G8140" s="3">
        <v>34.799999999999997</v>
      </c>
      <c r="H8140" s="5">
        <f t="shared" si="406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30</v>
      </c>
      <c r="B8141" s="5">
        <f t="shared" si="404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7"/>
        <v>1654</v>
      </c>
      <c r="G8141" s="3">
        <v>34.799999999999997</v>
      </c>
      <c r="H8141" s="5">
        <f t="shared" si="406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23</v>
      </c>
      <c r="B8142" s="5">
        <f t="shared" si="404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7"/>
        <v>1654</v>
      </c>
      <c r="G8142" s="3">
        <v>34.5</v>
      </c>
      <c r="H8142" s="5">
        <f t="shared" si="406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x14ac:dyDescent="0.2">
      <c r="A8143" s="2">
        <v>40</v>
      </c>
      <c r="B8143" s="5">
        <f t="shared" si="404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7"/>
        <v>1654</v>
      </c>
      <c r="G8143" s="3">
        <v>34.799999999999997</v>
      </c>
      <c r="H8143" s="5">
        <f t="shared" si="406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5">
        <v>31</v>
      </c>
      <c r="B8144" s="5">
        <f t="shared" ref="B8144:B8207" si="408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7"/>
        <v>1654</v>
      </c>
      <c r="G8144" s="4">
        <v>34.82466747279323</v>
      </c>
      <c r="H8144" s="5">
        <f t="shared" si="406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8">
        <v>0</v>
      </c>
      <c r="B8145" s="5">
        <f t="shared" si="408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7"/>
        <v>1654.6</v>
      </c>
      <c r="G8145" s="4">
        <v>0</v>
      </c>
      <c r="H8145" s="5">
        <f t="shared" si="406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46</v>
      </c>
      <c r="B8146" s="5">
        <f t="shared" si="408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7"/>
        <v>1655</v>
      </c>
      <c r="G8146" s="3">
        <v>34.799999999999997</v>
      </c>
      <c r="H8146" s="5">
        <f t="shared" si="406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62</v>
      </c>
      <c r="B8147" s="5">
        <f t="shared" si="408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7"/>
        <v>1655</v>
      </c>
      <c r="G8147" s="3">
        <v>34.799999999999997</v>
      </c>
      <c r="H8147" s="5">
        <f t="shared" si="406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34</v>
      </c>
      <c r="B8148" s="5">
        <f t="shared" si="408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7"/>
        <v>1655</v>
      </c>
      <c r="G8148" s="3">
        <v>34.799999999999997</v>
      </c>
      <c r="H8148" s="5">
        <f t="shared" si="406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8">
        <v>0</v>
      </c>
      <c r="B8149" s="5">
        <f t="shared" si="408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7"/>
        <v>1655</v>
      </c>
      <c r="G8149" s="11">
        <v>0</v>
      </c>
      <c r="H8149" s="5">
        <f t="shared" si="406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8">
        <v>0</v>
      </c>
      <c r="B8150" s="5">
        <f t="shared" si="408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7"/>
        <v>1655.0000000000352</v>
      </c>
      <c r="G8150" s="9">
        <v>0</v>
      </c>
      <c r="H8150" s="5">
        <f t="shared" si="406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8">
        <v>0</v>
      </c>
      <c r="B8151" s="5">
        <f t="shared" si="408"/>
        <v>0</v>
      </c>
      <c r="C8151" s="19" t="s">
        <v>199</v>
      </c>
      <c r="D8151" s="5" t="s">
        <v>1008</v>
      </c>
      <c r="E8151" s="33">
        <v>1.915625E-2</v>
      </c>
      <c r="F8151" s="43">
        <f t="shared" si="407"/>
        <v>1655.1</v>
      </c>
      <c r="G8151" s="4">
        <v>0</v>
      </c>
      <c r="H8151" s="5">
        <f t="shared" si="406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8">
        <v>0</v>
      </c>
      <c r="B8152" s="5">
        <f t="shared" si="408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7"/>
        <v>1655.3000000000002</v>
      </c>
      <c r="G8152" s="4">
        <v>0</v>
      </c>
      <c r="H8152" s="5">
        <f t="shared" si="406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8">
        <v>0</v>
      </c>
      <c r="B8153" s="5">
        <f t="shared" si="408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7"/>
        <v>1655.7999999999997</v>
      </c>
      <c r="G8153" s="4">
        <v>0</v>
      </c>
      <c r="H8153" s="5">
        <f t="shared" si="406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8">
        <v>0</v>
      </c>
      <c r="B8154" s="5">
        <f t="shared" si="408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7"/>
        <v>1369.8999999999999</v>
      </c>
      <c r="G8154" s="4">
        <v>0</v>
      </c>
      <c r="H8154" s="5">
        <f t="shared" si="406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8">
        <v>0</v>
      </c>
      <c r="B8155" s="5">
        <f t="shared" si="408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7"/>
        <v>1374.8</v>
      </c>
      <c r="G8155" s="4">
        <v>0</v>
      </c>
      <c r="H8155" s="5">
        <f t="shared" si="406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43</v>
      </c>
      <c r="B8156" s="5">
        <f t="shared" si="408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7"/>
        <v>1656.0000000000002</v>
      </c>
      <c r="G8156" s="3">
        <v>34.799999999999997</v>
      </c>
      <c r="H8156" s="5">
        <f t="shared" si="406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8">
        <v>0</v>
      </c>
      <c r="B8157" s="5">
        <f t="shared" si="408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si="407"/>
        <v>1381.2</v>
      </c>
      <c r="G8157" s="4">
        <v>0</v>
      </c>
      <c r="H8157" s="5">
        <f t="shared" si="406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27</v>
      </c>
      <c r="B8158" s="5">
        <f t="shared" si="408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7"/>
        <v>1656.0000000000002</v>
      </c>
      <c r="G8158" s="3">
        <v>34.799999999999997</v>
      </c>
      <c r="H8158" s="5">
        <f t="shared" si="406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15</v>
      </c>
      <c r="B8159" s="5">
        <f t="shared" si="408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7"/>
        <v>1656.0000000000002</v>
      </c>
      <c r="G8159" s="3">
        <v>34.799999999999997</v>
      </c>
      <c r="H8159" s="5">
        <f t="shared" si="406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8">
        <v>0</v>
      </c>
      <c r="B8160" s="5">
        <f t="shared" si="408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7"/>
        <v>1656.0000000000289</v>
      </c>
      <c r="G8160" s="9">
        <v>0</v>
      </c>
      <c r="H8160" s="5">
        <f t="shared" ref="H8160:H8223" si="409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5">
        <v>1</v>
      </c>
      <c r="B8161" s="5">
        <f t="shared" si="408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7"/>
        <v>775</v>
      </c>
      <c r="G8161" s="4">
        <v>37.161290322580641</v>
      </c>
      <c r="H8161" s="5">
        <f t="shared" si="409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408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7"/>
        <v>1656.0000000000289</v>
      </c>
      <c r="G8162" s="9">
        <v>0</v>
      </c>
      <c r="H8162" s="5">
        <f t="shared" si="409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2</v>
      </c>
      <c r="B8163" s="5">
        <f t="shared" si="408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7"/>
        <v>776</v>
      </c>
      <c r="G8163" s="4">
        <v>37.113402061855673</v>
      </c>
      <c r="H8163" s="5">
        <f t="shared" si="409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8">
        <v>0</v>
      </c>
      <c r="B8164" s="5">
        <f t="shared" si="408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7"/>
        <v>1388.2</v>
      </c>
      <c r="G8164" s="4">
        <v>0</v>
      </c>
      <c r="H8164" s="5">
        <f t="shared" si="409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5">
        <v>3</v>
      </c>
      <c r="B8165" s="5">
        <f t="shared" si="408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7"/>
        <v>776.99999999999989</v>
      </c>
      <c r="G8165" s="4">
        <v>37.06563706563707</v>
      </c>
      <c r="H8165" s="5">
        <f t="shared" si="409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8">
        <v>0</v>
      </c>
      <c r="B8166" s="5">
        <f t="shared" si="408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7"/>
        <v>1656.9999999999998</v>
      </c>
      <c r="G8166" s="11">
        <v>0</v>
      </c>
      <c r="H8166" s="5">
        <f t="shared" si="409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23</v>
      </c>
      <c r="B8167" s="5">
        <f t="shared" si="408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7"/>
        <v>1657.0000000000002</v>
      </c>
      <c r="G8167" s="3">
        <v>34.799999999999997</v>
      </c>
      <c r="H8167" s="5">
        <f t="shared" si="409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13</v>
      </c>
      <c r="B8168" s="5">
        <f t="shared" si="408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7"/>
        <v>1657.0000000000002</v>
      </c>
      <c r="G8168" s="3">
        <v>34.799999999999997</v>
      </c>
      <c r="H8168" s="5">
        <f t="shared" si="409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5">
        <v>5</v>
      </c>
      <c r="B8169" s="5">
        <f t="shared" si="408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7"/>
        <v>860</v>
      </c>
      <c r="G8169" s="4">
        <v>33.488372093023251</v>
      </c>
      <c r="H8169" s="5">
        <f t="shared" si="409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17</v>
      </c>
      <c r="B8170" s="5">
        <f t="shared" si="408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7"/>
        <v>1657.0000000000002</v>
      </c>
      <c r="G8170" s="3">
        <v>34.799999999999997</v>
      </c>
      <c r="H8170" s="5">
        <f t="shared" si="409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5">
        <v>6</v>
      </c>
      <c r="B8171" s="5">
        <f t="shared" si="408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7"/>
        <v>896.99999999999989</v>
      </c>
      <c r="G8171" s="4">
        <v>32.107023411371237</v>
      </c>
      <c r="H8171" s="5">
        <f t="shared" si="409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42</v>
      </c>
      <c r="B8172" s="5">
        <f t="shared" si="408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7"/>
        <v>1657.0000000000002</v>
      </c>
      <c r="G8172" s="3">
        <v>34.799999999999997</v>
      </c>
      <c r="H8172" s="5">
        <f t="shared" si="409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5">
        <v>7</v>
      </c>
      <c r="B8173" s="5">
        <f t="shared" si="408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7"/>
        <v>917.00000000000011</v>
      </c>
      <c r="G8173" s="4">
        <v>31.406761177753534</v>
      </c>
      <c r="H8173" s="5">
        <f t="shared" si="409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39</v>
      </c>
      <c r="B8174" s="5">
        <f t="shared" si="408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7"/>
        <v>1657.0000000000002</v>
      </c>
      <c r="G8174" s="3">
        <v>34.799999999999997</v>
      </c>
      <c r="H8174" s="5">
        <f t="shared" si="409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5">
        <v>8</v>
      </c>
      <c r="B8175" s="5">
        <f t="shared" si="408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7"/>
        <v>918.00000000000011</v>
      </c>
      <c r="G8175" s="4">
        <v>31.372549019607835</v>
      </c>
      <c r="H8175" s="5">
        <f t="shared" si="409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44</v>
      </c>
      <c r="B8176" s="5">
        <f t="shared" si="408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7"/>
        <v>1657.0000000000002</v>
      </c>
      <c r="G8176" s="3">
        <v>34.799999999999997</v>
      </c>
      <c r="H8176" s="5">
        <f t="shared" si="409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5">
        <v>9</v>
      </c>
      <c r="B8177" s="5">
        <f t="shared" si="408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7"/>
        <v>952.99999999999989</v>
      </c>
      <c r="G8177" s="4">
        <v>30.220356768100739</v>
      </c>
      <c r="H8177" s="5">
        <f t="shared" si="409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39</v>
      </c>
      <c r="B8178" s="5">
        <f t="shared" si="408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7"/>
        <v>1657.0000000000002</v>
      </c>
      <c r="G8178" s="3">
        <v>34.799999999999997</v>
      </c>
      <c r="H8178" s="5">
        <f t="shared" si="409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5">
        <v>10</v>
      </c>
      <c r="B8179" s="5">
        <f t="shared" si="408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7"/>
        <v>1002</v>
      </c>
      <c r="G8179" s="4">
        <v>28.742514970059876</v>
      </c>
      <c r="H8179" s="5">
        <f t="shared" si="409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41</v>
      </c>
      <c r="B8180" s="5">
        <f t="shared" si="408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7"/>
        <v>1657.0000000000002</v>
      </c>
      <c r="G8180" s="3">
        <v>34.799999999999997</v>
      </c>
      <c r="H8180" s="5">
        <f t="shared" si="409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5">
        <v>11</v>
      </c>
      <c r="B8181" s="5">
        <f t="shared" si="408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7"/>
        <v>1024</v>
      </c>
      <c r="G8181" s="4">
        <v>28.125</v>
      </c>
      <c r="H8181" s="5">
        <f t="shared" si="409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8">
        <v>0</v>
      </c>
      <c r="B8182" s="5">
        <f t="shared" si="408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7"/>
        <v>1389.5</v>
      </c>
      <c r="G8182" s="4">
        <v>0</v>
      </c>
      <c r="H8182" s="5">
        <f t="shared" si="409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5">
        <v>12</v>
      </c>
      <c r="B8183" s="5">
        <f t="shared" si="408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7"/>
        <v>1045</v>
      </c>
      <c r="G8183" s="4">
        <v>27.55980861244019</v>
      </c>
      <c r="H8183" s="5">
        <f t="shared" si="409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40</v>
      </c>
      <c r="B8184" s="5">
        <f t="shared" si="408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7"/>
        <v>1657.0000000000002</v>
      </c>
      <c r="G8184" s="3">
        <v>34.799999999999997</v>
      </c>
      <c r="H8184" s="5">
        <f t="shared" si="409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x14ac:dyDescent="0.2">
      <c r="A8185" s="5">
        <v>13</v>
      </c>
      <c r="B8185" s="5">
        <f t="shared" si="408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7"/>
        <v>1191.0000000000002</v>
      </c>
      <c r="G8185" s="4">
        <v>24.181360201511328</v>
      </c>
      <c r="H8185" s="5">
        <f t="shared" si="409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7</v>
      </c>
      <c r="B8186" s="5">
        <f t="shared" si="408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7"/>
        <v>1657.0000000000002</v>
      </c>
      <c r="G8186" s="11">
        <v>34.761617380808687</v>
      </c>
      <c r="H8186" s="5">
        <f t="shared" si="409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5">
        <v>14</v>
      </c>
      <c r="B8187" s="5">
        <f t="shared" si="408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7"/>
        <v>1245.9999999999998</v>
      </c>
      <c r="G8187" s="4">
        <v>23.113964686998397</v>
      </c>
      <c r="H8187" s="5">
        <f t="shared" si="409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8">
        <v>0</v>
      </c>
      <c r="B8188" s="5">
        <f t="shared" si="408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7"/>
        <v>1657.0000000000223</v>
      </c>
      <c r="G8188" s="9">
        <v>0</v>
      </c>
      <c r="H8188" s="5">
        <f t="shared" si="409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8">
        <v>0</v>
      </c>
      <c r="B8189" s="5">
        <f t="shared" si="408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7"/>
        <v>1657.0000000000223</v>
      </c>
      <c r="G8189" s="9">
        <v>0</v>
      </c>
      <c r="H8189" s="5">
        <f t="shared" si="409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8">
        <v>0</v>
      </c>
      <c r="B8190" s="5">
        <f t="shared" si="408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7"/>
        <v>1657.0000000000223</v>
      </c>
      <c r="G8190" s="9">
        <v>0</v>
      </c>
      <c r="H8190" s="5">
        <f t="shared" si="409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8">
        <v>0</v>
      </c>
      <c r="B8191" s="5">
        <f t="shared" si="408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7"/>
        <v>1657.3</v>
      </c>
      <c r="G8191" s="4">
        <v>0</v>
      </c>
      <c r="H8191" s="5">
        <f t="shared" si="409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8">
        <v>0</v>
      </c>
      <c r="B8192" s="5">
        <f t="shared" si="408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ref="F8192:F8255" si="410">E8192*86400</f>
        <v>1657.4</v>
      </c>
      <c r="G8192" s="4">
        <v>0</v>
      </c>
      <c r="H8192" s="5">
        <f t="shared" si="409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8">
        <v>0</v>
      </c>
      <c r="B8193" s="5">
        <f t="shared" si="408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10"/>
        <v>1390.3</v>
      </c>
      <c r="G8193" s="4">
        <v>0</v>
      </c>
      <c r="H8193" s="5">
        <f t="shared" si="409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8">
        <v>0</v>
      </c>
      <c r="B8194" s="5">
        <f t="shared" si="408"/>
        <v>0</v>
      </c>
      <c r="C8194" s="19" t="s">
        <v>883</v>
      </c>
      <c r="D8194" s="5" t="s">
        <v>1008</v>
      </c>
      <c r="E8194" s="33">
        <v>1.91875E-2</v>
      </c>
      <c r="F8194" s="43">
        <f t="shared" si="410"/>
        <v>1657.8</v>
      </c>
      <c r="G8194" s="4">
        <v>0</v>
      </c>
      <c r="H8194" s="5">
        <f t="shared" si="409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20</v>
      </c>
      <c r="B8195" s="5">
        <f t="shared" si="408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10"/>
        <v>1658</v>
      </c>
      <c r="G8195" s="3">
        <v>34.700000000000003</v>
      </c>
      <c r="H8195" s="5">
        <f t="shared" si="409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34</v>
      </c>
      <c r="B8196" s="5">
        <f t="shared" si="408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10"/>
        <v>1658</v>
      </c>
      <c r="G8196" s="3">
        <v>34.700000000000003</v>
      </c>
      <c r="H8196" s="5">
        <f t="shared" si="409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30</v>
      </c>
      <c r="B8197" s="5">
        <f t="shared" si="408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10"/>
        <v>1658</v>
      </c>
      <c r="G8197" s="3">
        <v>34.700000000000003</v>
      </c>
      <c r="H8197" s="5">
        <f t="shared" si="409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41</v>
      </c>
      <c r="B8198" s="5">
        <f t="shared" si="408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10"/>
        <v>1658</v>
      </c>
      <c r="G8198" s="3">
        <v>34.700000000000003</v>
      </c>
      <c r="H8198" s="5">
        <f t="shared" si="409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x14ac:dyDescent="0.2">
      <c r="A8199" s="2">
        <v>35</v>
      </c>
      <c r="B8199" s="5">
        <f t="shared" si="408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10"/>
        <v>1658</v>
      </c>
      <c r="G8199" s="3">
        <v>34.700000000000003</v>
      </c>
      <c r="H8199" s="5">
        <f t="shared" si="409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43</v>
      </c>
      <c r="B8200" s="5">
        <f t="shared" si="408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10"/>
        <v>1658</v>
      </c>
      <c r="G8200" s="3">
        <v>34.700000000000003</v>
      </c>
      <c r="H8200" s="5">
        <f t="shared" si="409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8">
        <v>0</v>
      </c>
      <c r="B8201" s="5">
        <f t="shared" si="408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10"/>
        <v>1406</v>
      </c>
      <c r="G8201" s="4">
        <v>0</v>
      </c>
      <c r="H8201" s="5">
        <f t="shared" si="409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8">
        <v>0</v>
      </c>
      <c r="B8202" s="5">
        <f t="shared" si="408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10"/>
        <v>1658.2000000000003</v>
      </c>
      <c r="G8202" s="4">
        <v>0</v>
      </c>
      <c r="H8202" s="5">
        <f t="shared" si="409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32</v>
      </c>
      <c r="B8203" s="5">
        <f t="shared" si="408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10"/>
        <v>1659</v>
      </c>
      <c r="G8203" s="3">
        <v>34.700000000000003</v>
      </c>
      <c r="H8203" s="5">
        <f t="shared" si="409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8">
        <v>0</v>
      </c>
      <c r="B8204" s="5">
        <f t="shared" si="408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10"/>
        <v>1659</v>
      </c>
      <c r="G8204" s="11">
        <v>0</v>
      </c>
      <c r="H8204" s="5">
        <f t="shared" si="409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8">
        <v>0</v>
      </c>
      <c r="B8205" s="5">
        <f t="shared" si="408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10"/>
        <v>1659.0000000000005</v>
      </c>
      <c r="G8205" s="11">
        <v>0</v>
      </c>
      <c r="H8205" s="5">
        <f t="shared" si="409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8">
        <v>0</v>
      </c>
      <c r="B8206" s="5">
        <f t="shared" si="408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10"/>
        <v>1659.0000000000095</v>
      </c>
      <c r="G8206" s="9">
        <v>0</v>
      </c>
      <c r="H8206" s="5">
        <f t="shared" si="409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8">
        <v>0</v>
      </c>
      <c r="B8207" s="5">
        <f t="shared" si="408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10"/>
        <v>1659.0000000000095</v>
      </c>
      <c r="G8207" s="9">
        <v>0</v>
      </c>
      <c r="H8207" s="5">
        <f t="shared" si="409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50</v>
      </c>
      <c r="B8208" s="5">
        <f t="shared" ref="B8208:B8271" si="411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10"/>
        <v>1660</v>
      </c>
      <c r="G8208" s="3">
        <v>34.700000000000003</v>
      </c>
      <c r="H8208" s="5">
        <f t="shared" si="409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26</v>
      </c>
      <c r="B8209" s="5">
        <f t="shared" si="411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10"/>
        <v>1660</v>
      </c>
      <c r="G8209" s="11">
        <v>34.698795180722897</v>
      </c>
      <c r="H8209" s="5">
        <f t="shared" si="409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32</v>
      </c>
      <c r="B8210" s="5">
        <f t="shared" si="411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10"/>
        <v>1660</v>
      </c>
      <c r="G8210" s="3">
        <v>34.700000000000003</v>
      </c>
      <c r="H8210" s="5">
        <f t="shared" si="409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8">
        <v>0</v>
      </c>
      <c r="B8211" s="5">
        <f t="shared" si="411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10"/>
        <v>1660</v>
      </c>
      <c r="G8211" s="4">
        <v>0</v>
      </c>
      <c r="H8211" s="5">
        <f t="shared" si="409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8">
        <v>0</v>
      </c>
      <c r="B8212" s="5">
        <f t="shared" si="411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10"/>
        <v>1660</v>
      </c>
      <c r="G8212" s="4">
        <v>0</v>
      </c>
      <c r="H8212" s="5">
        <f t="shared" si="409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8">
        <v>0</v>
      </c>
      <c r="B8213" s="5">
        <f t="shared" si="411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10"/>
        <v>1660</v>
      </c>
      <c r="G8213" s="4">
        <v>0</v>
      </c>
      <c r="H8213" s="5">
        <f t="shared" si="409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8">
        <v>0</v>
      </c>
      <c r="B8214" s="5">
        <f t="shared" si="411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10"/>
        <v>1660</v>
      </c>
      <c r="G8214" s="11">
        <v>0</v>
      </c>
      <c r="H8214" s="5">
        <f t="shared" si="409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8">
        <v>0</v>
      </c>
      <c r="B8215" s="5">
        <f t="shared" si="411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10"/>
        <v>1660</v>
      </c>
      <c r="G8215" s="11">
        <v>0</v>
      </c>
      <c r="H8215" s="5">
        <f t="shared" si="409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5">
        <v>35</v>
      </c>
      <c r="B8216" s="5">
        <f t="shared" si="411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10"/>
        <v>1660</v>
      </c>
      <c r="G8216" s="4">
        <v>34.69879518072289</v>
      </c>
      <c r="H8216" s="5">
        <f t="shared" si="409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13</v>
      </c>
      <c r="B8217" s="5">
        <f t="shared" si="411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10"/>
        <v>1660</v>
      </c>
      <c r="G8217" s="11">
        <v>34.698795180722897</v>
      </c>
      <c r="H8217" s="5">
        <f t="shared" si="409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8">
        <v>0</v>
      </c>
      <c r="B8218" s="5">
        <f t="shared" si="411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10"/>
        <v>1660.0000000000032</v>
      </c>
      <c r="G8218" s="9">
        <v>0</v>
      </c>
      <c r="H8218" s="5">
        <f t="shared" si="409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8">
        <v>0</v>
      </c>
      <c r="B8219" s="5">
        <f t="shared" si="411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10"/>
        <v>1660.0000000000032</v>
      </c>
      <c r="G8219" s="9">
        <v>0</v>
      </c>
      <c r="H8219" s="5">
        <f t="shared" si="409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8">
        <v>0</v>
      </c>
      <c r="B8220" s="5">
        <f t="shared" si="411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10"/>
        <v>1660.0000000000032</v>
      </c>
      <c r="G8220" s="9">
        <v>0</v>
      </c>
      <c r="H8220" s="5">
        <f t="shared" si="409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8">
        <v>0</v>
      </c>
      <c r="B8221" s="5">
        <f t="shared" si="411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si="410"/>
        <v>1660.0000000000032</v>
      </c>
      <c r="G8221" s="9">
        <v>0</v>
      </c>
      <c r="H8221" s="5">
        <f t="shared" si="409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8">
        <v>0</v>
      </c>
      <c r="B8222" s="5">
        <f t="shared" si="411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10"/>
        <v>1660.0000000000032</v>
      </c>
      <c r="G8222" s="9">
        <v>0</v>
      </c>
      <c r="H8222" s="5">
        <f t="shared" si="409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8">
        <v>0</v>
      </c>
      <c r="B8223" s="5">
        <f t="shared" si="411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10"/>
        <v>1409.2000000000003</v>
      </c>
      <c r="G8223" s="4">
        <v>0</v>
      </c>
      <c r="H8223" s="5">
        <f t="shared" si="409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8">
        <v>0</v>
      </c>
      <c r="B8224" s="5">
        <f t="shared" si="411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10"/>
        <v>1660.9999999999966</v>
      </c>
      <c r="G8224" s="9">
        <v>0</v>
      </c>
      <c r="H8224" s="5">
        <f t="shared" ref="H8224:H8287" si="412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8">
        <v>0</v>
      </c>
      <c r="B8225" s="5">
        <f t="shared" si="411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10"/>
        <v>1660.9999999999966</v>
      </c>
      <c r="G8225" s="9">
        <v>0</v>
      </c>
      <c r="H8225" s="5">
        <f t="shared" si="412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8">
        <v>0</v>
      </c>
      <c r="B8226" s="5">
        <f t="shared" si="411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10"/>
        <v>1660.9999999999966</v>
      </c>
      <c r="G8226" s="9">
        <v>0</v>
      </c>
      <c r="H8226" s="5">
        <f t="shared" si="412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8">
        <v>0</v>
      </c>
      <c r="B8227" s="5">
        <f t="shared" si="411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10"/>
        <v>1660.9999999999966</v>
      </c>
      <c r="G8227" s="9">
        <v>0</v>
      </c>
      <c r="H8227" s="5">
        <f t="shared" si="412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8">
        <v>0</v>
      </c>
      <c r="B8228" s="5">
        <f t="shared" si="411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10"/>
        <v>1660.9999999999966</v>
      </c>
      <c r="G8228" s="9">
        <v>0</v>
      </c>
      <c r="H8228" s="5">
        <f t="shared" si="412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20</v>
      </c>
      <c r="B8229" s="5">
        <f t="shared" si="411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10"/>
        <v>1671.0000000000002</v>
      </c>
      <c r="G8229" s="3">
        <v>34.5</v>
      </c>
      <c r="H8229" s="5">
        <f t="shared" si="412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x14ac:dyDescent="0.2">
      <c r="A8230" s="2">
        <v>27</v>
      </c>
      <c r="B8230" s="5">
        <f t="shared" si="411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10"/>
        <v>1661</v>
      </c>
      <c r="G8230" s="3">
        <v>34.700000000000003</v>
      </c>
      <c r="H8230" s="5">
        <f t="shared" si="412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57</v>
      </c>
      <c r="B8231" s="5">
        <f t="shared" si="411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10"/>
        <v>1661</v>
      </c>
      <c r="G8231" s="3">
        <v>34.700000000000003</v>
      </c>
      <c r="H8231" s="5">
        <f t="shared" si="412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41</v>
      </c>
      <c r="B8232" s="5">
        <f t="shared" si="411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10"/>
        <v>1661</v>
      </c>
      <c r="G8232" s="3">
        <v>34.700000000000003</v>
      </c>
      <c r="H8232" s="5">
        <f t="shared" si="412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8">
        <v>0</v>
      </c>
      <c r="B8233" s="5">
        <f t="shared" si="411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10"/>
        <v>1661</v>
      </c>
      <c r="G8233" s="11">
        <v>0</v>
      </c>
      <c r="H8233" s="5">
        <f t="shared" si="412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8">
        <v>0</v>
      </c>
      <c r="B8234" s="5">
        <f t="shared" si="411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10"/>
        <v>1411.6000000000001</v>
      </c>
      <c r="G8234" s="4">
        <v>0</v>
      </c>
      <c r="H8234" s="5">
        <f t="shared" si="412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8">
        <v>0</v>
      </c>
      <c r="B8235" s="5">
        <f t="shared" si="411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10"/>
        <v>1661.7</v>
      </c>
      <c r="G8235" s="4">
        <v>0</v>
      </c>
      <c r="H8235" s="5">
        <f t="shared" si="412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8">
        <v>0</v>
      </c>
      <c r="B8236" s="5">
        <f t="shared" si="411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10"/>
        <v>1661.9999999999902</v>
      </c>
      <c r="G8236" s="9">
        <v>0</v>
      </c>
      <c r="H8236" s="5">
        <f t="shared" si="412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33</v>
      </c>
      <c r="B8237" s="5">
        <f t="shared" si="411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10"/>
        <v>1662</v>
      </c>
      <c r="G8237" s="3">
        <v>34.700000000000003</v>
      </c>
      <c r="H8237" s="5">
        <f t="shared" si="412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40</v>
      </c>
      <c r="B8238" s="5">
        <f t="shared" si="411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10"/>
        <v>1662</v>
      </c>
      <c r="G8238" s="3">
        <v>34.6</v>
      </c>
      <c r="H8238" s="5">
        <f t="shared" si="412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27</v>
      </c>
      <c r="B8239" s="5">
        <f t="shared" si="411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10"/>
        <v>1662</v>
      </c>
      <c r="G8239" s="11">
        <v>34.657039711191331</v>
      </c>
      <c r="H8239" s="5">
        <f t="shared" si="412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8">
        <v>0</v>
      </c>
      <c r="B8240" s="5">
        <f t="shared" si="411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10"/>
        <v>1417.6</v>
      </c>
      <c r="G8240" s="4">
        <v>0</v>
      </c>
      <c r="H8240" s="5">
        <f t="shared" si="412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411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10"/>
        <v>1423.8</v>
      </c>
      <c r="G8241" s="4">
        <v>0</v>
      </c>
      <c r="H8241" s="5">
        <f t="shared" si="412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411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10"/>
        <v>1434.1999999999998</v>
      </c>
      <c r="G8242" s="4">
        <v>0</v>
      </c>
      <c r="H8242" s="5">
        <f t="shared" si="412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26</v>
      </c>
      <c r="B8243" s="5">
        <f t="shared" si="411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10"/>
        <v>1662.9999999999998</v>
      </c>
      <c r="G8243" s="3">
        <v>34.6</v>
      </c>
      <c r="H8243" s="5">
        <f t="shared" si="412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33</v>
      </c>
      <c r="B8244" s="5">
        <f t="shared" si="411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10"/>
        <v>1662.9999999999998</v>
      </c>
      <c r="G8244" s="3">
        <v>34.6</v>
      </c>
      <c r="H8244" s="5">
        <f t="shared" si="412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45</v>
      </c>
      <c r="B8245" s="5">
        <f t="shared" si="411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10"/>
        <v>1662.9999999999998</v>
      </c>
      <c r="G8245" s="3">
        <v>34.6</v>
      </c>
      <c r="H8245" s="5">
        <f t="shared" si="412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31</v>
      </c>
      <c r="B8246" s="5">
        <f t="shared" si="411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10"/>
        <v>1662.9999999999998</v>
      </c>
      <c r="G8246" s="3">
        <v>34.6</v>
      </c>
      <c r="H8246" s="5">
        <f t="shared" si="412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32</v>
      </c>
      <c r="B8247" s="5">
        <f t="shared" si="411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10"/>
        <v>1662.9999999999998</v>
      </c>
      <c r="G8247" s="3">
        <v>34.6</v>
      </c>
      <c r="H8247" s="5">
        <f t="shared" si="412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8">
        <v>0</v>
      </c>
      <c r="B8248" s="5">
        <f t="shared" si="411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10"/>
        <v>1662.9999999999998</v>
      </c>
      <c r="G8248" s="11">
        <v>0</v>
      </c>
      <c r="H8248" s="5">
        <f t="shared" si="412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31</v>
      </c>
      <c r="B8249" s="5">
        <f t="shared" si="411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10"/>
        <v>1662.9999999999998</v>
      </c>
      <c r="G8249" s="3">
        <v>34.299999999999997</v>
      </c>
      <c r="H8249" s="5">
        <f t="shared" si="412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x14ac:dyDescent="0.2">
      <c r="A8250" s="2">
        <v>65</v>
      </c>
      <c r="B8250" s="5">
        <f t="shared" si="411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10"/>
        <v>1662.9999999999998</v>
      </c>
      <c r="G8250" s="3">
        <v>34.636199639206254</v>
      </c>
      <c r="H8250" s="5">
        <f t="shared" si="412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5">
        <v>56</v>
      </c>
      <c r="B8251" s="5">
        <f t="shared" si="411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10"/>
        <v>1662.9999999999998</v>
      </c>
      <c r="G8251" s="4">
        <v>34.636199639206254</v>
      </c>
      <c r="H8251" s="5">
        <f t="shared" si="412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411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10"/>
        <v>1663.3</v>
      </c>
      <c r="G8252" s="4">
        <v>0</v>
      </c>
      <c r="H8252" s="5">
        <f t="shared" si="412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411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10"/>
        <v>1663.8</v>
      </c>
      <c r="G8253" s="4">
        <v>0</v>
      </c>
      <c r="H8253" s="5">
        <f t="shared" si="412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411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10"/>
        <v>1663.9999999999777</v>
      </c>
      <c r="G8254" s="9">
        <v>0</v>
      </c>
      <c r="H8254" s="5">
        <f t="shared" si="412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22</v>
      </c>
      <c r="B8255" s="5">
        <f t="shared" si="411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10"/>
        <v>1664.0000000000002</v>
      </c>
      <c r="G8255" s="3">
        <v>34.6</v>
      </c>
      <c r="H8255" s="5">
        <f t="shared" si="412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34</v>
      </c>
      <c r="B8256" s="5">
        <f t="shared" si="411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ref="F8256:F8319" si="413">E8256*86400</f>
        <v>1664.0000000000002</v>
      </c>
      <c r="G8256" s="3">
        <v>34.6</v>
      </c>
      <c r="H8256" s="5">
        <f t="shared" si="412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8">
        <v>0</v>
      </c>
      <c r="B8257" s="5">
        <f t="shared" si="411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13"/>
        <v>1664.2999999999997</v>
      </c>
      <c r="G8257" s="4">
        <v>0</v>
      </c>
      <c r="H8257" s="5">
        <f t="shared" si="412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8">
        <v>0</v>
      </c>
      <c r="B8258" s="5">
        <f t="shared" si="411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13"/>
        <v>1664.3</v>
      </c>
      <c r="G8258" s="4">
        <v>0</v>
      </c>
      <c r="H8258" s="5">
        <f t="shared" si="412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411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13"/>
        <v>1664.4</v>
      </c>
      <c r="G8259" s="4">
        <v>0</v>
      </c>
      <c r="H8259" s="5">
        <f t="shared" si="412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411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13"/>
        <v>1664.9999999999714</v>
      </c>
      <c r="G8260" s="9">
        <v>0</v>
      </c>
      <c r="H8260" s="5">
        <f t="shared" si="412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8">
        <v>0</v>
      </c>
      <c r="B8261" s="5">
        <f t="shared" si="411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13"/>
        <v>1664.9999999999714</v>
      </c>
      <c r="G8261" s="9">
        <v>0</v>
      </c>
      <c r="H8261" s="5">
        <f t="shared" si="412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411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13"/>
        <v>1664.9999999999714</v>
      </c>
      <c r="G8262" s="9">
        <v>0</v>
      </c>
      <c r="H8262" s="5">
        <f t="shared" si="412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31</v>
      </c>
      <c r="B8263" s="5">
        <f t="shared" si="411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13"/>
        <v>1665</v>
      </c>
      <c r="G8263" s="3">
        <v>34.6</v>
      </c>
      <c r="H8263" s="5">
        <f t="shared" si="412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23</v>
      </c>
      <c r="B8264" s="5">
        <f t="shared" si="411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13"/>
        <v>1665</v>
      </c>
      <c r="G8264" s="3">
        <v>34.6</v>
      </c>
      <c r="H8264" s="5">
        <f t="shared" si="412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47</v>
      </c>
      <c r="B8265" s="5">
        <f t="shared" si="411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13"/>
        <v>1665</v>
      </c>
      <c r="G8265" s="3">
        <v>34.6</v>
      </c>
      <c r="H8265" s="5">
        <f t="shared" si="412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14</v>
      </c>
      <c r="B8266" s="5">
        <f t="shared" si="411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13"/>
        <v>2616</v>
      </c>
      <c r="G8266" s="3">
        <v>0</v>
      </c>
      <c r="H8266" s="5">
        <f t="shared" si="412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x14ac:dyDescent="0.2">
      <c r="A8267" s="2">
        <v>41</v>
      </c>
      <c r="B8267" s="5">
        <f t="shared" si="411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13"/>
        <v>1665</v>
      </c>
      <c r="G8267" s="3">
        <v>34.6</v>
      </c>
      <c r="H8267" s="5">
        <f t="shared" si="412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411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13"/>
        <v>1470.7</v>
      </c>
      <c r="G8268" s="4">
        <v>0</v>
      </c>
      <c r="H8268" s="5">
        <f t="shared" si="412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411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13"/>
        <v>1478.9</v>
      </c>
      <c r="G8269" s="4">
        <v>0</v>
      </c>
      <c r="H8269" s="5">
        <f t="shared" si="412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411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13"/>
        <v>1665</v>
      </c>
      <c r="G8270" s="11">
        <v>0</v>
      </c>
      <c r="H8270" s="5">
        <f t="shared" si="412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411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13"/>
        <v>1665</v>
      </c>
      <c r="G8271" s="11">
        <v>0</v>
      </c>
      <c r="H8271" s="5">
        <f t="shared" si="412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8">
        <v>0</v>
      </c>
      <c r="B8272" s="5">
        <f t="shared" ref="B8272:B8335" si="414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13"/>
        <v>1665.4</v>
      </c>
      <c r="G8272" s="4">
        <v>0</v>
      </c>
      <c r="H8272" s="5">
        <f t="shared" si="412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8">
        <v>0</v>
      </c>
      <c r="B8273" s="5">
        <f t="shared" si="414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13"/>
        <v>1665.6000000000001</v>
      </c>
      <c r="G8273" s="4">
        <v>0</v>
      </c>
      <c r="H8273" s="5">
        <f t="shared" si="412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8">
        <v>0</v>
      </c>
      <c r="B8274" s="5">
        <f t="shared" si="414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13"/>
        <v>1665.8</v>
      </c>
      <c r="G8274" s="4">
        <v>0</v>
      </c>
      <c r="H8274" s="5">
        <f t="shared" si="412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8">
        <v>0</v>
      </c>
      <c r="B8275" s="5">
        <f t="shared" si="414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13"/>
        <v>1665.9999999999648</v>
      </c>
      <c r="G8275" s="9">
        <v>0</v>
      </c>
      <c r="H8275" s="5">
        <f t="shared" si="412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8">
        <v>0</v>
      </c>
      <c r="B8276" s="5">
        <f t="shared" si="414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13"/>
        <v>1665.9999999999648</v>
      </c>
      <c r="G8276" s="9">
        <v>0</v>
      </c>
      <c r="H8276" s="5">
        <f t="shared" si="412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46</v>
      </c>
      <c r="B8277" s="5">
        <f t="shared" si="414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13"/>
        <v>1666</v>
      </c>
      <c r="G8277" s="3">
        <v>34.6</v>
      </c>
      <c r="H8277" s="5">
        <f t="shared" si="412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8">
        <v>0</v>
      </c>
      <c r="B8278" s="5">
        <f t="shared" si="414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13"/>
        <v>1666</v>
      </c>
      <c r="G8278" s="4">
        <v>0</v>
      </c>
      <c r="H8278" s="5">
        <f t="shared" si="412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8">
        <v>0</v>
      </c>
      <c r="B8279" s="5">
        <f t="shared" si="414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13"/>
        <v>1479.6</v>
      </c>
      <c r="G8279" s="4">
        <v>0</v>
      </c>
      <c r="H8279" s="5">
        <f t="shared" si="412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40</v>
      </c>
      <c r="B8280" s="5">
        <f t="shared" si="414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13"/>
        <v>1667.0000000000002</v>
      </c>
      <c r="G8280" s="3">
        <v>34.6</v>
      </c>
      <c r="H8280" s="5">
        <f t="shared" si="412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36</v>
      </c>
      <c r="B8281" s="5">
        <f t="shared" si="414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13"/>
        <v>1667.0000000000002</v>
      </c>
      <c r="G8281" s="3">
        <v>34.6</v>
      </c>
      <c r="H8281" s="5">
        <f t="shared" si="412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8">
        <v>0</v>
      </c>
      <c r="B8282" s="5">
        <f t="shared" si="414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13"/>
        <v>1667.0000000000446</v>
      </c>
      <c r="G8282" s="9">
        <v>0</v>
      </c>
      <c r="H8282" s="5">
        <f t="shared" si="412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8">
        <v>0</v>
      </c>
      <c r="B8283" s="5">
        <f t="shared" si="414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13"/>
        <v>1667.0000000000446</v>
      </c>
      <c r="G8283" s="9">
        <v>0</v>
      </c>
      <c r="H8283" s="5">
        <f t="shared" si="412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8">
        <v>0</v>
      </c>
      <c r="B8284" s="5">
        <f t="shared" si="414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13"/>
        <v>1667.3999999999999</v>
      </c>
      <c r="G8284" s="4">
        <v>0</v>
      </c>
      <c r="H8284" s="5">
        <f t="shared" si="412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21</v>
      </c>
      <c r="B8285" s="5">
        <f t="shared" si="414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si="413"/>
        <v>1668</v>
      </c>
      <c r="G8285" s="3">
        <v>34.5</v>
      </c>
      <c r="H8285" s="5">
        <f t="shared" si="412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34</v>
      </c>
      <c r="B8286" s="5">
        <f t="shared" si="414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3"/>
        <v>1668</v>
      </c>
      <c r="G8286" s="3">
        <v>34.5</v>
      </c>
      <c r="H8286" s="5">
        <f t="shared" si="412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43</v>
      </c>
      <c r="B8287" s="5">
        <f t="shared" si="414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3"/>
        <v>1668</v>
      </c>
      <c r="G8287" s="3">
        <v>34.5</v>
      </c>
      <c r="H8287" s="5">
        <f t="shared" si="412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8">
        <v>0</v>
      </c>
      <c r="B8288" s="5">
        <f t="shared" si="414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3"/>
        <v>1668</v>
      </c>
      <c r="G8288" s="4">
        <v>0</v>
      </c>
      <c r="H8288" s="5">
        <f t="shared" ref="H8288:H8351" si="415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8">
        <v>0</v>
      </c>
      <c r="B8289" s="5">
        <f t="shared" si="414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3"/>
        <v>1668</v>
      </c>
      <c r="G8289" s="4">
        <v>0</v>
      </c>
      <c r="H8289" s="5">
        <f t="shared" si="415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5">
        <v>32</v>
      </c>
      <c r="B8290" s="5">
        <f t="shared" si="414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3"/>
        <v>1668</v>
      </c>
      <c r="G8290" s="4">
        <v>34.532374100719423</v>
      </c>
      <c r="H8290" s="5">
        <f t="shared" si="415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8">
        <v>0</v>
      </c>
      <c r="B8291" s="5">
        <f t="shared" si="414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3"/>
        <v>1668</v>
      </c>
      <c r="G8291" s="11">
        <v>0</v>
      </c>
      <c r="H8291" s="5">
        <f t="shared" si="415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8</v>
      </c>
      <c r="B8292" s="5">
        <f t="shared" si="414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3"/>
        <v>1668</v>
      </c>
      <c r="G8292" s="11">
        <v>34.532374100719423</v>
      </c>
      <c r="H8292" s="5">
        <f t="shared" si="415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8">
        <v>0</v>
      </c>
      <c r="B8293" s="5">
        <f t="shared" si="414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3"/>
        <v>1668.0000000000384</v>
      </c>
      <c r="G8293" s="9">
        <v>0</v>
      </c>
      <c r="H8293" s="5">
        <f t="shared" si="415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8">
        <v>0</v>
      </c>
      <c r="B8294" s="5">
        <f t="shared" si="414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3"/>
        <v>1668.0000000000384</v>
      </c>
      <c r="G8294" s="9">
        <v>0</v>
      </c>
      <c r="H8294" s="5">
        <f t="shared" si="415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8">
        <v>0</v>
      </c>
      <c r="B8295" s="5">
        <f t="shared" si="414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3"/>
        <v>1668.0000000000384</v>
      </c>
      <c r="G8295" s="9">
        <v>0</v>
      </c>
      <c r="H8295" s="5">
        <f t="shared" si="415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13">
        <v>40</v>
      </c>
      <c r="B8296" s="5">
        <f t="shared" si="414"/>
        <v>1</v>
      </c>
      <c r="C8296" s="19" t="s">
        <v>554</v>
      </c>
      <c r="D8296" s="5" t="s">
        <v>1008</v>
      </c>
      <c r="E8296" s="38">
        <v>1.9306E-2</v>
      </c>
      <c r="F8296" s="43">
        <f t="shared" si="413"/>
        <v>1668.0383999999999</v>
      </c>
      <c r="G8296" s="14">
        <v>34.531579129113574</v>
      </c>
      <c r="H8296" s="5">
        <f t="shared" si="415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8">
        <v>0</v>
      </c>
      <c r="B8297" s="5">
        <f t="shared" si="414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3"/>
        <v>1668.2999999999997</v>
      </c>
      <c r="G8297" s="4">
        <v>0</v>
      </c>
      <c r="H8297" s="5">
        <f t="shared" si="415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8">
        <v>0</v>
      </c>
      <c r="B8298" s="5">
        <f t="shared" si="414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3"/>
        <v>1479.6</v>
      </c>
      <c r="G8298" s="4">
        <v>0</v>
      </c>
      <c r="H8298" s="5">
        <f t="shared" si="415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8">
        <v>0</v>
      </c>
      <c r="B8299" s="5">
        <f t="shared" si="414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3"/>
        <v>1480.1000000000001</v>
      </c>
      <c r="G8299" s="4">
        <v>0</v>
      </c>
      <c r="H8299" s="5">
        <f t="shared" si="415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8">
        <v>0</v>
      </c>
      <c r="B8300" s="5">
        <f t="shared" si="414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3"/>
        <v>1481.5</v>
      </c>
      <c r="G8300" s="4">
        <v>0</v>
      </c>
      <c r="H8300" s="5">
        <f t="shared" si="415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414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3"/>
        <v>1668.5</v>
      </c>
      <c r="G8301" s="4">
        <v>0</v>
      </c>
      <c r="H8301" s="5">
        <f t="shared" si="415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8">
        <v>0</v>
      </c>
      <c r="B8302" s="5">
        <f t="shared" si="414"/>
        <v>0</v>
      </c>
      <c r="C8302" s="19" t="s">
        <v>934</v>
      </c>
      <c r="D8302" s="5" t="s">
        <v>1008</v>
      </c>
      <c r="E8302" s="33">
        <v>1.93125E-2</v>
      </c>
      <c r="F8302" s="43">
        <f t="shared" si="413"/>
        <v>1668.6</v>
      </c>
      <c r="G8302" s="4">
        <v>0</v>
      </c>
      <c r="H8302" s="5">
        <f t="shared" si="415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8">
        <v>0</v>
      </c>
      <c r="B8303" s="5">
        <f t="shared" si="414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3"/>
        <v>1668.8000000000002</v>
      </c>
      <c r="G8303" s="4">
        <v>0</v>
      </c>
      <c r="H8303" s="5">
        <f t="shared" si="415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414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3"/>
        <v>1668.8999999999996</v>
      </c>
      <c r="G8304" s="4">
        <v>0</v>
      </c>
      <c r="H8304" s="5">
        <f t="shared" si="415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27</v>
      </c>
      <c r="B8305" s="5">
        <f t="shared" si="414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3"/>
        <v>1669</v>
      </c>
      <c r="G8305" s="3">
        <v>34.5</v>
      </c>
      <c r="H8305" s="5">
        <f t="shared" si="415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36</v>
      </c>
      <c r="B8306" s="5">
        <f t="shared" si="414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3"/>
        <v>1714</v>
      </c>
      <c r="G8306" s="3">
        <v>33.6</v>
      </c>
      <c r="H8306" s="5">
        <f t="shared" si="415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35</v>
      </c>
      <c r="B8307" s="5">
        <f t="shared" si="414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3"/>
        <v>1669</v>
      </c>
      <c r="G8307" s="3">
        <v>34.5</v>
      </c>
      <c r="H8307" s="5">
        <f t="shared" si="415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50</v>
      </c>
      <c r="B8308" s="5">
        <f t="shared" si="414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3"/>
        <v>1669</v>
      </c>
      <c r="G8308" s="3">
        <v>34.5</v>
      </c>
      <c r="H8308" s="5">
        <f t="shared" si="415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33</v>
      </c>
      <c r="B8309" s="5">
        <f t="shared" si="414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3"/>
        <v>1669</v>
      </c>
      <c r="G8309" s="3">
        <v>34.5</v>
      </c>
      <c r="H8309" s="5">
        <f t="shared" si="415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12</v>
      </c>
      <c r="B8310" s="5">
        <f t="shared" si="414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3"/>
        <v>1669</v>
      </c>
      <c r="G8310" s="11">
        <v>34.511683642899946</v>
      </c>
      <c r="H8310" s="5">
        <f t="shared" si="415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414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3"/>
        <v>1669.0000000000321</v>
      </c>
      <c r="G8311" s="9">
        <v>0</v>
      </c>
      <c r="H8311" s="5">
        <f t="shared" si="415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8">
        <v>0</v>
      </c>
      <c r="B8312" s="5">
        <f t="shared" si="414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3"/>
        <v>1482.8000000000002</v>
      </c>
      <c r="G8312" s="4">
        <v>0</v>
      </c>
      <c r="H8312" s="5">
        <f t="shared" si="415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414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3"/>
        <v>1503.2</v>
      </c>
      <c r="G8313" s="4">
        <v>0</v>
      </c>
      <c r="H8313" s="5">
        <f t="shared" si="415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34</v>
      </c>
      <c r="B8314" s="5">
        <f t="shared" si="414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3"/>
        <v>1669.9999999999998</v>
      </c>
      <c r="G8314" s="3">
        <v>34.5</v>
      </c>
      <c r="H8314" s="5">
        <f t="shared" si="415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414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3"/>
        <v>1669.9999999999998</v>
      </c>
      <c r="G8315" s="4">
        <v>0</v>
      </c>
      <c r="H8315" s="5">
        <f t="shared" si="415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414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3"/>
        <v>1670.0000000000002</v>
      </c>
      <c r="G8316" s="11">
        <v>0</v>
      </c>
      <c r="H8316" s="5">
        <f t="shared" si="415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414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3"/>
        <v>1670.0000000000257</v>
      </c>
      <c r="G8317" s="9">
        <v>0</v>
      </c>
      <c r="H8317" s="5">
        <f t="shared" si="415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414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3"/>
        <v>1670.0000000000257</v>
      </c>
      <c r="G8318" s="9">
        <v>0</v>
      </c>
      <c r="H8318" s="5">
        <f t="shared" si="415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414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3"/>
        <v>1670.0000000000257</v>
      </c>
      <c r="G8319" s="9">
        <v>0</v>
      </c>
      <c r="H8319" s="5">
        <f t="shared" si="415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414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ref="F8320:F8383" si="416">E8320*86400</f>
        <v>1670.2</v>
      </c>
      <c r="G8320" s="4">
        <v>0</v>
      </c>
      <c r="H8320" s="5">
        <f t="shared" si="415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414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6"/>
        <v>1503.6</v>
      </c>
      <c r="G8321" s="4">
        <v>0</v>
      </c>
      <c r="H8321" s="5">
        <f t="shared" si="415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414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6"/>
        <v>1670.8</v>
      </c>
      <c r="G8322" s="4">
        <v>0</v>
      </c>
      <c r="H8322" s="5">
        <f t="shared" si="415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414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6"/>
        <v>1670.9</v>
      </c>
      <c r="G8323" s="4">
        <v>0</v>
      </c>
      <c r="H8323" s="5">
        <f t="shared" si="415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2</v>
      </c>
      <c r="B8324" s="5">
        <f t="shared" si="414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6"/>
        <v>810</v>
      </c>
      <c r="G8324" s="3">
        <v>35.5</v>
      </c>
      <c r="H8324" s="5">
        <f t="shared" si="415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21</v>
      </c>
      <c r="B8325" s="5">
        <f t="shared" si="414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6"/>
        <v>1671.0000000000002</v>
      </c>
      <c r="G8325" s="3">
        <v>34.299999999999997</v>
      </c>
      <c r="H8325" s="5">
        <f t="shared" si="415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x14ac:dyDescent="0.2">
      <c r="A8326" s="2">
        <v>35</v>
      </c>
      <c r="B8326" s="5">
        <f t="shared" si="414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6"/>
        <v>1671.0000000000002</v>
      </c>
      <c r="G8326" s="3">
        <v>34.5</v>
      </c>
      <c r="H8326" s="5">
        <f t="shared" si="415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45</v>
      </c>
      <c r="B8327" s="5">
        <f t="shared" si="414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6"/>
        <v>1671.0000000000002</v>
      </c>
      <c r="G8327" s="3">
        <v>34.5</v>
      </c>
      <c r="H8327" s="5">
        <f t="shared" si="415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414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6"/>
        <v>1506.5</v>
      </c>
      <c r="G8328" s="4">
        <v>0</v>
      </c>
      <c r="H8328" s="5">
        <f t="shared" si="415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si="414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6"/>
        <v>1671.1999999999998</v>
      </c>
      <c r="G8329" s="4">
        <v>0</v>
      </c>
      <c r="H8329" s="5">
        <f t="shared" si="415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414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6"/>
        <v>1671.6</v>
      </c>
      <c r="G8330" s="4">
        <v>0</v>
      </c>
      <c r="H8330" s="5">
        <f t="shared" si="415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414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6"/>
        <v>1671.9</v>
      </c>
      <c r="G8331" s="4">
        <v>0</v>
      </c>
      <c r="H8331" s="5">
        <f t="shared" si="415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414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6"/>
        <v>1510.1</v>
      </c>
      <c r="G8332" s="4">
        <v>0</v>
      </c>
      <c r="H8332" s="5">
        <f t="shared" si="415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2">
        <v>22</v>
      </c>
      <c r="B8333" s="5">
        <f t="shared" si="414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6"/>
        <v>1672</v>
      </c>
      <c r="G8333" s="3">
        <v>34.5</v>
      </c>
      <c r="H8333" s="5">
        <f t="shared" si="415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2">
        <v>40</v>
      </c>
      <c r="B8334" s="5">
        <f t="shared" si="414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6"/>
        <v>1672</v>
      </c>
      <c r="G8334" s="3">
        <v>34.4</v>
      </c>
      <c r="H8334" s="5">
        <f t="shared" si="415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2">
        <v>33</v>
      </c>
      <c r="B8335" s="5">
        <f t="shared" si="414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6"/>
        <v>1672</v>
      </c>
      <c r="G8335" s="3">
        <v>34.4</v>
      </c>
      <c r="H8335" s="5">
        <f t="shared" si="415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27</v>
      </c>
      <c r="B8336" s="5">
        <f t="shared" ref="B8336:B8399" si="417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6"/>
        <v>1672</v>
      </c>
      <c r="G8336" s="3">
        <v>34.4</v>
      </c>
      <c r="H8336" s="5">
        <f t="shared" si="415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x14ac:dyDescent="0.2">
      <c r="A8337" s="2">
        <v>42</v>
      </c>
      <c r="B8337" s="5">
        <f t="shared" si="417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6"/>
        <v>1672</v>
      </c>
      <c r="G8337" s="3">
        <v>34.4</v>
      </c>
      <c r="H8337" s="5">
        <f t="shared" si="415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2">
        <v>49</v>
      </c>
      <c r="B8338" s="5">
        <f t="shared" si="417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6"/>
        <v>1672</v>
      </c>
      <c r="G8338" s="3">
        <v>34.5</v>
      </c>
      <c r="H8338" s="5">
        <f t="shared" si="415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x14ac:dyDescent="0.2">
      <c r="A8339" s="8">
        <v>0</v>
      </c>
      <c r="B8339" s="5">
        <f t="shared" si="417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6"/>
        <v>1672</v>
      </c>
      <c r="G8339" s="11">
        <v>0</v>
      </c>
      <c r="H8339" s="5">
        <f t="shared" si="415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417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6"/>
        <v>1672.0000000000127</v>
      </c>
      <c r="G8340" s="9">
        <v>0</v>
      </c>
      <c r="H8340" s="5">
        <f t="shared" si="415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417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6"/>
        <v>1672.0000000000127</v>
      </c>
      <c r="G8341" s="9">
        <v>0</v>
      </c>
      <c r="H8341" s="5">
        <f t="shared" si="415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417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6"/>
        <v>1672.8999999999999</v>
      </c>
      <c r="G8342" s="4">
        <v>0</v>
      </c>
      <c r="H8342" s="5">
        <f t="shared" si="415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x14ac:dyDescent="0.2">
      <c r="A8343" s="2">
        <v>35</v>
      </c>
      <c r="B8343" s="5">
        <f t="shared" si="417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6"/>
        <v>1673</v>
      </c>
      <c r="G8343" s="3">
        <v>34.4</v>
      </c>
      <c r="H8343" s="5">
        <f t="shared" si="415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2">
        <v>31</v>
      </c>
      <c r="B8344" s="5">
        <f t="shared" si="417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6"/>
        <v>1673</v>
      </c>
      <c r="G8344" s="3">
        <v>34.4</v>
      </c>
      <c r="H8344" s="5">
        <f t="shared" si="415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x14ac:dyDescent="0.2">
      <c r="A8345" s="2">
        <v>34</v>
      </c>
      <c r="B8345" s="5">
        <f t="shared" si="417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6"/>
        <v>1673</v>
      </c>
      <c r="G8345" s="3">
        <v>34.4</v>
      </c>
      <c r="H8345" s="5">
        <f t="shared" si="415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2">
        <v>36</v>
      </c>
      <c r="B8346" s="5">
        <f t="shared" si="417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6"/>
        <v>1673</v>
      </c>
      <c r="G8346" s="3">
        <v>34.4</v>
      </c>
      <c r="H8346" s="5">
        <f t="shared" si="415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417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6"/>
        <v>1673</v>
      </c>
      <c r="G8347" s="11">
        <v>0</v>
      </c>
      <c r="H8347" s="5">
        <f t="shared" si="415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417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6"/>
        <v>1673.0000000000064</v>
      </c>
      <c r="G8348" s="9">
        <v>0</v>
      </c>
      <c r="H8348" s="5">
        <f t="shared" si="415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417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si="416"/>
        <v>1673.0000000000064</v>
      </c>
      <c r="G8349" s="9">
        <v>0</v>
      </c>
      <c r="H8349" s="5">
        <f t="shared" si="415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8">
        <v>0</v>
      </c>
      <c r="B8350" s="5">
        <f t="shared" si="417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6"/>
        <v>1673.0000000000064</v>
      </c>
      <c r="G8350" s="9">
        <v>0</v>
      </c>
      <c r="H8350" s="5">
        <f t="shared" si="415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x14ac:dyDescent="0.2">
      <c r="A8351" s="8">
        <v>0</v>
      </c>
      <c r="B8351" s="5">
        <f t="shared" si="417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6"/>
        <v>1673.2</v>
      </c>
      <c r="G8351" s="4">
        <v>0</v>
      </c>
      <c r="H8351" s="5">
        <f t="shared" si="415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x14ac:dyDescent="0.2">
      <c r="A8352" s="8">
        <v>0</v>
      </c>
      <c r="B8352" s="5">
        <f t="shared" si="417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6"/>
        <v>1512.9</v>
      </c>
      <c r="G8352" s="4">
        <v>0</v>
      </c>
      <c r="H8352" s="5">
        <f t="shared" ref="H8352:H8415" si="418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x14ac:dyDescent="0.2">
      <c r="A8353" s="8">
        <v>0</v>
      </c>
      <c r="B8353" s="5">
        <f t="shared" si="417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6"/>
        <v>1673.6000000000001</v>
      </c>
      <c r="G8353" s="4">
        <v>0</v>
      </c>
      <c r="H8353" s="5">
        <f t="shared" si="418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417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6"/>
        <v>1673.8999999999999</v>
      </c>
      <c r="G8354" s="4">
        <v>0</v>
      </c>
      <c r="H8354" s="5">
        <f t="shared" si="418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2">
        <v>1</v>
      </c>
      <c r="B8355" s="5">
        <f t="shared" si="417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6"/>
        <v>806</v>
      </c>
      <c r="G8355" s="3">
        <v>35.700000000000003</v>
      </c>
      <c r="H8355" s="5">
        <f t="shared" si="418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31</v>
      </c>
      <c r="B8356" s="5">
        <f t="shared" si="417"/>
        <v>1</v>
      </c>
      <c r="C8356" s="19" t="s">
        <v>231</v>
      </c>
      <c r="D8356" s="5" t="s">
        <v>1008</v>
      </c>
      <c r="E8356" s="33">
        <v>1.9375E-2</v>
      </c>
      <c r="F8356" s="43">
        <f t="shared" si="416"/>
        <v>1674</v>
      </c>
      <c r="G8356" s="3">
        <v>34.4</v>
      </c>
      <c r="H8356" s="5">
        <f t="shared" si="418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5">
        <v>57</v>
      </c>
      <c r="B8357" s="5">
        <f t="shared" si="417"/>
        <v>1</v>
      </c>
      <c r="C8357" s="19" t="s">
        <v>528</v>
      </c>
      <c r="D8357" s="5" t="s">
        <v>1008</v>
      </c>
      <c r="E8357" s="33">
        <v>1.9375E-2</v>
      </c>
      <c r="F8357" s="43">
        <f t="shared" si="416"/>
        <v>1674</v>
      </c>
      <c r="G8357" s="4">
        <v>34.408602150537632</v>
      </c>
      <c r="H8357" s="5">
        <f t="shared" si="418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8">
        <v>0</v>
      </c>
      <c r="B8358" s="5">
        <f t="shared" si="417"/>
        <v>0</v>
      </c>
      <c r="C8358" s="19" t="s">
        <v>501</v>
      </c>
      <c r="D8358" s="5" t="s">
        <v>1008</v>
      </c>
      <c r="E8358" s="34">
        <v>1.9375E-2</v>
      </c>
      <c r="F8358" s="43">
        <f t="shared" si="416"/>
        <v>1674</v>
      </c>
      <c r="G8358" s="9">
        <v>0</v>
      </c>
      <c r="H8358" s="5">
        <f t="shared" si="418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8">
        <v>0</v>
      </c>
      <c r="B8359" s="5">
        <f t="shared" si="417"/>
        <v>0</v>
      </c>
      <c r="C8359" s="19" t="s">
        <v>579</v>
      </c>
      <c r="D8359" s="5" t="s">
        <v>1008</v>
      </c>
      <c r="E8359" s="34">
        <v>1.9375E-2</v>
      </c>
      <c r="F8359" s="43">
        <f t="shared" si="416"/>
        <v>1674</v>
      </c>
      <c r="G8359" s="9">
        <v>0</v>
      </c>
      <c r="H8359" s="5">
        <f t="shared" si="418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8">
        <v>0</v>
      </c>
      <c r="B8360" s="5">
        <f t="shared" si="417"/>
        <v>0</v>
      </c>
      <c r="C8360" s="19" t="s">
        <v>451</v>
      </c>
      <c r="D8360" s="5" t="s">
        <v>1008</v>
      </c>
      <c r="E8360" s="34">
        <v>1.9375E-2</v>
      </c>
      <c r="F8360" s="43">
        <f t="shared" si="416"/>
        <v>1674</v>
      </c>
      <c r="G8360" s="9">
        <v>0</v>
      </c>
      <c r="H8360" s="5">
        <f t="shared" si="418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8">
        <v>0</v>
      </c>
      <c r="B8361" s="5">
        <f t="shared" si="417"/>
        <v>0</v>
      </c>
      <c r="C8361" s="19" t="s">
        <v>716</v>
      </c>
      <c r="D8361" s="5" t="s">
        <v>1008</v>
      </c>
      <c r="E8361" s="34">
        <v>1.9375E-2</v>
      </c>
      <c r="F8361" s="43">
        <f t="shared" si="416"/>
        <v>1674</v>
      </c>
      <c r="G8361" s="9">
        <v>0</v>
      </c>
      <c r="H8361" s="5">
        <f t="shared" si="418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417"/>
        <v>0</v>
      </c>
      <c r="C8362" s="19" t="s">
        <v>526</v>
      </c>
      <c r="D8362" s="5" t="s">
        <v>1008</v>
      </c>
      <c r="E8362" s="34">
        <v>1.9375E-2</v>
      </c>
      <c r="F8362" s="43">
        <f t="shared" si="416"/>
        <v>1674</v>
      </c>
      <c r="G8362" s="9">
        <v>0</v>
      </c>
      <c r="H8362" s="5">
        <f t="shared" si="418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8">
        <v>0</v>
      </c>
      <c r="B8363" s="5">
        <f t="shared" si="417"/>
        <v>0</v>
      </c>
      <c r="C8363" s="19" t="s">
        <v>349</v>
      </c>
      <c r="D8363" s="5" t="s">
        <v>1008</v>
      </c>
      <c r="E8363" s="34">
        <v>1.9375E-2</v>
      </c>
      <c r="F8363" s="43">
        <f t="shared" si="416"/>
        <v>1674</v>
      </c>
      <c r="G8363" s="9">
        <v>0</v>
      </c>
      <c r="H8363" s="5">
        <f t="shared" si="418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5">
        <v>36</v>
      </c>
      <c r="B8364" s="5">
        <f t="shared" si="417"/>
        <v>1</v>
      </c>
      <c r="C8364" s="19" t="s">
        <v>569</v>
      </c>
      <c r="D8364" s="5" t="s">
        <v>1008</v>
      </c>
      <c r="E8364" s="33">
        <v>1.9375E-2</v>
      </c>
      <c r="F8364" s="43">
        <f t="shared" si="416"/>
        <v>1674</v>
      </c>
      <c r="G8364" s="4">
        <v>34.408602150537632</v>
      </c>
      <c r="H8364" s="5">
        <f t="shared" si="418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417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6"/>
        <v>1674.5000000000002</v>
      </c>
      <c r="G8365" s="4">
        <v>0</v>
      </c>
      <c r="H8365" s="5">
        <f t="shared" si="418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417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6"/>
        <v>1674.9999999999936</v>
      </c>
      <c r="G8366" s="9">
        <v>0</v>
      </c>
      <c r="H8366" s="5">
        <f t="shared" si="418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f t="shared" si="417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6"/>
        <v>1002.0000000000001</v>
      </c>
      <c r="G8367" s="11">
        <v>0</v>
      </c>
      <c r="H8367" s="5">
        <f t="shared" si="418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si="417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6"/>
        <v>1674.9999999999936</v>
      </c>
      <c r="G8368" s="9">
        <v>0</v>
      </c>
      <c r="H8368" s="5">
        <f t="shared" si="418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417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6"/>
        <v>1674.9999999999995</v>
      </c>
      <c r="G8369" s="4">
        <v>0</v>
      </c>
      <c r="H8369" s="5">
        <f t="shared" si="418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32</v>
      </c>
      <c r="B8370" s="5">
        <f t="shared" si="417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6"/>
        <v>1675</v>
      </c>
      <c r="G8370" s="3">
        <v>34.4</v>
      </c>
      <c r="H8370" s="5">
        <f t="shared" si="418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32</v>
      </c>
      <c r="B8371" s="5">
        <f t="shared" si="417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6"/>
        <v>1675</v>
      </c>
      <c r="G8371" s="3">
        <v>34.4</v>
      </c>
      <c r="H8371" s="5">
        <f t="shared" si="418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52</v>
      </c>
      <c r="B8372" s="5">
        <f t="shared" si="417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6"/>
        <v>1675</v>
      </c>
      <c r="G8372" s="3">
        <v>34.4</v>
      </c>
      <c r="H8372" s="5">
        <f t="shared" si="418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8">
        <v>0</v>
      </c>
      <c r="B8373" s="5">
        <f t="shared" si="417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6"/>
        <v>1675</v>
      </c>
      <c r="G8373" s="11">
        <v>0</v>
      </c>
      <c r="H8373" s="5">
        <f t="shared" si="418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8">
        <v>0</v>
      </c>
      <c r="B8374" s="5">
        <f t="shared" si="417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6"/>
        <v>1675.3000000000002</v>
      </c>
      <c r="G8374" s="4">
        <v>0</v>
      </c>
      <c r="H8374" s="5">
        <f t="shared" si="418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8">
        <v>0</v>
      </c>
      <c r="B8375" s="5">
        <f t="shared" si="417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6"/>
        <v>1675.3999999999999</v>
      </c>
      <c r="G8375" s="4">
        <v>0</v>
      </c>
      <c r="H8375" s="5">
        <f t="shared" si="418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8">
        <v>0</v>
      </c>
      <c r="B8376" s="5">
        <f t="shared" si="417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6"/>
        <v>1675.5000000000002</v>
      </c>
      <c r="G8376" s="4">
        <v>0</v>
      </c>
      <c r="H8376" s="5">
        <f t="shared" si="418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8">
        <v>0</v>
      </c>
      <c r="B8377" s="5">
        <f t="shared" si="417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6"/>
        <v>1516.1000000000001</v>
      </c>
      <c r="G8377" s="4">
        <v>0</v>
      </c>
      <c r="H8377" s="5">
        <f t="shared" si="418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8">
        <v>0</v>
      </c>
      <c r="B8378" s="5">
        <f t="shared" si="417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6"/>
        <v>1675.9999999999873</v>
      </c>
      <c r="G8378" s="9">
        <v>0</v>
      </c>
      <c r="H8378" s="5">
        <f t="shared" si="418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1</v>
      </c>
      <c r="B8379" s="5">
        <f t="shared" si="417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6"/>
        <v>1001</v>
      </c>
      <c r="G8379" s="3">
        <v>28.8</v>
      </c>
      <c r="H8379" s="5">
        <f t="shared" si="418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36</v>
      </c>
      <c r="B8380" s="5">
        <f t="shared" si="417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6"/>
        <v>1676</v>
      </c>
      <c r="G8380" s="3">
        <v>34.4</v>
      </c>
      <c r="H8380" s="5">
        <f t="shared" si="418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43</v>
      </c>
      <c r="B8381" s="5">
        <f t="shared" si="417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6"/>
        <v>1676</v>
      </c>
      <c r="G8381" s="3">
        <v>34.4</v>
      </c>
      <c r="H8381" s="5">
        <f t="shared" si="418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417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6"/>
        <v>1676.0000000000005</v>
      </c>
      <c r="G8382" s="11">
        <v>0</v>
      </c>
      <c r="H8382" s="5">
        <f t="shared" si="418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8">
        <v>0</v>
      </c>
      <c r="B8383" s="5">
        <f t="shared" si="417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6"/>
        <v>1517.5</v>
      </c>
      <c r="G8383" s="4">
        <v>0</v>
      </c>
      <c r="H8383" s="5">
        <f t="shared" si="418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417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ref="F8384:F8447" si="419">E8384*86400</f>
        <v>1676.4</v>
      </c>
      <c r="G8384" s="4">
        <v>0</v>
      </c>
      <c r="H8384" s="5">
        <f t="shared" si="418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8">
        <v>0</v>
      </c>
      <c r="B8385" s="5">
        <f t="shared" si="417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9"/>
        <v>1676.7999999999997</v>
      </c>
      <c r="G8385" s="4">
        <v>0</v>
      </c>
      <c r="H8385" s="5">
        <f t="shared" si="418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8">
        <v>0</v>
      </c>
      <c r="B8386" s="5">
        <f t="shared" si="417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9"/>
        <v>1676.9999999999807</v>
      </c>
      <c r="G8386" s="9">
        <v>0</v>
      </c>
      <c r="H8386" s="5">
        <f t="shared" si="418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24</v>
      </c>
      <c r="B8387" s="5">
        <f t="shared" si="417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9"/>
        <v>1676.9999999999998</v>
      </c>
      <c r="G8387" s="3">
        <v>34.299999999999997</v>
      </c>
      <c r="H8387" s="5">
        <f t="shared" si="418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23</v>
      </c>
      <c r="B8388" s="5">
        <f t="shared" si="417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9"/>
        <v>1676.9999999999998</v>
      </c>
      <c r="G8388" s="3">
        <v>34.299999999999997</v>
      </c>
      <c r="H8388" s="5">
        <f t="shared" si="418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46</v>
      </c>
      <c r="B8389" s="5">
        <f t="shared" si="417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9"/>
        <v>1676.9999999999998</v>
      </c>
      <c r="G8389" s="3">
        <v>34.299999999999997</v>
      </c>
      <c r="H8389" s="5">
        <f t="shared" si="418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35</v>
      </c>
      <c r="B8390" s="5">
        <f t="shared" si="417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9"/>
        <v>1676.9999999999998</v>
      </c>
      <c r="G8390" s="3">
        <v>34.299999999999997</v>
      </c>
      <c r="H8390" s="5">
        <f t="shared" si="418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43</v>
      </c>
      <c r="B8391" s="5">
        <f t="shared" si="417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9"/>
        <v>1676.9999999999998</v>
      </c>
      <c r="G8391" s="3">
        <v>34.299999999999997</v>
      </c>
      <c r="H8391" s="5">
        <f t="shared" si="418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417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9"/>
        <v>1676.9999999999998</v>
      </c>
      <c r="G8392" s="11">
        <v>0</v>
      </c>
      <c r="H8392" s="5">
        <f t="shared" si="418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8">
        <v>0</v>
      </c>
      <c r="B8393" s="5">
        <f t="shared" si="417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9"/>
        <v>1676.9999999999998</v>
      </c>
      <c r="G8393" s="11">
        <v>0</v>
      </c>
      <c r="H8393" s="5">
        <f t="shared" si="418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8">
        <v>0</v>
      </c>
      <c r="B8394" s="5">
        <f t="shared" si="417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9"/>
        <v>1676.9999999999998</v>
      </c>
      <c r="G8394" s="11">
        <v>0</v>
      </c>
      <c r="H8394" s="5">
        <f t="shared" si="418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f t="shared" si="417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9"/>
        <v>1677.1</v>
      </c>
      <c r="G8395" s="4">
        <v>0</v>
      </c>
      <c r="H8395" s="5">
        <f t="shared" si="418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8">
        <v>0</v>
      </c>
      <c r="B8396" s="5">
        <f t="shared" si="417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9"/>
        <v>1677.3</v>
      </c>
      <c r="G8396" s="4">
        <v>0</v>
      </c>
      <c r="H8396" s="5">
        <f t="shared" si="418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417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9"/>
        <v>1677.4999999999998</v>
      </c>
      <c r="G8397" s="4">
        <v>0</v>
      </c>
      <c r="H8397" s="5">
        <f t="shared" si="418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8">
        <v>0</v>
      </c>
      <c r="B8398" s="5">
        <f t="shared" si="417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9"/>
        <v>1677.9</v>
      </c>
      <c r="G8398" s="4">
        <v>0</v>
      </c>
      <c r="H8398" s="5">
        <f t="shared" si="418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417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9"/>
        <v>1677.9999999999743</v>
      </c>
      <c r="G8399" s="9">
        <v>0</v>
      </c>
      <c r="H8399" s="5">
        <f t="shared" si="418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ref="B8400:B8463" si="420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9"/>
        <v>1677.9999999999743</v>
      </c>
      <c r="G8400" s="9">
        <v>0</v>
      </c>
      <c r="H8400" s="5">
        <f t="shared" si="418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420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9"/>
        <v>1677.9999999999743</v>
      </c>
      <c r="G8401" s="9">
        <v>0</v>
      </c>
      <c r="H8401" s="5">
        <f t="shared" si="418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30</v>
      </c>
      <c r="B8402" s="5">
        <f t="shared" si="420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9"/>
        <v>1677.9999999999998</v>
      </c>
      <c r="G8402" s="3">
        <v>34.299999999999997</v>
      </c>
      <c r="H8402" s="5">
        <f t="shared" si="418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22</v>
      </c>
      <c r="B8403" s="5">
        <f t="shared" si="420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9"/>
        <v>1677.9999999999998</v>
      </c>
      <c r="G8403" s="3">
        <v>34.299999999999997</v>
      </c>
      <c r="H8403" s="5">
        <f t="shared" si="418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32</v>
      </c>
      <c r="B8404" s="5">
        <f t="shared" si="420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9"/>
        <v>1677.9999999999998</v>
      </c>
      <c r="G8404" s="3">
        <v>34.1</v>
      </c>
      <c r="H8404" s="5">
        <f t="shared" si="418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x14ac:dyDescent="0.2">
      <c r="A8405" s="2">
        <v>35</v>
      </c>
      <c r="B8405" s="5">
        <f t="shared" si="420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9"/>
        <v>1677.9999999999998</v>
      </c>
      <c r="G8405" s="3">
        <v>34.1</v>
      </c>
      <c r="H8405" s="5">
        <f t="shared" si="418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x14ac:dyDescent="0.2">
      <c r="A8406" s="2">
        <v>44</v>
      </c>
      <c r="B8406" s="5">
        <f t="shared" si="420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9"/>
        <v>1677.9999999999998</v>
      </c>
      <c r="G8406" s="3">
        <v>34.299999999999997</v>
      </c>
      <c r="H8406" s="5">
        <f t="shared" si="418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44</v>
      </c>
      <c r="B8407" s="5">
        <f t="shared" si="420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9"/>
        <v>1677.9999999999998</v>
      </c>
      <c r="G8407" s="3">
        <v>34.299999999999997</v>
      </c>
      <c r="H8407" s="5">
        <f t="shared" si="418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41</v>
      </c>
      <c r="B8408" s="5">
        <f t="shared" si="420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9"/>
        <v>1677.9999999999998</v>
      </c>
      <c r="G8408" s="3">
        <v>34.299999999999997</v>
      </c>
      <c r="H8408" s="5">
        <f t="shared" si="418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420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9"/>
        <v>1677.9999999999998</v>
      </c>
      <c r="G8409" s="11">
        <v>0</v>
      </c>
      <c r="H8409" s="5">
        <f t="shared" si="418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420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9"/>
        <v>1677.9999999999998</v>
      </c>
      <c r="G8410" s="11">
        <v>0</v>
      </c>
      <c r="H8410" s="5">
        <f t="shared" si="418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44</v>
      </c>
      <c r="B8411" s="5">
        <f t="shared" si="420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9"/>
        <v>1677.9999999999998</v>
      </c>
      <c r="G8411" s="3">
        <v>34.299999999999997</v>
      </c>
      <c r="H8411" s="5">
        <f t="shared" si="418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8">
        <v>0</v>
      </c>
      <c r="B8412" s="5">
        <f t="shared" si="420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9"/>
        <v>1678</v>
      </c>
      <c r="G8412" s="11">
        <v>0</v>
      </c>
      <c r="H8412" s="5">
        <f t="shared" si="418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420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si="419"/>
        <v>1526.5</v>
      </c>
      <c r="G8413" s="4">
        <v>0</v>
      </c>
      <c r="H8413" s="5">
        <f t="shared" si="418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420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9"/>
        <v>1678.9999999999679</v>
      </c>
      <c r="G8414" s="9">
        <v>0</v>
      </c>
      <c r="H8414" s="5">
        <f t="shared" si="418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420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9"/>
        <v>1678.9999999999679</v>
      </c>
      <c r="G8415" s="9">
        <v>0</v>
      </c>
      <c r="H8415" s="5">
        <f t="shared" si="418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420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9"/>
        <v>1678.9999999999679</v>
      </c>
      <c r="G8416" s="9">
        <v>0</v>
      </c>
      <c r="H8416" s="5">
        <f t="shared" ref="H8416:H8479" si="421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420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9"/>
        <v>1678.9999999999679</v>
      </c>
      <c r="G8417" s="9">
        <v>0</v>
      </c>
      <c r="H8417" s="5">
        <f t="shared" si="421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21</v>
      </c>
      <c r="B8418" s="5">
        <f t="shared" si="420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9"/>
        <v>1679</v>
      </c>
      <c r="G8418" s="3">
        <v>34.299999999999997</v>
      </c>
      <c r="H8418" s="5">
        <f t="shared" si="421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51</v>
      </c>
      <c r="B8419" s="5">
        <f t="shared" si="420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9"/>
        <v>1679</v>
      </c>
      <c r="G8419" s="3">
        <v>34.299999999999997</v>
      </c>
      <c r="H8419" s="5">
        <f t="shared" si="421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45</v>
      </c>
      <c r="B8420" s="5">
        <f t="shared" si="420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9"/>
        <v>1679</v>
      </c>
      <c r="G8420" s="3">
        <v>34.299999999999997</v>
      </c>
      <c r="H8420" s="5">
        <f t="shared" si="421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37</v>
      </c>
      <c r="B8421" s="5">
        <f t="shared" si="420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9"/>
        <v>1679</v>
      </c>
      <c r="G8421" s="3">
        <v>34.299999999999997</v>
      </c>
      <c r="H8421" s="5">
        <f t="shared" si="421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420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9"/>
        <v>1679</v>
      </c>
      <c r="G8422" s="11">
        <v>0</v>
      </c>
      <c r="H8422" s="5">
        <f t="shared" si="421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420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9"/>
        <v>1679</v>
      </c>
      <c r="G8423" s="11">
        <v>0</v>
      </c>
      <c r="H8423" s="5">
        <f t="shared" si="421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420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9"/>
        <v>1679.6000000000001</v>
      </c>
      <c r="G8424" s="4">
        <v>0</v>
      </c>
      <c r="H8424" s="5">
        <f t="shared" si="421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8">
        <v>0</v>
      </c>
      <c r="B8425" s="5">
        <f t="shared" si="420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9"/>
        <v>1679.8</v>
      </c>
      <c r="G8425" s="4">
        <v>0</v>
      </c>
      <c r="H8425" s="5">
        <f t="shared" si="421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420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9"/>
        <v>1679.8</v>
      </c>
      <c r="G8426" s="4">
        <v>0</v>
      </c>
      <c r="H8426" s="5">
        <f t="shared" si="421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420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9"/>
        <v>1679.9999999999616</v>
      </c>
      <c r="G8427" s="9">
        <v>0</v>
      </c>
      <c r="H8427" s="5">
        <f t="shared" si="421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420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9"/>
        <v>1679.9999999999616</v>
      </c>
      <c r="G8428" s="9">
        <v>0</v>
      </c>
      <c r="H8428" s="5">
        <f t="shared" si="421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8">
        <v>0</v>
      </c>
      <c r="B8429" s="5">
        <f t="shared" si="420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9"/>
        <v>1679.9999999999616</v>
      </c>
      <c r="G8429" s="9">
        <v>0</v>
      </c>
      <c r="H8429" s="5">
        <f t="shared" si="421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420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9"/>
        <v>1181</v>
      </c>
      <c r="G8430" s="4">
        <v>0</v>
      </c>
      <c r="H8430" s="5">
        <f t="shared" si="421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25</v>
      </c>
      <c r="B8431" s="5">
        <f t="shared" si="420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9"/>
        <v>1680</v>
      </c>
      <c r="G8431" s="3">
        <v>34.299999999999997</v>
      </c>
      <c r="H8431" s="5">
        <f t="shared" si="421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21</v>
      </c>
      <c r="B8432" s="5">
        <f t="shared" si="420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9"/>
        <v>1680</v>
      </c>
      <c r="G8432" s="3">
        <v>34.299999999999997</v>
      </c>
      <c r="H8432" s="5">
        <f t="shared" si="421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x14ac:dyDescent="0.2">
      <c r="A8433" s="2">
        <v>34</v>
      </c>
      <c r="B8433" s="5">
        <f t="shared" si="420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9"/>
        <v>1680</v>
      </c>
      <c r="G8433" s="3">
        <v>34.299999999999997</v>
      </c>
      <c r="H8433" s="5">
        <f t="shared" si="421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40</v>
      </c>
      <c r="B8434" s="5">
        <f t="shared" si="420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9"/>
        <v>1680</v>
      </c>
      <c r="G8434" s="3">
        <v>34.299999999999997</v>
      </c>
      <c r="H8434" s="5">
        <f t="shared" si="421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35</v>
      </c>
      <c r="B8435" s="5">
        <f t="shared" si="420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9"/>
        <v>1680</v>
      </c>
      <c r="G8435" s="3">
        <v>34.299999999999997</v>
      </c>
      <c r="H8435" s="5">
        <f t="shared" si="421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33</v>
      </c>
      <c r="B8436" s="5">
        <f t="shared" si="420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9"/>
        <v>1680</v>
      </c>
      <c r="G8436" s="3">
        <v>34.299999999999997</v>
      </c>
      <c r="H8436" s="5">
        <f t="shared" si="421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32</v>
      </c>
      <c r="B8437" s="5">
        <f t="shared" si="420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9"/>
        <v>1680</v>
      </c>
      <c r="G8437" s="3">
        <v>34.299999999999997</v>
      </c>
      <c r="H8437" s="5">
        <f t="shared" si="421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38</v>
      </c>
      <c r="B8438" s="5">
        <f t="shared" si="420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9"/>
        <v>1680</v>
      </c>
      <c r="G8438" s="3">
        <v>34.299999999999997</v>
      </c>
      <c r="H8438" s="5">
        <f t="shared" si="421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8">
        <v>0</v>
      </c>
      <c r="B8439" s="5">
        <f t="shared" si="420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9"/>
        <v>1680</v>
      </c>
      <c r="G8439" s="11">
        <v>0</v>
      </c>
      <c r="H8439" s="5">
        <f t="shared" si="421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8">
        <v>0</v>
      </c>
      <c r="B8440" s="5">
        <f t="shared" si="420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9"/>
        <v>1680.3</v>
      </c>
      <c r="G8440" s="4">
        <v>0</v>
      </c>
      <c r="H8440" s="5">
        <f t="shared" si="421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8">
        <v>0</v>
      </c>
      <c r="B8441" s="5">
        <f t="shared" si="420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9"/>
        <v>1187</v>
      </c>
      <c r="G8441" s="4">
        <v>0</v>
      </c>
      <c r="H8441" s="5">
        <f t="shared" si="421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8">
        <v>0</v>
      </c>
      <c r="B8442" s="5">
        <f t="shared" si="420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9"/>
        <v>1527.9</v>
      </c>
      <c r="G8442" s="4">
        <v>0</v>
      </c>
      <c r="H8442" s="5">
        <f t="shared" si="421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13">
        <v>41</v>
      </c>
      <c r="B8443" s="5">
        <f t="shared" si="420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9"/>
        <v>1680.9984000000002</v>
      </c>
      <c r="G8443" s="14">
        <v>34.265350877192979</v>
      </c>
      <c r="H8443" s="5">
        <f t="shared" si="421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8">
        <v>0</v>
      </c>
      <c r="B8444" s="5">
        <f t="shared" si="420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9"/>
        <v>1680.9999999999552</v>
      </c>
      <c r="G8444" s="9">
        <v>0</v>
      </c>
      <c r="H8444" s="5">
        <f t="shared" si="421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8">
        <v>0</v>
      </c>
      <c r="B8445" s="5">
        <f t="shared" si="420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9"/>
        <v>1680.9999999999552</v>
      </c>
      <c r="G8445" s="9">
        <v>0</v>
      </c>
      <c r="H8445" s="5">
        <f t="shared" si="421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28</v>
      </c>
      <c r="B8446" s="5">
        <f t="shared" si="420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9"/>
        <v>1681</v>
      </c>
      <c r="G8446" s="3">
        <v>34.299999999999997</v>
      </c>
      <c r="H8446" s="5">
        <f t="shared" si="421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14</v>
      </c>
      <c r="B8447" s="5">
        <f t="shared" si="420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9"/>
        <v>1681</v>
      </c>
      <c r="G8447" s="3">
        <v>34.299999999999997</v>
      </c>
      <c r="H8447" s="5">
        <f t="shared" si="421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19</v>
      </c>
      <c r="B8448" s="5">
        <f t="shared" si="420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ref="F8448:F8511" si="422">E8448*86400</f>
        <v>1681</v>
      </c>
      <c r="G8448" s="3">
        <v>34.299999999999997</v>
      </c>
      <c r="H8448" s="5">
        <f t="shared" si="421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44</v>
      </c>
      <c r="B8449" s="5">
        <f t="shared" si="420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22"/>
        <v>1681</v>
      </c>
      <c r="G8449" s="3">
        <v>34.299999999999997</v>
      </c>
      <c r="H8449" s="5">
        <f t="shared" si="421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39</v>
      </c>
      <c r="B8450" s="5">
        <f t="shared" si="420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22"/>
        <v>1681</v>
      </c>
      <c r="G8450" s="3">
        <v>34.299999999999997</v>
      </c>
      <c r="H8450" s="5">
        <f t="shared" si="421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42</v>
      </c>
      <c r="B8451" s="5">
        <f t="shared" si="420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22"/>
        <v>1681</v>
      </c>
      <c r="G8451" s="3">
        <v>34.299999999999997</v>
      </c>
      <c r="H8451" s="5">
        <f t="shared" si="421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8">
        <v>0</v>
      </c>
      <c r="B8452" s="5">
        <f t="shared" si="420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22"/>
        <v>1681</v>
      </c>
      <c r="G8452" s="11">
        <v>0</v>
      </c>
      <c r="H8452" s="5">
        <f t="shared" si="421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8">
        <v>0</v>
      </c>
      <c r="B8453" s="5">
        <f t="shared" si="420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22"/>
        <v>1681.0000000000002</v>
      </c>
      <c r="G8453" s="11">
        <v>0</v>
      </c>
      <c r="H8453" s="5">
        <f t="shared" si="421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8">
        <v>0</v>
      </c>
      <c r="B8454" s="5">
        <f t="shared" si="420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22"/>
        <v>1681.2</v>
      </c>
      <c r="G8454" s="4">
        <v>0</v>
      </c>
      <c r="H8454" s="5">
        <f t="shared" si="421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8">
        <v>0</v>
      </c>
      <c r="B8455" s="5">
        <f t="shared" si="420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22"/>
        <v>1529.5</v>
      </c>
      <c r="G8455" s="4">
        <v>0</v>
      </c>
      <c r="H8455" s="5">
        <f t="shared" si="421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8">
        <v>0</v>
      </c>
      <c r="B8456" s="5">
        <f t="shared" si="420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22"/>
        <v>1681.6</v>
      </c>
      <c r="G8456" s="4">
        <v>0</v>
      </c>
      <c r="H8456" s="5">
        <f t="shared" si="421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8">
        <v>0</v>
      </c>
      <c r="B8457" s="5">
        <f t="shared" si="420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22"/>
        <v>1682</v>
      </c>
      <c r="G8457" s="11">
        <v>0</v>
      </c>
      <c r="H8457" s="5">
        <f t="shared" si="421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28</v>
      </c>
      <c r="B8458" s="5">
        <f t="shared" si="420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22"/>
        <v>1682.0000000000002</v>
      </c>
      <c r="G8458" s="3">
        <v>34.200000000000003</v>
      </c>
      <c r="H8458" s="5">
        <f t="shared" si="421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8">
        <v>0</v>
      </c>
      <c r="B8459" s="5">
        <f t="shared" si="420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22"/>
        <v>1682.0000000000352</v>
      </c>
      <c r="G8459" s="9">
        <v>0</v>
      </c>
      <c r="H8459" s="5">
        <f t="shared" si="421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8">
        <v>0</v>
      </c>
      <c r="B8460" s="5">
        <f t="shared" si="420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22"/>
        <v>1682.0000000000352</v>
      </c>
      <c r="G8460" s="9">
        <v>0</v>
      </c>
      <c r="H8460" s="5">
        <f t="shared" si="421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8">
        <v>0</v>
      </c>
      <c r="B8461" s="5">
        <f t="shared" si="420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22"/>
        <v>1682.0000000000352</v>
      </c>
      <c r="G8461" s="9">
        <v>0</v>
      </c>
      <c r="H8461" s="5">
        <f t="shared" si="421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8">
        <v>0</v>
      </c>
      <c r="B8462" s="5">
        <f t="shared" si="420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22"/>
        <v>1682.0000000000352</v>
      </c>
      <c r="G8462" s="9">
        <v>0</v>
      </c>
      <c r="H8462" s="5">
        <f t="shared" si="421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8">
        <v>0</v>
      </c>
      <c r="B8463" s="5">
        <f t="shared" si="420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22"/>
        <v>1682.0000000000352</v>
      </c>
      <c r="G8463" s="9">
        <v>0</v>
      </c>
      <c r="H8463" s="5">
        <f t="shared" si="421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35</v>
      </c>
      <c r="B8464" s="5">
        <f t="shared" ref="B8464:B8527" si="423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22"/>
        <v>1683.0000000000002</v>
      </c>
      <c r="G8464" s="3">
        <v>34.200000000000003</v>
      </c>
      <c r="H8464" s="5">
        <f t="shared" si="421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8">
        <v>0</v>
      </c>
      <c r="B8465" s="5">
        <f t="shared" si="423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22"/>
        <v>814.99999999999989</v>
      </c>
      <c r="G8465" s="11">
        <v>0</v>
      </c>
      <c r="H8465" s="5">
        <f t="shared" si="421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8">
        <v>0</v>
      </c>
      <c r="B8466" s="5">
        <f t="shared" si="423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22"/>
        <v>844</v>
      </c>
      <c r="G8466" s="11">
        <v>0</v>
      </c>
      <c r="H8466" s="5">
        <f t="shared" si="421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8">
        <v>0</v>
      </c>
      <c r="B8467" s="5">
        <f t="shared" si="423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22"/>
        <v>845.99999999999989</v>
      </c>
      <c r="G8467" s="11">
        <v>0</v>
      </c>
      <c r="H8467" s="5">
        <f t="shared" si="421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8">
        <v>0</v>
      </c>
      <c r="B8468" s="5">
        <f t="shared" si="423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22"/>
        <v>857.00000000000023</v>
      </c>
      <c r="G8468" s="11">
        <v>0</v>
      </c>
      <c r="H8468" s="5">
        <f t="shared" si="421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8">
        <v>0</v>
      </c>
      <c r="B8469" s="5">
        <f t="shared" si="423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22"/>
        <v>863.99999999999989</v>
      </c>
      <c r="G8469" s="11">
        <v>0</v>
      </c>
      <c r="H8469" s="5">
        <f t="shared" si="421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8">
        <v>0</v>
      </c>
      <c r="B8470" s="5">
        <f t="shared" si="423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22"/>
        <v>870.99999999999989</v>
      </c>
      <c r="G8470" s="11">
        <v>0</v>
      </c>
      <c r="H8470" s="5">
        <f t="shared" si="421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8">
        <v>0</v>
      </c>
      <c r="B8471" s="5">
        <f t="shared" si="423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22"/>
        <v>876</v>
      </c>
      <c r="G8471" s="11">
        <v>0</v>
      </c>
      <c r="H8471" s="5">
        <f t="shared" si="421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8">
        <v>0</v>
      </c>
      <c r="B8472" s="5">
        <f t="shared" si="423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22"/>
        <v>876</v>
      </c>
      <c r="G8472" s="11">
        <v>0</v>
      </c>
      <c r="H8472" s="5">
        <f t="shared" si="421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8">
        <v>0</v>
      </c>
      <c r="B8473" s="5">
        <f t="shared" si="423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22"/>
        <v>889.99999999999989</v>
      </c>
      <c r="G8473" s="11">
        <v>0</v>
      </c>
      <c r="H8473" s="5">
        <f t="shared" si="421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8">
        <v>0</v>
      </c>
      <c r="B8474" s="5">
        <f t="shared" si="423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22"/>
        <v>896</v>
      </c>
      <c r="G8474" s="11">
        <v>0</v>
      </c>
      <c r="H8474" s="5">
        <f t="shared" si="421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8">
        <v>0</v>
      </c>
      <c r="B8475" s="5">
        <f t="shared" si="423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22"/>
        <v>907.99999999999977</v>
      </c>
      <c r="G8475" s="11">
        <v>0</v>
      </c>
      <c r="H8475" s="5">
        <f t="shared" si="421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8">
        <v>0</v>
      </c>
      <c r="B8476" s="5">
        <f t="shared" si="423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22"/>
        <v>917.99999999999989</v>
      </c>
      <c r="G8476" s="11">
        <v>0</v>
      </c>
      <c r="H8476" s="5">
        <f t="shared" si="421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8">
        <v>0</v>
      </c>
      <c r="B8477" s="5">
        <f t="shared" si="423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si="422"/>
        <v>922</v>
      </c>
      <c r="G8477" s="11">
        <v>0</v>
      </c>
      <c r="H8477" s="5">
        <f t="shared" si="421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8</v>
      </c>
      <c r="B8478" s="5">
        <f t="shared" si="423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2"/>
        <v>2149.0000000000005</v>
      </c>
      <c r="G8478" s="4">
        <v>0</v>
      </c>
      <c r="H8478" s="5">
        <f t="shared" si="421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x14ac:dyDescent="0.2">
      <c r="A8479" s="2">
        <v>43</v>
      </c>
      <c r="B8479" s="5">
        <f t="shared" si="423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2"/>
        <v>1683.0000000000002</v>
      </c>
      <c r="G8479" s="3">
        <v>34.200000000000003</v>
      </c>
      <c r="H8479" s="5">
        <f t="shared" si="421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8">
        <v>0</v>
      </c>
      <c r="B8480" s="5">
        <f t="shared" si="423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2"/>
        <v>929</v>
      </c>
      <c r="G8480" s="11">
        <v>0</v>
      </c>
      <c r="H8480" s="5">
        <f t="shared" ref="H8480:H8543" si="424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8">
        <v>0</v>
      </c>
      <c r="B8481" s="5">
        <f t="shared" si="423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2"/>
        <v>934.99999999999989</v>
      </c>
      <c r="G8481" s="11">
        <v>0</v>
      </c>
      <c r="H8481" s="5">
        <f t="shared" si="424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8">
        <v>0</v>
      </c>
      <c r="B8482" s="5">
        <f t="shared" si="423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2"/>
        <v>944.00000000000011</v>
      </c>
      <c r="G8482" s="11">
        <v>0</v>
      </c>
      <c r="H8482" s="5">
        <f t="shared" si="424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8">
        <v>0</v>
      </c>
      <c r="B8483" s="5">
        <f t="shared" si="423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2"/>
        <v>949.99999999999989</v>
      </c>
      <c r="G8483" s="11">
        <v>0</v>
      </c>
      <c r="H8483" s="5">
        <f t="shared" si="424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8">
        <v>0</v>
      </c>
      <c r="B8484" s="5">
        <f t="shared" si="423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2"/>
        <v>955.00000000000023</v>
      </c>
      <c r="G8484" s="11">
        <v>0</v>
      </c>
      <c r="H8484" s="5">
        <f t="shared" si="424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8">
        <v>0</v>
      </c>
      <c r="B8485" s="5">
        <f t="shared" si="423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2"/>
        <v>957</v>
      </c>
      <c r="G8485" s="11">
        <v>0</v>
      </c>
      <c r="H8485" s="5">
        <f t="shared" si="424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8">
        <v>0</v>
      </c>
      <c r="B8486" s="5">
        <f t="shared" si="423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2"/>
        <v>957</v>
      </c>
      <c r="G8486" s="11">
        <v>0</v>
      </c>
      <c r="H8486" s="5">
        <f t="shared" si="424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8">
        <v>0</v>
      </c>
      <c r="B8487" s="5">
        <f t="shared" si="423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2"/>
        <v>959.00000000000011</v>
      </c>
      <c r="G8487" s="11">
        <v>0</v>
      </c>
      <c r="H8487" s="5">
        <f t="shared" si="424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8">
        <v>0</v>
      </c>
      <c r="B8488" s="5">
        <f t="shared" si="423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2"/>
        <v>967.99999999999989</v>
      </c>
      <c r="G8488" s="11">
        <v>0</v>
      </c>
      <c r="H8488" s="5">
        <f t="shared" si="424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8">
        <v>0</v>
      </c>
      <c r="B8489" s="5">
        <f t="shared" si="423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2"/>
        <v>969</v>
      </c>
      <c r="G8489" s="11">
        <v>0</v>
      </c>
      <c r="H8489" s="5">
        <f t="shared" si="424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8">
        <v>0</v>
      </c>
      <c r="B8490" s="5">
        <f t="shared" si="423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2"/>
        <v>1529.8000000000002</v>
      </c>
      <c r="G8490" s="4">
        <v>0</v>
      </c>
      <c r="H8490" s="5">
        <f t="shared" si="424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8">
        <v>0</v>
      </c>
      <c r="B8491" s="5">
        <f t="shared" si="423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2"/>
        <v>983.00000000000011</v>
      </c>
      <c r="G8491" s="11">
        <v>0</v>
      </c>
      <c r="H8491" s="5">
        <f t="shared" si="424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8">
        <v>0</v>
      </c>
      <c r="B8492" s="5">
        <f t="shared" si="423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2"/>
        <v>983.99999999999989</v>
      </c>
      <c r="G8492" s="11">
        <v>0</v>
      </c>
      <c r="H8492" s="5">
        <f t="shared" si="424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8">
        <v>0</v>
      </c>
      <c r="B8493" s="5">
        <f t="shared" si="423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2"/>
        <v>990.00000000000011</v>
      </c>
      <c r="G8493" s="11">
        <v>0</v>
      </c>
      <c r="H8493" s="5">
        <f t="shared" si="424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8">
        <v>0</v>
      </c>
      <c r="B8494" s="5">
        <f t="shared" si="423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2"/>
        <v>994.99999999999989</v>
      </c>
      <c r="G8494" s="11">
        <v>0</v>
      </c>
      <c r="H8494" s="5">
        <f t="shared" si="424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8">
        <v>0</v>
      </c>
      <c r="B8495" s="5">
        <f t="shared" si="423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2"/>
        <v>1683.0000000000002</v>
      </c>
      <c r="G8495" s="4">
        <v>0</v>
      </c>
      <c r="H8495" s="5">
        <f t="shared" si="424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8">
        <v>0</v>
      </c>
      <c r="B8496" s="5">
        <f t="shared" si="423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2"/>
        <v>1029</v>
      </c>
      <c r="G8496" s="11">
        <v>0</v>
      </c>
      <c r="H8496" s="5">
        <f t="shared" si="424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8">
        <v>0</v>
      </c>
      <c r="B8497" s="5">
        <f t="shared" si="423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2"/>
        <v>1683.0000000000286</v>
      </c>
      <c r="G8497" s="9">
        <v>0</v>
      </c>
      <c r="H8497" s="5">
        <f t="shared" si="424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8">
        <v>0</v>
      </c>
      <c r="B8498" s="5">
        <f t="shared" si="423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2"/>
        <v>1032</v>
      </c>
      <c r="G8498" s="11">
        <v>0</v>
      </c>
      <c r="H8498" s="5">
        <f t="shared" si="424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8">
        <v>0</v>
      </c>
      <c r="B8499" s="5">
        <f t="shared" si="423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2"/>
        <v>1034</v>
      </c>
      <c r="G8499" s="11">
        <v>0</v>
      </c>
      <c r="H8499" s="5">
        <f t="shared" si="424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8">
        <v>0</v>
      </c>
      <c r="B8500" s="5">
        <f t="shared" si="423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2"/>
        <v>1035.9999999999998</v>
      </c>
      <c r="G8500" s="11">
        <v>0</v>
      </c>
      <c r="H8500" s="5">
        <f t="shared" si="424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8">
        <v>0</v>
      </c>
      <c r="B8501" s="5">
        <f t="shared" si="423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2"/>
        <v>1040</v>
      </c>
      <c r="G8501" s="11">
        <v>0</v>
      </c>
      <c r="H8501" s="5">
        <f t="shared" si="424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si="423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2"/>
        <v>1040.0000000000002</v>
      </c>
      <c r="G8502" s="11">
        <v>0</v>
      </c>
      <c r="H8502" s="5">
        <f t="shared" si="424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423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2"/>
        <v>1046</v>
      </c>
      <c r="G8503" s="11">
        <v>0</v>
      </c>
      <c r="H8503" s="5">
        <f t="shared" si="424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423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2"/>
        <v>1055.0000000000002</v>
      </c>
      <c r="G8504" s="11">
        <v>0</v>
      </c>
      <c r="H8504" s="5">
        <f t="shared" si="424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423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2"/>
        <v>1075.9999999999995</v>
      </c>
      <c r="G8505" s="11">
        <v>0</v>
      </c>
      <c r="H8505" s="5">
        <f t="shared" si="424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423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2"/>
        <v>1077.9999999999998</v>
      </c>
      <c r="G8506" s="11">
        <v>0</v>
      </c>
      <c r="H8506" s="5">
        <f t="shared" si="424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8">
        <v>0</v>
      </c>
      <c r="B8507" s="5">
        <f t="shared" si="423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2"/>
        <v>1086</v>
      </c>
      <c r="G8507" s="11">
        <v>0</v>
      </c>
      <c r="H8507" s="5">
        <f t="shared" si="424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423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2"/>
        <v>1120.9999999999995</v>
      </c>
      <c r="G8508" s="11">
        <v>0</v>
      </c>
      <c r="H8508" s="5">
        <f t="shared" si="424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8">
        <v>0</v>
      </c>
      <c r="B8509" s="5">
        <f t="shared" si="423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2"/>
        <v>1127</v>
      </c>
      <c r="G8509" s="11">
        <v>0</v>
      </c>
      <c r="H8509" s="5">
        <f t="shared" si="424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8">
        <v>0</v>
      </c>
      <c r="B8510" s="5">
        <f t="shared" si="423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2"/>
        <v>1170</v>
      </c>
      <c r="G8510" s="11">
        <v>0</v>
      </c>
      <c r="H8510" s="5">
        <f t="shared" si="424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8">
        <v>0</v>
      </c>
      <c r="B8511" s="5">
        <f t="shared" si="423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2"/>
        <v>1173</v>
      </c>
      <c r="G8511" s="11">
        <v>0</v>
      </c>
      <c r="H8511" s="5">
        <f t="shared" si="424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423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ref="F8512:F8575" si="425">E8512*86400</f>
        <v>1176.9999999999998</v>
      </c>
      <c r="G8512" s="11">
        <v>0</v>
      </c>
      <c r="H8512" s="5">
        <f t="shared" si="424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8">
        <v>0</v>
      </c>
      <c r="B8513" s="5">
        <f t="shared" si="423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5"/>
        <v>1683.1</v>
      </c>
      <c r="G8513" s="4">
        <v>0</v>
      </c>
      <c r="H8513" s="5">
        <f t="shared" si="424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8">
        <v>0</v>
      </c>
      <c r="B8514" s="5">
        <f t="shared" si="423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5"/>
        <v>1255.9999999999995</v>
      </c>
      <c r="G8514" s="11">
        <v>0</v>
      </c>
      <c r="H8514" s="5">
        <f t="shared" si="424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423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5"/>
        <v>1609.0000000000002</v>
      </c>
      <c r="G8515" s="11">
        <v>0</v>
      </c>
      <c r="H8515" s="5">
        <f t="shared" si="424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423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5"/>
        <v>1534.2000000000003</v>
      </c>
      <c r="G8516" s="4">
        <v>0</v>
      </c>
      <c r="H8516" s="5">
        <f t="shared" si="424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423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5"/>
        <v>1683.9999999999998</v>
      </c>
      <c r="G8517" s="4">
        <v>0</v>
      </c>
      <c r="H8517" s="5">
        <f t="shared" si="424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26</v>
      </c>
      <c r="B8518" s="5">
        <f t="shared" si="423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5"/>
        <v>1684.0000000000002</v>
      </c>
      <c r="G8518" s="3">
        <v>34.200000000000003</v>
      </c>
      <c r="H8518" s="5">
        <f t="shared" si="424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33</v>
      </c>
      <c r="B8519" s="5">
        <f t="shared" si="423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5"/>
        <v>1684.0000000000002</v>
      </c>
      <c r="G8519" s="3">
        <v>34.200000000000003</v>
      </c>
      <c r="H8519" s="5">
        <f t="shared" si="424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57</v>
      </c>
      <c r="B8520" s="5">
        <f t="shared" si="423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5"/>
        <v>1684.0000000000002</v>
      </c>
      <c r="G8520" s="3">
        <v>34.200000000000003</v>
      </c>
      <c r="H8520" s="5">
        <f t="shared" si="424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423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5"/>
        <v>1684.0000000000002</v>
      </c>
      <c r="G8521" s="3">
        <v>34.200000000000003</v>
      </c>
      <c r="H8521" s="5">
        <f t="shared" si="424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45</v>
      </c>
      <c r="B8522" s="5">
        <f t="shared" si="423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5"/>
        <v>1684.0000000000002</v>
      </c>
      <c r="G8522" s="3">
        <v>34.200000000000003</v>
      </c>
      <c r="H8522" s="5">
        <f t="shared" si="424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5">
        <v>33</v>
      </c>
      <c r="B8523" s="5">
        <f t="shared" si="423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5"/>
        <v>1684.0000000000002</v>
      </c>
      <c r="G8523" s="4">
        <v>34.204275534441798</v>
      </c>
      <c r="H8523" s="5">
        <f t="shared" si="424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8">
        <v>0</v>
      </c>
      <c r="B8524" s="5">
        <f t="shared" si="423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5"/>
        <v>1684.0000000000002</v>
      </c>
      <c r="G8524" s="11">
        <v>0</v>
      </c>
      <c r="H8524" s="5">
        <f t="shared" si="424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8">
        <v>0</v>
      </c>
      <c r="B8525" s="5">
        <f t="shared" si="423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5"/>
        <v>1684.0000000000002</v>
      </c>
      <c r="G8525" s="11">
        <v>0</v>
      </c>
      <c r="H8525" s="5">
        <f t="shared" si="424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8">
        <v>0</v>
      </c>
      <c r="B8526" s="5">
        <f t="shared" si="423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5"/>
        <v>1684.0000000000002</v>
      </c>
      <c r="G8526" s="11">
        <v>0</v>
      </c>
      <c r="H8526" s="5">
        <f t="shared" si="424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8">
        <v>0</v>
      </c>
      <c r="B8527" s="5">
        <f t="shared" si="423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5"/>
        <v>1684.0000000000002</v>
      </c>
      <c r="G8527" s="11">
        <v>0</v>
      </c>
      <c r="H8527" s="5">
        <f t="shared" si="424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8">
        <v>0</v>
      </c>
      <c r="B8528" s="5">
        <f t="shared" ref="B8528:B8591" si="426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5"/>
        <v>1684.0000000000223</v>
      </c>
      <c r="G8528" s="9">
        <v>0</v>
      </c>
      <c r="H8528" s="5">
        <f t="shared" si="424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8">
        <v>0</v>
      </c>
      <c r="B8529" s="5">
        <f t="shared" si="426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5"/>
        <v>1684.0000000000223</v>
      </c>
      <c r="G8529" s="9">
        <v>0</v>
      </c>
      <c r="H8529" s="5">
        <f t="shared" si="424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x14ac:dyDescent="0.2">
      <c r="A8530" s="13">
        <v>42</v>
      </c>
      <c r="B8530" s="5">
        <f t="shared" si="426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5"/>
        <v>1684.0224000000001</v>
      </c>
      <c r="G8530" s="14">
        <v>34.203820566757301</v>
      </c>
      <c r="H8530" s="5">
        <f t="shared" si="424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8">
        <v>0</v>
      </c>
      <c r="B8531" s="5">
        <f t="shared" si="426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5"/>
        <v>1684.3</v>
      </c>
      <c r="G8531" s="4">
        <v>0</v>
      </c>
      <c r="H8531" s="5">
        <f t="shared" si="424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8">
        <v>0</v>
      </c>
      <c r="B8532" s="5">
        <f t="shared" si="426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5"/>
        <v>1537.2</v>
      </c>
      <c r="G8532" s="4">
        <v>0</v>
      </c>
      <c r="H8532" s="5">
        <f t="shared" si="424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x14ac:dyDescent="0.2">
      <c r="A8533" s="8">
        <v>0</v>
      </c>
      <c r="B8533" s="5">
        <f t="shared" si="426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5"/>
        <v>1684.9999999999998</v>
      </c>
      <c r="G8533" s="11">
        <v>0</v>
      </c>
      <c r="H8533" s="5">
        <f t="shared" si="424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31</v>
      </c>
      <c r="B8534" s="5">
        <f t="shared" si="426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5"/>
        <v>1685</v>
      </c>
      <c r="G8534" s="3">
        <v>34.200000000000003</v>
      </c>
      <c r="H8534" s="5">
        <f t="shared" si="424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2">
        <v>33</v>
      </c>
      <c r="B8535" s="5">
        <f t="shared" si="426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5"/>
        <v>1685</v>
      </c>
      <c r="G8535" s="3">
        <v>34.200000000000003</v>
      </c>
      <c r="H8535" s="5">
        <f t="shared" si="424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426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5"/>
        <v>1685</v>
      </c>
      <c r="G8536" s="11">
        <v>0</v>
      </c>
      <c r="H8536" s="5">
        <f t="shared" si="424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426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5"/>
        <v>1685.0000000000159</v>
      </c>
      <c r="G8537" s="9">
        <v>0</v>
      </c>
      <c r="H8537" s="5">
        <f t="shared" si="424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426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5"/>
        <v>1685.0000000000159</v>
      </c>
      <c r="G8538" s="9">
        <v>0</v>
      </c>
      <c r="H8538" s="5">
        <f t="shared" si="424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8">
        <v>0</v>
      </c>
      <c r="B8539" s="5">
        <f t="shared" si="426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5"/>
        <v>1541.3</v>
      </c>
      <c r="G8539" s="4">
        <v>0</v>
      </c>
      <c r="H8539" s="5">
        <f t="shared" si="424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8">
        <v>0</v>
      </c>
      <c r="B8540" s="5">
        <f t="shared" si="426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5"/>
        <v>1549.8</v>
      </c>
      <c r="G8540" s="4">
        <v>0</v>
      </c>
      <c r="H8540" s="5">
        <f t="shared" si="424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8">
        <v>0</v>
      </c>
      <c r="B8541" s="5">
        <f t="shared" si="426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si="425"/>
        <v>1685.6999999999998</v>
      </c>
      <c r="G8541" s="4">
        <v>0</v>
      </c>
      <c r="H8541" s="5">
        <f t="shared" si="424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8">
        <v>0</v>
      </c>
      <c r="B8542" s="5">
        <f t="shared" si="426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5"/>
        <v>1685.8</v>
      </c>
      <c r="G8542" s="4">
        <v>0</v>
      </c>
      <c r="H8542" s="5">
        <f t="shared" si="424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8">
        <v>0</v>
      </c>
      <c r="B8543" s="5">
        <f t="shared" si="426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5"/>
        <v>1685.9</v>
      </c>
      <c r="G8543" s="4">
        <v>0</v>
      </c>
      <c r="H8543" s="5">
        <f t="shared" si="424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24</v>
      </c>
      <c r="B8544" s="5">
        <f t="shared" si="426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5"/>
        <v>1686</v>
      </c>
      <c r="G8544" s="3">
        <v>34.200000000000003</v>
      </c>
      <c r="H8544" s="5">
        <f t="shared" ref="H8544:H8607" si="427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426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5"/>
        <v>1686</v>
      </c>
      <c r="G8545" s="3">
        <v>34.200000000000003</v>
      </c>
      <c r="H8545" s="5">
        <f t="shared" si="427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58</v>
      </c>
      <c r="B8546" s="5">
        <f t="shared" si="426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5"/>
        <v>1686</v>
      </c>
      <c r="G8546" s="3">
        <v>34.200000000000003</v>
      </c>
      <c r="H8546" s="5">
        <f t="shared" si="427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42</v>
      </c>
      <c r="B8547" s="5">
        <f t="shared" si="426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5"/>
        <v>1686</v>
      </c>
      <c r="G8547" s="3">
        <v>34.200000000000003</v>
      </c>
      <c r="H8547" s="5">
        <f t="shared" si="427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28</v>
      </c>
      <c r="B8548" s="5">
        <f t="shared" si="426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5"/>
        <v>1686</v>
      </c>
      <c r="G8548" s="3">
        <v>34.200000000000003</v>
      </c>
      <c r="H8548" s="5">
        <f t="shared" si="427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x14ac:dyDescent="0.2">
      <c r="A8549" s="2">
        <v>46</v>
      </c>
      <c r="B8549" s="5">
        <f t="shared" si="426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5"/>
        <v>1686</v>
      </c>
      <c r="G8549" s="3">
        <v>34.200000000000003</v>
      </c>
      <c r="H8549" s="5">
        <f t="shared" si="427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63</v>
      </c>
      <c r="B8550" s="5">
        <f t="shared" si="426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5"/>
        <v>1686</v>
      </c>
      <c r="G8550" s="3">
        <v>34.200000000000003</v>
      </c>
      <c r="H8550" s="5">
        <f t="shared" si="427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64</v>
      </c>
      <c r="B8551" s="5">
        <f t="shared" si="426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5"/>
        <v>1686</v>
      </c>
      <c r="G8551" s="3">
        <v>34.200000000000003</v>
      </c>
      <c r="H8551" s="5">
        <f t="shared" si="427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8">
        <v>0</v>
      </c>
      <c r="B8552" s="5">
        <f t="shared" si="426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5"/>
        <v>1686</v>
      </c>
      <c r="G8552" s="4">
        <v>0</v>
      </c>
      <c r="H8552" s="5">
        <f t="shared" si="427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8">
        <v>0</v>
      </c>
      <c r="B8553" s="5">
        <f t="shared" si="426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5"/>
        <v>1550.1000000000001</v>
      </c>
      <c r="G8553" s="4">
        <v>0</v>
      </c>
      <c r="H8553" s="5">
        <f t="shared" si="427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8">
        <v>0</v>
      </c>
      <c r="B8554" s="5">
        <f t="shared" si="426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5"/>
        <v>1686</v>
      </c>
      <c r="G8554" s="11">
        <v>0</v>
      </c>
      <c r="H8554" s="5">
        <f t="shared" si="427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8">
        <v>0</v>
      </c>
      <c r="B8555" s="5">
        <f t="shared" si="426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5"/>
        <v>1573.6</v>
      </c>
      <c r="G8555" s="4">
        <v>0</v>
      </c>
      <c r="H8555" s="5">
        <f t="shared" si="427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8">
        <v>0</v>
      </c>
      <c r="B8556" s="5">
        <f t="shared" si="426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5"/>
        <v>1596.1</v>
      </c>
      <c r="G8556" s="4">
        <v>0</v>
      </c>
      <c r="H8556" s="5">
        <f t="shared" si="427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23</v>
      </c>
      <c r="B8557" s="5">
        <f t="shared" si="426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5"/>
        <v>1687</v>
      </c>
      <c r="G8557" s="3">
        <v>34.1</v>
      </c>
      <c r="H8557" s="5">
        <f t="shared" si="427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50</v>
      </c>
      <c r="B8558" s="5">
        <f t="shared" si="426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5"/>
        <v>1687</v>
      </c>
      <c r="G8558" s="3">
        <v>34.200000000000003</v>
      </c>
      <c r="H8558" s="5">
        <f t="shared" si="427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426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5"/>
        <v>1687</v>
      </c>
      <c r="G8559" s="3">
        <v>34.1</v>
      </c>
      <c r="H8559" s="5">
        <f t="shared" si="427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44</v>
      </c>
      <c r="B8560" s="5">
        <f t="shared" si="426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5"/>
        <v>1687</v>
      </c>
      <c r="G8560" s="3">
        <v>34.1</v>
      </c>
      <c r="H8560" s="5">
        <f t="shared" si="427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5">
        <v>34</v>
      </c>
      <c r="B8561" s="5">
        <f t="shared" si="426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5"/>
        <v>1687</v>
      </c>
      <c r="G8561" s="4">
        <v>34.143449911084765</v>
      </c>
      <c r="H8561" s="5">
        <f t="shared" si="427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426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5"/>
        <v>1687</v>
      </c>
      <c r="G8562" s="11">
        <v>0</v>
      </c>
      <c r="H8562" s="5">
        <f t="shared" si="427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8">
        <v>0</v>
      </c>
      <c r="B8563" s="5">
        <f t="shared" si="426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5"/>
        <v>1687.1000000000001</v>
      </c>
      <c r="G8563" s="4">
        <v>0</v>
      </c>
      <c r="H8563" s="5">
        <f t="shared" si="427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426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5"/>
        <v>1687.4000000000003</v>
      </c>
      <c r="G8564" s="4">
        <v>0</v>
      </c>
      <c r="H8564" s="5">
        <f t="shared" si="427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426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5"/>
        <v>1596.5</v>
      </c>
      <c r="G8565" s="4">
        <v>0</v>
      </c>
      <c r="H8565" s="5">
        <f t="shared" si="427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si="426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5"/>
        <v>1687.7</v>
      </c>
      <c r="G8566" s="4">
        <v>0</v>
      </c>
      <c r="H8566" s="5">
        <f t="shared" si="427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x14ac:dyDescent="0.2">
      <c r="A8567" s="8">
        <v>0</v>
      </c>
      <c r="B8567" s="5">
        <f t="shared" si="426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5"/>
        <v>1687.8</v>
      </c>
      <c r="G8567" s="4">
        <v>0</v>
      </c>
      <c r="H8567" s="5">
        <f t="shared" si="427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426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5"/>
        <v>1596.9</v>
      </c>
      <c r="G8568" s="4">
        <v>0</v>
      </c>
      <c r="H8568" s="5">
        <f t="shared" si="427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426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5"/>
        <v>1687.9999999999966</v>
      </c>
      <c r="G8569" s="9">
        <v>0</v>
      </c>
      <c r="H8569" s="5">
        <f t="shared" si="427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426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5"/>
        <v>1687.9999999999966</v>
      </c>
      <c r="G8570" s="9">
        <v>0</v>
      </c>
      <c r="H8570" s="5">
        <f t="shared" si="427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x14ac:dyDescent="0.2">
      <c r="A8571" s="2">
        <v>29</v>
      </c>
      <c r="B8571" s="5">
        <f t="shared" si="426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5"/>
        <v>1688</v>
      </c>
      <c r="G8571" s="3">
        <v>34.1</v>
      </c>
      <c r="H8571" s="5">
        <f t="shared" si="427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2">
        <v>41</v>
      </c>
      <c r="B8572" s="5">
        <f t="shared" si="426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5"/>
        <v>1688</v>
      </c>
      <c r="G8572" s="3">
        <v>34.1</v>
      </c>
      <c r="H8572" s="5">
        <f t="shared" si="427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5">
        <v>35</v>
      </c>
      <c r="B8573" s="5">
        <f t="shared" si="426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5"/>
        <v>1688</v>
      </c>
      <c r="G8573" s="4">
        <v>34.123222748815166</v>
      </c>
      <c r="H8573" s="5">
        <f t="shared" si="427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426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5"/>
        <v>1688.0000000000002</v>
      </c>
      <c r="G8574" s="11">
        <v>0</v>
      </c>
      <c r="H8574" s="5">
        <f t="shared" si="427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x14ac:dyDescent="0.2">
      <c r="A8575" s="8">
        <v>0</v>
      </c>
      <c r="B8575" s="5">
        <f t="shared" si="426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5"/>
        <v>1688.0000000000002</v>
      </c>
      <c r="G8575" s="11">
        <v>0</v>
      </c>
      <c r="H8575" s="5">
        <f t="shared" si="427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426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ref="F8576:F8639" si="428">E8576*86400</f>
        <v>1597.9000000000003</v>
      </c>
      <c r="G8576" s="4">
        <v>0</v>
      </c>
      <c r="H8576" s="5">
        <f t="shared" si="427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426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8"/>
        <v>1606.2</v>
      </c>
      <c r="G8577" s="4">
        <v>0</v>
      </c>
      <c r="H8577" s="5">
        <f t="shared" si="427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426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8"/>
        <v>1688.2</v>
      </c>
      <c r="G8578" s="4">
        <v>0</v>
      </c>
      <c r="H8578" s="5">
        <f t="shared" si="427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426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8"/>
        <v>1606.5</v>
      </c>
      <c r="G8579" s="4">
        <v>0</v>
      </c>
      <c r="H8579" s="5">
        <f t="shared" si="427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8">
        <v>0</v>
      </c>
      <c r="B8580" s="5">
        <f t="shared" si="426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8"/>
        <v>1688.6</v>
      </c>
      <c r="G8580" s="4">
        <v>0</v>
      </c>
      <c r="H8580" s="5">
        <f t="shared" si="427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8">
        <v>0</v>
      </c>
      <c r="B8581" s="5">
        <f t="shared" si="426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8"/>
        <v>1607.4</v>
      </c>
      <c r="G8581" s="4">
        <v>0</v>
      </c>
      <c r="H8581" s="5">
        <f t="shared" si="427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8">
        <v>0</v>
      </c>
      <c r="B8582" s="5">
        <f t="shared" si="426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8"/>
        <v>1688.8999999999999</v>
      </c>
      <c r="G8582" s="4">
        <v>0</v>
      </c>
      <c r="H8582" s="5">
        <f t="shared" si="427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8">
        <v>0</v>
      </c>
      <c r="B8583" s="5">
        <f t="shared" si="426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8"/>
        <v>1688.9999999999905</v>
      </c>
      <c r="G8583" s="9">
        <v>0</v>
      </c>
      <c r="H8583" s="5">
        <f t="shared" si="427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29</v>
      </c>
      <c r="B8584" s="5">
        <f t="shared" si="426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8"/>
        <v>1689</v>
      </c>
      <c r="G8584" s="3">
        <v>34.1</v>
      </c>
      <c r="H8584" s="5">
        <f t="shared" si="427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36</v>
      </c>
      <c r="B8585" s="5">
        <f t="shared" si="426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8"/>
        <v>1689</v>
      </c>
      <c r="G8585" s="3">
        <v>34.1</v>
      </c>
      <c r="H8585" s="5">
        <f t="shared" si="427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36</v>
      </c>
      <c r="B8586" s="5">
        <f t="shared" si="426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8"/>
        <v>1689</v>
      </c>
      <c r="G8586" s="3">
        <v>34.1</v>
      </c>
      <c r="H8586" s="5">
        <f t="shared" si="427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52</v>
      </c>
      <c r="B8587" s="5">
        <f t="shared" si="426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8"/>
        <v>1689</v>
      </c>
      <c r="G8587" s="3">
        <v>34.1</v>
      </c>
      <c r="H8587" s="5">
        <f t="shared" si="427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47</v>
      </c>
      <c r="B8588" s="5">
        <f t="shared" si="426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8"/>
        <v>1689</v>
      </c>
      <c r="G8588" s="3">
        <v>34.1</v>
      </c>
      <c r="H8588" s="5">
        <f t="shared" si="427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24</v>
      </c>
      <c r="B8589" s="5">
        <f t="shared" si="426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8"/>
        <v>1689</v>
      </c>
      <c r="G8589" s="3">
        <v>34</v>
      </c>
      <c r="H8589" s="5">
        <f t="shared" si="427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x14ac:dyDescent="0.2">
      <c r="A8590" s="8">
        <v>0</v>
      </c>
      <c r="B8590" s="5">
        <f t="shared" si="426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8"/>
        <v>1689</v>
      </c>
      <c r="G8590" s="11">
        <v>0</v>
      </c>
      <c r="H8590" s="5">
        <f t="shared" si="427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8">
        <v>0</v>
      </c>
      <c r="B8591" s="5">
        <f t="shared" si="426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8"/>
        <v>1689</v>
      </c>
      <c r="G8591" s="11">
        <v>0</v>
      </c>
      <c r="H8591" s="5">
        <f t="shared" si="427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8">
        <v>0</v>
      </c>
      <c r="B8592" s="5">
        <f t="shared" ref="B8592:B8655" si="429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8"/>
        <v>1689</v>
      </c>
      <c r="G8592" s="11">
        <v>0</v>
      </c>
      <c r="H8592" s="5">
        <f t="shared" si="427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8">
        <v>0</v>
      </c>
      <c r="B8593" s="5">
        <f t="shared" si="429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8"/>
        <v>1689.0000000000002</v>
      </c>
      <c r="G8593" s="11">
        <v>0</v>
      </c>
      <c r="H8593" s="5">
        <f t="shared" si="427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429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8"/>
        <v>1689.9999999999841</v>
      </c>
      <c r="G8594" s="9">
        <v>0</v>
      </c>
      <c r="H8594" s="5">
        <f t="shared" si="427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429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8"/>
        <v>1689.9999999999841</v>
      </c>
      <c r="G8595" s="9">
        <v>0</v>
      </c>
      <c r="H8595" s="5">
        <f t="shared" si="427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429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8"/>
        <v>1689.9999999999841</v>
      </c>
      <c r="G8596" s="9">
        <v>0</v>
      </c>
      <c r="H8596" s="5">
        <f t="shared" si="427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27</v>
      </c>
      <c r="B8597" s="5">
        <f t="shared" si="429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8"/>
        <v>1690</v>
      </c>
      <c r="G8597" s="3">
        <v>34.1</v>
      </c>
      <c r="H8597" s="5">
        <f t="shared" si="427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59</v>
      </c>
      <c r="B8598" s="5">
        <f t="shared" si="429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8"/>
        <v>1690</v>
      </c>
      <c r="G8598" s="3">
        <v>34.1</v>
      </c>
      <c r="H8598" s="5">
        <f t="shared" si="427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60</v>
      </c>
      <c r="B8599" s="5">
        <f t="shared" si="429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8"/>
        <v>1690</v>
      </c>
      <c r="G8599" s="3">
        <v>34.1</v>
      </c>
      <c r="H8599" s="5">
        <f t="shared" si="427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53</v>
      </c>
      <c r="B8600" s="5">
        <f t="shared" si="429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8"/>
        <v>1690</v>
      </c>
      <c r="G8600" s="3">
        <v>34.1</v>
      </c>
      <c r="H8600" s="5">
        <f t="shared" si="427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33</v>
      </c>
      <c r="B8601" s="5">
        <f t="shared" si="429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8"/>
        <v>1690</v>
      </c>
      <c r="G8601" s="3">
        <v>34</v>
      </c>
      <c r="H8601" s="5">
        <f t="shared" si="427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x14ac:dyDescent="0.2">
      <c r="A8602" s="2">
        <v>42</v>
      </c>
      <c r="B8602" s="5">
        <f t="shared" si="429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8"/>
        <v>1690</v>
      </c>
      <c r="G8602" s="3">
        <v>34.1</v>
      </c>
      <c r="H8602" s="5">
        <f t="shared" si="427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429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8"/>
        <v>1614.6</v>
      </c>
      <c r="G8603" s="4">
        <v>0</v>
      </c>
      <c r="H8603" s="5">
        <f t="shared" si="427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37</v>
      </c>
      <c r="B8604" s="5">
        <f t="shared" si="429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8"/>
        <v>1690</v>
      </c>
      <c r="G8604" s="3">
        <v>34.1</v>
      </c>
      <c r="H8604" s="5">
        <f t="shared" si="427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429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si="428"/>
        <v>1690</v>
      </c>
      <c r="G8605" s="4">
        <v>0</v>
      </c>
      <c r="H8605" s="5">
        <f t="shared" si="427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5">
        <v>37</v>
      </c>
      <c r="B8606" s="5">
        <f t="shared" si="429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8"/>
        <v>1690</v>
      </c>
      <c r="G8606" s="4">
        <v>34.082840236686394</v>
      </c>
      <c r="H8606" s="5">
        <f t="shared" si="427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429"/>
        <v>0</v>
      </c>
      <c r="C8607" s="19" t="s">
        <v>906</v>
      </c>
      <c r="D8607" s="5" t="s">
        <v>1008</v>
      </c>
      <c r="E8607" s="33">
        <v>1.95625E-2</v>
      </c>
      <c r="F8607" s="43">
        <f t="shared" si="428"/>
        <v>1690.2</v>
      </c>
      <c r="G8607" s="4">
        <v>0</v>
      </c>
      <c r="H8607" s="5">
        <f t="shared" si="427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429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8"/>
        <v>1690.6</v>
      </c>
      <c r="G8608" s="4">
        <v>0</v>
      </c>
      <c r="H8608" s="5">
        <f t="shared" ref="H8608:H8671" si="430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41</v>
      </c>
      <c r="B8609" s="5">
        <f t="shared" si="429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8"/>
        <v>1690.9999999999998</v>
      </c>
      <c r="G8609" s="3">
        <v>34.1</v>
      </c>
      <c r="H8609" s="5">
        <f t="shared" si="430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8">
        <v>0</v>
      </c>
      <c r="B8610" s="5">
        <f t="shared" si="429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8"/>
        <v>1690.9999999999998</v>
      </c>
      <c r="G8610" s="4">
        <v>0</v>
      </c>
      <c r="H8610" s="5">
        <f t="shared" si="430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8">
        <v>0</v>
      </c>
      <c r="B8611" s="5">
        <f t="shared" si="429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8"/>
        <v>1690.9999999999998</v>
      </c>
      <c r="G8611" s="11">
        <v>0</v>
      </c>
      <c r="H8611" s="5">
        <f t="shared" si="430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429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8"/>
        <v>1691.2</v>
      </c>
      <c r="G8612" s="4">
        <v>0</v>
      </c>
      <c r="H8612" s="5">
        <f t="shared" si="430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8">
        <v>0</v>
      </c>
      <c r="B8613" s="5">
        <f t="shared" si="429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8"/>
        <v>1691.4</v>
      </c>
      <c r="G8613" s="4">
        <v>0</v>
      </c>
      <c r="H8613" s="5">
        <f t="shared" si="430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429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8"/>
        <v>1691.9</v>
      </c>
      <c r="G8614" s="4">
        <v>0</v>
      </c>
      <c r="H8614" s="5">
        <f t="shared" si="430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8">
        <v>0</v>
      </c>
      <c r="B8615" s="5">
        <f t="shared" si="429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8"/>
        <v>1691.9999999999714</v>
      </c>
      <c r="G8615" s="9">
        <v>0</v>
      </c>
      <c r="H8615" s="5">
        <f t="shared" si="430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8">
        <v>0</v>
      </c>
      <c r="B8616" s="5">
        <f t="shared" si="429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8"/>
        <v>1691.9999999999714</v>
      </c>
      <c r="G8616" s="9">
        <v>0</v>
      </c>
      <c r="H8616" s="5">
        <f t="shared" si="430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16</v>
      </c>
      <c r="B8617" s="5">
        <f t="shared" si="429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8"/>
        <v>1691.9999999999998</v>
      </c>
      <c r="G8617" s="3">
        <v>34</v>
      </c>
      <c r="H8617" s="5">
        <f t="shared" si="430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34</v>
      </c>
      <c r="B8618" s="5">
        <f t="shared" si="429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8"/>
        <v>1691.9999999999998</v>
      </c>
      <c r="G8618" s="3">
        <v>34</v>
      </c>
      <c r="H8618" s="5">
        <f t="shared" si="430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37</v>
      </c>
      <c r="B8619" s="5">
        <f t="shared" si="429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8"/>
        <v>1691.9999999999998</v>
      </c>
      <c r="G8619" s="3">
        <v>34</v>
      </c>
      <c r="H8619" s="5">
        <f t="shared" si="430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45</v>
      </c>
      <c r="B8620" s="5">
        <f t="shared" si="429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8"/>
        <v>1691.9999999999998</v>
      </c>
      <c r="G8620" s="3">
        <v>34.1</v>
      </c>
      <c r="H8620" s="5">
        <f t="shared" si="430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47</v>
      </c>
      <c r="B8621" s="5">
        <f t="shared" si="429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8"/>
        <v>1691.9999999999998</v>
      </c>
      <c r="G8621" s="3">
        <v>34</v>
      </c>
      <c r="H8621" s="5">
        <f t="shared" si="430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429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8"/>
        <v>1691.9999999999998</v>
      </c>
      <c r="G8622" s="11">
        <v>0</v>
      </c>
      <c r="H8622" s="5">
        <f t="shared" si="430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429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8"/>
        <v>1692.3</v>
      </c>
      <c r="G8623" s="4">
        <v>0</v>
      </c>
      <c r="H8623" s="5">
        <f t="shared" si="430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429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8"/>
        <v>1615.1</v>
      </c>
      <c r="G8624" s="4">
        <v>0</v>
      </c>
      <c r="H8624" s="5">
        <f t="shared" si="430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429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8"/>
        <v>1692.9999999999648</v>
      </c>
      <c r="G8625" s="9">
        <v>0</v>
      </c>
      <c r="H8625" s="5">
        <f t="shared" si="430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429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8"/>
        <v>1692.9999999999964</v>
      </c>
      <c r="G8626" s="4">
        <v>0</v>
      </c>
      <c r="H8626" s="5">
        <f t="shared" si="430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37</v>
      </c>
      <c r="B8627" s="5">
        <f t="shared" si="429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8"/>
        <v>1692.9999999999998</v>
      </c>
      <c r="G8627" s="3">
        <v>33.700000000000003</v>
      </c>
      <c r="H8627" s="5">
        <f t="shared" si="430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x14ac:dyDescent="0.2">
      <c r="A8628" s="2">
        <v>38</v>
      </c>
      <c r="B8628" s="5">
        <f t="shared" si="429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8"/>
        <v>1692.9999999999998</v>
      </c>
      <c r="G8628" s="3">
        <v>33.6</v>
      </c>
      <c r="H8628" s="5">
        <f t="shared" si="430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x14ac:dyDescent="0.2">
      <c r="A8629" s="2">
        <v>46</v>
      </c>
      <c r="B8629" s="5">
        <f t="shared" si="429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8"/>
        <v>1692.9999999999998</v>
      </c>
      <c r="G8629" s="3">
        <v>34</v>
      </c>
      <c r="H8629" s="5">
        <f t="shared" si="430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si="429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8"/>
        <v>1693.1000000000001</v>
      </c>
      <c r="G8630" s="4">
        <v>0</v>
      </c>
      <c r="H8630" s="5">
        <f t="shared" si="430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8">
        <v>0</v>
      </c>
      <c r="B8631" s="5">
        <f t="shared" si="429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8"/>
        <v>1693.1000000000001</v>
      </c>
      <c r="G8631" s="4">
        <v>0</v>
      </c>
      <c r="H8631" s="5">
        <f t="shared" si="430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429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8"/>
        <v>1693.1000000000001</v>
      </c>
      <c r="G8632" s="4">
        <v>0</v>
      </c>
      <c r="H8632" s="5">
        <f t="shared" si="430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429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8"/>
        <v>1693.4999999999998</v>
      </c>
      <c r="G8633" s="4">
        <v>0</v>
      </c>
      <c r="H8633" s="5">
        <f t="shared" si="430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41</v>
      </c>
      <c r="B8634" s="5">
        <f t="shared" si="429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8"/>
        <v>1821.0000000000002</v>
      </c>
      <c r="G8634" s="3">
        <v>31.6</v>
      </c>
      <c r="H8634" s="5">
        <f t="shared" si="430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30</v>
      </c>
      <c r="B8635" s="5">
        <f t="shared" si="429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8"/>
        <v>1694</v>
      </c>
      <c r="G8635" s="3">
        <v>34</v>
      </c>
      <c r="H8635" s="5">
        <f t="shared" si="430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22</v>
      </c>
      <c r="B8636" s="5">
        <f t="shared" si="429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8"/>
        <v>1694</v>
      </c>
      <c r="G8636" s="3">
        <v>34</v>
      </c>
      <c r="H8636" s="5">
        <f t="shared" si="430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x14ac:dyDescent="0.2">
      <c r="A8637" s="2">
        <v>45</v>
      </c>
      <c r="B8637" s="5">
        <f t="shared" si="429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8"/>
        <v>1694</v>
      </c>
      <c r="G8637" s="3">
        <v>34</v>
      </c>
      <c r="H8637" s="5">
        <f t="shared" si="430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54</v>
      </c>
      <c r="B8638" s="5">
        <f t="shared" si="429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8"/>
        <v>1694</v>
      </c>
      <c r="G8638" s="3">
        <v>34</v>
      </c>
      <c r="H8638" s="5">
        <f t="shared" si="430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66</v>
      </c>
      <c r="B8639" s="5">
        <f t="shared" si="429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8"/>
        <v>1694</v>
      </c>
      <c r="G8639" s="3">
        <v>34.002361275088546</v>
      </c>
      <c r="H8639" s="5">
        <f t="shared" si="430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8">
        <v>0</v>
      </c>
      <c r="B8640" s="5">
        <f t="shared" si="429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ref="F8640:F8703" si="431">E8640*86400</f>
        <v>1694.0000000000448</v>
      </c>
      <c r="G8640" s="9">
        <v>0</v>
      </c>
      <c r="H8640" s="5">
        <f t="shared" si="430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429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31"/>
        <v>1694.0999999999997</v>
      </c>
      <c r="G8641" s="4">
        <v>0</v>
      </c>
      <c r="H8641" s="5">
        <f t="shared" si="430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429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31"/>
        <v>1694.0999999999997</v>
      </c>
      <c r="G8642" s="4">
        <v>0</v>
      </c>
      <c r="H8642" s="5">
        <f t="shared" si="430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429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31"/>
        <v>1619.9</v>
      </c>
      <c r="G8643" s="4">
        <v>0</v>
      </c>
      <c r="H8643" s="5">
        <f t="shared" si="430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429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31"/>
        <v>1620.2</v>
      </c>
      <c r="G8644" s="4">
        <v>0</v>
      </c>
      <c r="H8644" s="5">
        <f t="shared" si="430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429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31"/>
        <v>1632.3999999999999</v>
      </c>
      <c r="G8645" s="4">
        <v>0</v>
      </c>
      <c r="H8645" s="5">
        <f t="shared" si="430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36</v>
      </c>
      <c r="B8646" s="5">
        <f t="shared" si="429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31"/>
        <v>1695</v>
      </c>
      <c r="G8646" s="3">
        <v>34</v>
      </c>
      <c r="H8646" s="5">
        <f t="shared" si="430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34</v>
      </c>
      <c r="B8647" s="5">
        <f t="shared" si="429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31"/>
        <v>1695</v>
      </c>
      <c r="G8647" s="3">
        <v>34</v>
      </c>
      <c r="H8647" s="5">
        <f t="shared" si="430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x14ac:dyDescent="0.2">
      <c r="A8648" s="2">
        <v>43</v>
      </c>
      <c r="B8648" s="5">
        <f t="shared" si="429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31"/>
        <v>1695</v>
      </c>
      <c r="G8648" s="3">
        <v>34</v>
      </c>
      <c r="H8648" s="5">
        <f t="shared" si="430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42</v>
      </c>
      <c r="B8649" s="5">
        <f t="shared" si="429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31"/>
        <v>1695</v>
      </c>
      <c r="G8649" s="3">
        <v>34</v>
      </c>
      <c r="H8649" s="5">
        <f t="shared" si="430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8">
        <v>0</v>
      </c>
      <c r="B8650" s="5">
        <f t="shared" si="429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31"/>
        <v>1695</v>
      </c>
      <c r="G8650" s="4">
        <v>0</v>
      </c>
      <c r="H8650" s="5">
        <f t="shared" si="430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8">
        <v>0</v>
      </c>
      <c r="B8651" s="5">
        <f t="shared" si="429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31"/>
        <v>1695.0000000000384</v>
      </c>
      <c r="G8651" s="9">
        <v>0</v>
      </c>
      <c r="H8651" s="5">
        <f t="shared" si="430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8">
        <v>0</v>
      </c>
      <c r="B8652" s="5">
        <f t="shared" si="429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31"/>
        <v>1643.3</v>
      </c>
      <c r="G8652" s="4">
        <v>0</v>
      </c>
      <c r="H8652" s="5">
        <f t="shared" si="430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8">
        <v>0</v>
      </c>
      <c r="B8653" s="5">
        <f t="shared" si="429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31"/>
        <v>1695.3999999999999</v>
      </c>
      <c r="G8653" s="4">
        <v>0</v>
      </c>
      <c r="H8653" s="5">
        <f t="shared" si="430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8">
        <v>0</v>
      </c>
      <c r="B8654" s="5">
        <f t="shared" si="429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31"/>
        <v>1645.8999999999999</v>
      </c>
      <c r="G8654" s="4">
        <v>0</v>
      </c>
      <c r="H8654" s="5">
        <f t="shared" si="430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8">
        <v>0</v>
      </c>
      <c r="B8655" s="5">
        <f t="shared" si="429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31"/>
        <v>1695.9</v>
      </c>
      <c r="G8655" s="4">
        <v>0</v>
      </c>
      <c r="H8655" s="5">
        <f t="shared" si="430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</v>
      </c>
      <c r="B8656" s="5">
        <f t="shared" ref="B8656:B8719" si="432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31"/>
        <v>793.99999999999989</v>
      </c>
      <c r="G8656" s="3">
        <v>36.299999999999997</v>
      </c>
      <c r="H8656" s="5">
        <f t="shared" si="430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43</v>
      </c>
      <c r="B8657" s="5">
        <f t="shared" si="432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31"/>
        <v>1696</v>
      </c>
      <c r="G8657" s="3">
        <v>34</v>
      </c>
      <c r="H8657" s="5">
        <f t="shared" si="430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x14ac:dyDescent="0.2">
      <c r="A8658" s="2">
        <v>39</v>
      </c>
      <c r="B8658" s="5">
        <f t="shared" si="432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31"/>
        <v>1696</v>
      </c>
      <c r="G8658" s="3">
        <v>34</v>
      </c>
      <c r="H8658" s="5">
        <f t="shared" si="430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432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31"/>
        <v>1696</v>
      </c>
      <c r="G8659" s="11">
        <v>0</v>
      </c>
      <c r="H8659" s="5">
        <f t="shared" si="430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67</v>
      </c>
      <c r="B8660" s="5">
        <f t="shared" si="432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31"/>
        <v>1696</v>
      </c>
      <c r="G8660" s="3">
        <v>33.962264150943398</v>
      </c>
      <c r="H8660" s="5">
        <f t="shared" si="430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432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31"/>
        <v>1696.0000000000321</v>
      </c>
      <c r="G8661" s="9">
        <v>0</v>
      </c>
      <c r="H8661" s="5">
        <f t="shared" si="430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432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31"/>
        <v>1696.0000000000321</v>
      </c>
      <c r="G8662" s="9">
        <v>0</v>
      </c>
      <c r="H8662" s="5">
        <f t="shared" si="430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47</v>
      </c>
      <c r="B8663" s="5">
        <f t="shared" si="432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31"/>
        <v>1697.0000000000002</v>
      </c>
      <c r="G8663" s="3">
        <v>33.9</v>
      </c>
      <c r="H8663" s="5">
        <f t="shared" si="430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51</v>
      </c>
      <c r="B8664" s="5">
        <f t="shared" si="432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31"/>
        <v>1697.0000000000002</v>
      </c>
      <c r="G8664" s="3">
        <v>33.9</v>
      </c>
      <c r="H8664" s="5">
        <f t="shared" si="430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24</v>
      </c>
      <c r="B8665" s="5">
        <f t="shared" si="432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31"/>
        <v>1697.0000000000002</v>
      </c>
      <c r="G8665" s="3">
        <v>33.9</v>
      </c>
      <c r="H8665" s="5">
        <f t="shared" si="430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432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31"/>
        <v>1697.0000000000257</v>
      </c>
      <c r="G8666" s="9">
        <v>0</v>
      </c>
      <c r="H8666" s="5">
        <f t="shared" si="430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432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31"/>
        <v>1697.0000000000257</v>
      </c>
      <c r="G8667" s="9">
        <v>0</v>
      </c>
      <c r="H8667" s="5">
        <f t="shared" si="430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432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31"/>
        <v>1650.9999999999998</v>
      </c>
      <c r="G8668" s="4">
        <v>0</v>
      </c>
      <c r="H8668" s="5">
        <f t="shared" si="430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432"/>
        <v>0</v>
      </c>
      <c r="C8669" s="19" t="s">
        <v>887</v>
      </c>
      <c r="D8669" s="5" t="s">
        <v>1008</v>
      </c>
      <c r="E8669" s="33">
        <v>1.9125E-2</v>
      </c>
      <c r="F8669" s="43">
        <f t="shared" si="431"/>
        <v>1652.3999999999999</v>
      </c>
      <c r="G8669" s="4">
        <v>0</v>
      </c>
      <c r="H8669" s="5">
        <f t="shared" si="430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432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1"/>
        <v>1697.6</v>
      </c>
      <c r="G8670" s="4">
        <v>0</v>
      </c>
      <c r="H8670" s="5">
        <f t="shared" si="430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432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1"/>
        <v>1697.6</v>
      </c>
      <c r="G8671" s="4">
        <v>0</v>
      </c>
      <c r="H8671" s="5">
        <f t="shared" si="430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48</v>
      </c>
      <c r="B8672" s="5">
        <f t="shared" si="432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1"/>
        <v>1698.0000000000002</v>
      </c>
      <c r="G8672" s="3">
        <v>33.9</v>
      </c>
      <c r="H8672" s="5">
        <f t="shared" ref="H8672:H8735" si="433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24</v>
      </c>
      <c r="B8673" s="5">
        <f t="shared" si="432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1"/>
        <v>1698.0000000000002</v>
      </c>
      <c r="G8673" s="3">
        <v>33.9</v>
      </c>
      <c r="H8673" s="5">
        <f t="shared" si="433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45</v>
      </c>
      <c r="B8674" s="5">
        <f t="shared" si="432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1"/>
        <v>1698.0000000000002</v>
      </c>
      <c r="G8674" s="3">
        <v>33.9</v>
      </c>
      <c r="H8674" s="5">
        <f t="shared" si="433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36</v>
      </c>
      <c r="B8675" s="5">
        <f t="shared" si="432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1"/>
        <v>1698.0000000000002</v>
      </c>
      <c r="G8675" s="3">
        <v>33.9</v>
      </c>
      <c r="H8675" s="5">
        <f t="shared" si="433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432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1"/>
        <v>1655.9</v>
      </c>
      <c r="G8676" s="4">
        <v>0</v>
      </c>
      <c r="H8676" s="5">
        <f t="shared" si="433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432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1"/>
        <v>1698.0000000000193</v>
      </c>
      <c r="G8677" s="9">
        <v>0</v>
      </c>
      <c r="H8677" s="5">
        <f t="shared" si="433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432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1"/>
        <v>1698.0000000000193</v>
      </c>
      <c r="G8678" s="9">
        <v>0</v>
      </c>
      <c r="H8678" s="5">
        <f t="shared" si="433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432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1"/>
        <v>1698.0000000000193</v>
      </c>
      <c r="G8679" s="9">
        <v>0</v>
      </c>
      <c r="H8679" s="5">
        <f t="shared" si="433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432"/>
        <v>0</v>
      </c>
      <c r="C8680" s="19" t="s">
        <v>635</v>
      </c>
      <c r="D8680" s="5" t="s">
        <v>1008</v>
      </c>
      <c r="E8680" s="33">
        <v>1.965625E-2</v>
      </c>
      <c r="F8680" s="43">
        <f t="shared" si="431"/>
        <v>1698.3</v>
      </c>
      <c r="G8680" s="4">
        <v>0</v>
      </c>
      <c r="H8680" s="5">
        <f t="shared" si="433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432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1"/>
        <v>1698.8</v>
      </c>
      <c r="G8681" s="4">
        <v>0</v>
      </c>
      <c r="H8681" s="5">
        <f t="shared" si="433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432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1"/>
        <v>1656.8</v>
      </c>
      <c r="G8682" s="4">
        <v>0</v>
      </c>
      <c r="H8682" s="5">
        <f t="shared" si="433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32</v>
      </c>
      <c r="B8683" s="5">
        <f t="shared" si="432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1"/>
        <v>1699</v>
      </c>
      <c r="G8683" s="3">
        <v>33.9</v>
      </c>
      <c r="H8683" s="5">
        <f t="shared" si="433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24</v>
      </c>
      <c r="B8684" s="5">
        <f t="shared" si="432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1"/>
        <v>1699</v>
      </c>
      <c r="G8684" s="3">
        <v>33.9</v>
      </c>
      <c r="H8684" s="5">
        <f t="shared" si="433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432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1"/>
        <v>1699</v>
      </c>
      <c r="G8685" s="4">
        <v>0</v>
      </c>
      <c r="H8685" s="5">
        <f t="shared" si="433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432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1"/>
        <v>1699.0000000000005</v>
      </c>
      <c r="G8686" s="11">
        <v>0</v>
      </c>
      <c r="H8686" s="5">
        <f t="shared" si="433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si="432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1"/>
        <v>1699.6000000000001</v>
      </c>
      <c r="G8687" s="4">
        <v>0</v>
      </c>
      <c r="H8687" s="5">
        <f t="shared" si="433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21</v>
      </c>
      <c r="B8688" s="5">
        <f t="shared" si="432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1"/>
        <v>1700</v>
      </c>
      <c r="G8688" s="3">
        <v>33.9</v>
      </c>
      <c r="H8688" s="5">
        <f t="shared" si="433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37</v>
      </c>
      <c r="B8689" s="5">
        <f t="shared" si="432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1"/>
        <v>1700</v>
      </c>
      <c r="G8689" s="3">
        <v>33.9</v>
      </c>
      <c r="H8689" s="5">
        <f t="shared" si="433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36</v>
      </c>
      <c r="B8690" s="5">
        <f t="shared" si="432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1"/>
        <v>1700</v>
      </c>
      <c r="G8690" s="3">
        <v>33.9</v>
      </c>
      <c r="H8690" s="5">
        <f t="shared" si="433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x14ac:dyDescent="0.2">
      <c r="A8691" s="2">
        <v>48</v>
      </c>
      <c r="B8691" s="5">
        <f t="shared" si="432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1"/>
        <v>1700</v>
      </c>
      <c r="G8691" s="3">
        <v>33.9</v>
      </c>
      <c r="H8691" s="5">
        <f t="shared" si="433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49</v>
      </c>
      <c r="B8692" s="5">
        <f t="shared" si="432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1"/>
        <v>1700</v>
      </c>
      <c r="G8692" s="3">
        <v>33.9</v>
      </c>
      <c r="H8692" s="5">
        <f t="shared" si="433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48</v>
      </c>
      <c r="B8693" s="5">
        <f t="shared" si="432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1"/>
        <v>1700</v>
      </c>
      <c r="G8693" s="3">
        <v>33.9</v>
      </c>
      <c r="H8693" s="5">
        <f t="shared" si="433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8">
        <v>0</v>
      </c>
      <c r="B8694" s="5">
        <f t="shared" si="432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1"/>
        <v>1700.0000000000064</v>
      </c>
      <c r="G8694" s="9">
        <v>0</v>
      </c>
      <c r="H8694" s="5">
        <f t="shared" si="433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8">
        <v>0</v>
      </c>
      <c r="B8695" s="5">
        <f t="shared" si="432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1"/>
        <v>1666.3999999999999</v>
      </c>
      <c r="G8695" s="4">
        <v>0</v>
      </c>
      <c r="H8695" s="5">
        <f t="shared" si="433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432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1"/>
        <v>1700.1999999999998</v>
      </c>
      <c r="G8696" s="4">
        <v>0</v>
      </c>
      <c r="H8696" s="5">
        <f t="shared" si="433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8">
        <v>0</v>
      </c>
      <c r="B8697" s="5">
        <f t="shared" si="432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1"/>
        <v>1700.8</v>
      </c>
      <c r="G8697" s="4">
        <v>0</v>
      </c>
      <c r="H8697" s="5">
        <f t="shared" si="433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32</v>
      </c>
      <c r="B8698" s="5">
        <f t="shared" si="432"/>
        <v>1</v>
      </c>
      <c r="C8698" s="19" t="s">
        <v>29</v>
      </c>
      <c r="D8698" s="5" t="s">
        <v>1008</v>
      </c>
      <c r="E8698" s="33">
        <v>1.96875E-2</v>
      </c>
      <c r="F8698" s="43">
        <f t="shared" si="431"/>
        <v>1701</v>
      </c>
      <c r="G8698" s="3">
        <v>33.9</v>
      </c>
      <c r="H8698" s="5">
        <f t="shared" si="433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65</v>
      </c>
      <c r="B8699" s="5">
        <f t="shared" si="432"/>
        <v>1</v>
      </c>
      <c r="C8699" s="19" t="s">
        <v>451</v>
      </c>
      <c r="D8699" s="5" t="s">
        <v>1008</v>
      </c>
      <c r="E8699" s="33">
        <v>1.96875E-2</v>
      </c>
      <c r="F8699" s="43">
        <f t="shared" si="431"/>
        <v>1701</v>
      </c>
      <c r="G8699" s="3">
        <v>33.9</v>
      </c>
      <c r="H8699" s="5">
        <f t="shared" si="433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432"/>
        <v>0</v>
      </c>
      <c r="C8700" s="19" t="s">
        <v>566</v>
      </c>
      <c r="D8700" s="5" t="s">
        <v>1008</v>
      </c>
      <c r="E8700" s="33">
        <v>1.96875E-2</v>
      </c>
      <c r="F8700" s="43">
        <f t="shared" si="431"/>
        <v>1701</v>
      </c>
      <c r="G8700" s="4">
        <v>0</v>
      </c>
      <c r="H8700" s="5">
        <f t="shared" si="433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432"/>
        <v>0</v>
      </c>
      <c r="C8701" s="19" t="s">
        <v>32</v>
      </c>
      <c r="D8701" s="5" t="s">
        <v>1008</v>
      </c>
      <c r="E8701" s="33">
        <v>1.96875E-2</v>
      </c>
      <c r="F8701" s="43">
        <f t="shared" si="431"/>
        <v>1701</v>
      </c>
      <c r="G8701" s="11">
        <v>0</v>
      </c>
      <c r="H8701" s="5">
        <f t="shared" si="433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68</v>
      </c>
      <c r="B8702" s="5">
        <f t="shared" si="432"/>
        <v>1</v>
      </c>
      <c r="C8702" s="19" t="s">
        <v>253</v>
      </c>
      <c r="D8702" s="5" t="s">
        <v>1008</v>
      </c>
      <c r="E8702" s="32">
        <v>1.96875E-2</v>
      </c>
      <c r="F8702" s="43">
        <f t="shared" si="431"/>
        <v>1701</v>
      </c>
      <c r="G8702" s="3">
        <v>33.862433862433861</v>
      </c>
      <c r="H8702" s="5">
        <f t="shared" si="433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5">
        <v>58</v>
      </c>
      <c r="B8703" s="5">
        <f t="shared" si="432"/>
        <v>1</v>
      </c>
      <c r="C8703" s="19" t="s">
        <v>613</v>
      </c>
      <c r="D8703" s="5" t="s">
        <v>1008</v>
      </c>
      <c r="E8703" s="33">
        <v>1.96875E-2</v>
      </c>
      <c r="F8703" s="43">
        <f t="shared" si="431"/>
        <v>1701</v>
      </c>
      <c r="G8703" s="4">
        <v>33.862433862433861</v>
      </c>
      <c r="H8703" s="5">
        <f t="shared" si="433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27</v>
      </c>
      <c r="B8704" s="5">
        <f t="shared" si="432"/>
        <v>1</v>
      </c>
      <c r="C8704" s="19" t="s">
        <v>454</v>
      </c>
      <c r="D8704" s="5" t="s">
        <v>1008</v>
      </c>
      <c r="E8704" s="36">
        <v>1.96875E-2</v>
      </c>
      <c r="F8704" s="43">
        <f t="shared" ref="F8704:F8767" si="434">E8704*86400</f>
        <v>1701</v>
      </c>
      <c r="G8704" s="11">
        <v>33.862433862433861</v>
      </c>
      <c r="H8704" s="5">
        <f t="shared" si="433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432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4"/>
        <v>1701.1000000000001</v>
      </c>
      <c r="G8705" s="4">
        <v>0</v>
      </c>
      <c r="H8705" s="5">
        <f t="shared" si="433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8">
        <v>0</v>
      </c>
      <c r="B8706" s="5">
        <f t="shared" si="432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4"/>
        <v>1701.3000000000002</v>
      </c>
      <c r="G8706" s="4">
        <v>0</v>
      </c>
      <c r="H8706" s="5">
        <f t="shared" si="433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432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4"/>
        <v>1688.1000000000001</v>
      </c>
      <c r="G8707" s="4">
        <v>0</v>
      </c>
      <c r="H8707" s="5">
        <f t="shared" si="433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432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4"/>
        <v>2346</v>
      </c>
      <c r="G8708" s="4">
        <v>0</v>
      </c>
      <c r="H8708" s="5">
        <f t="shared" si="433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x14ac:dyDescent="0.2">
      <c r="A8709" s="8">
        <v>0</v>
      </c>
      <c r="B8709" s="5">
        <f t="shared" si="432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4"/>
        <v>1701.6000000000001</v>
      </c>
      <c r="G8709" s="4">
        <v>0</v>
      </c>
      <c r="H8709" s="5">
        <f t="shared" si="433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432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4"/>
        <v>1697.5000000000002</v>
      </c>
      <c r="G8710" s="4">
        <v>0</v>
      </c>
      <c r="H8710" s="5">
        <f t="shared" si="433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432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4"/>
        <v>1701.9999999999936</v>
      </c>
      <c r="G8711" s="9">
        <v>0</v>
      </c>
      <c r="H8711" s="5">
        <f t="shared" si="433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24</v>
      </c>
      <c r="B8712" s="5">
        <f t="shared" si="432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4"/>
        <v>1702</v>
      </c>
      <c r="G8712" s="3">
        <v>33.799999999999997</v>
      </c>
      <c r="H8712" s="5">
        <f t="shared" si="433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47</v>
      </c>
      <c r="B8713" s="5">
        <f t="shared" si="432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4"/>
        <v>1702</v>
      </c>
      <c r="G8713" s="3">
        <v>33.799999999999997</v>
      </c>
      <c r="H8713" s="5">
        <f t="shared" si="433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432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4"/>
        <v>1702.2</v>
      </c>
      <c r="G8714" s="4">
        <v>0</v>
      </c>
      <c r="H8714" s="5">
        <f t="shared" si="433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432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4"/>
        <v>1717</v>
      </c>
      <c r="G8715" s="4">
        <v>0</v>
      </c>
      <c r="H8715" s="5">
        <f t="shared" si="433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36</v>
      </c>
      <c r="B8716" s="5">
        <f t="shared" si="432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4"/>
        <v>1703</v>
      </c>
      <c r="G8716" s="3">
        <v>33.799999999999997</v>
      </c>
      <c r="H8716" s="5">
        <f t="shared" si="433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38</v>
      </c>
      <c r="B8717" s="5">
        <f t="shared" si="432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4"/>
        <v>1703</v>
      </c>
      <c r="G8717" s="3">
        <v>33.799999999999997</v>
      </c>
      <c r="H8717" s="5">
        <f t="shared" si="433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37</v>
      </c>
      <c r="B8718" s="5">
        <f t="shared" si="432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4"/>
        <v>1703</v>
      </c>
      <c r="G8718" s="3">
        <v>33.799999999999997</v>
      </c>
      <c r="H8718" s="5">
        <f t="shared" si="433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si="432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4"/>
        <v>1750.6</v>
      </c>
      <c r="G8719" s="4">
        <v>0</v>
      </c>
      <c r="H8719" s="5">
        <f t="shared" si="433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ref="B8720:B8783" si="435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4"/>
        <v>1703</v>
      </c>
      <c r="G8720" s="4">
        <v>0</v>
      </c>
      <c r="H8720" s="5">
        <f t="shared" si="433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8">
        <v>0</v>
      </c>
      <c r="B8721" s="5">
        <f t="shared" si="435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4"/>
        <v>1703</v>
      </c>
      <c r="G8721" s="11">
        <v>0</v>
      </c>
      <c r="H8721" s="5">
        <f t="shared" si="433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435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4"/>
        <v>1703</v>
      </c>
      <c r="G8722" s="11">
        <v>0</v>
      </c>
      <c r="H8722" s="5">
        <f t="shared" si="433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8">
        <v>0</v>
      </c>
      <c r="B8723" s="5">
        <f t="shared" si="435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4"/>
        <v>1703.1</v>
      </c>
      <c r="G8723" s="4">
        <v>0</v>
      </c>
      <c r="H8723" s="5">
        <f t="shared" si="433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435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4"/>
        <v>1766.8</v>
      </c>
      <c r="G8724" s="4">
        <v>0</v>
      </c>
      <c r="H8724" s="5">
        <f t="shared" si="433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435"/>
        <v>0</v>
      </c>
      <c r="C8725" s="19" t="s">
        <v>247</v>
      </c>
      <c r="D8725" s="5" t="s">
        <v>1008</v>
      </c>
      <c r="E8725" s="33">
        <v>1.971875E-2</v>
      </c>
      <c r="F8725" s="43">
        <f t="shared" si="434"/>
        <v>1703.7</v>
      </c>
      <c r="G8725" s="4">
        <v>0</v>
      </c>
      <c r="H8725" s="5">
        <f t="shared" si="433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13">
        <v>43</v>
      </c>
      <c r="B8726" s="5">
        <f t="shared" si="435"/>
        <v>1</v>
      </c>
      <c r="C8726" s="19" t="s">
        <v>528</v>
      </c>
      <c r="D8726" s="5" t="s">
        <v>1008</v>
      </c>
      <c r="E8726" s="38">
        <v>1.9722E-2</v>
      </c>
      <c r="F8726" s="43">
        <f t="shared" si="434"/>
        <v>1703.9808</v>
      </c>
      <c r="G8726" s="14">
        <v>33.803197782510225</v>
      </c>
      <c r="H8726" s="5">
        <f t="shared" si="433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435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4"/>
        <v>1703.9999999999807</v>
      </c>
      <c r="G8727" s="9">
        <v>0</v>
      </c>
      <c r="H8727" s="5">
        <f t="shared" si="433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28</v>
      </c>
      <c r="B8728" s="5">
        <f t="shared" si="435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4"/>
        <v>1703.9999999999998</v>
      </c>
      <c r="G8728" s="3">
        <v>33.799999999999997</v>
      </c>
      <c r="H8728" s="5">
        <f t="shared" si="433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17</v>
      </c>
      <c r="B8729" s="5">
        <f t="shared" si="435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4"/>
        <v>1703.9999999999998</v>
      </c>
      <c r="G8729" s="3">
        <v>33.799999999999997</v>
      </c>
      <c r="H8729" s="5">
        <f t="shared" si="433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23</v>
      </c>
      <c r="B8730" s="5">
        <f t="shared" si="435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4"/>
        <v>1703.9999999999998</v>
      </c>
      <c r="G8730" s="3">
        <v>33.799999999999997</v>
      </c>
      <c r="H8730" s="5">
        <f t="shared" si="433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x14ac:dyDescent="0.2">
      <c r="A8731" s="2">
        <v>33</v>
      </c>
      <c r="B8731" s="5">
        <f t="shared" si="435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4"/>
        <v>1703.9999999999998</v>
      </c>
      <c r="G8731" s="3">
        <v>33.799999999999997</v>
      </c>
      <c r="H8731" s="5">
        <f t="shared" si="433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35</v>
      </c>
      <c r="B8732" s="5">
        <f t="shared" si="435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4"/>
        <v>1703.9999999999998</v>
      </c>
      <c r="G8732" s="3">
        <v>33.799999999999997</v>
      </c>
      <c r="H8732" s="5">
        <f t="shared" si="433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30</v>
      </c>
      <c r="B8733" s="5">
        <f t="shared" si="435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si="434"/>
        <v>1703.9999999999998</v>
      </c>
      <c r="G8733" s="3">
        <v>33.799999999999997</v>
      </c>
      <c r="H8733" s="5">
        <f t="shared" si="433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5">
        <v>36</v>
      </c>
      <c r="B8734" s="5">
        <f t="shared" si="435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4"/>
        <v>1703.9999999999998</v>
      </c>
      <c r="G8734" s="4">
        <v>33.802816901408448</v>
      </c>
      <c r="H8734" s="5">
        <f t="shared" si="433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435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4"/>
        <v>1804.1000000000001</v>
      </c>
      <c r="G8735" s="4">
        <v>0</v>
      </c>
      <c r="H8735" s="5">
        <f t="shared" si="433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435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4"/>
        <v>1704.4</v>
      </c>
      <c r="G8736" s="4">
        <v>0</v>
      </c>
      <c r="H8736" s="5">
        <f t="shared" ref="H8736:H8799" si="436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8">
        <v>0</v>
      </c>
      <c r="B8737" s="5">
        <f t="shared" si="435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4"/>
        <v>1805.8999999999999</v>
      </c>
      <c r="G8737" s="4">
        <v>0</v>
      </c>
      <c r="H8737" s="5">
        <f t="shared" si="436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8">
        <v>0</v>
      </c>
      <c r="B8738" s="5">
        <f t="shared" si="435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4"/>
        <v>1704.9999999999743</v>
      </c>
      <c r="G8738" s="9">
        <v>0</v>
      </c>
      <c r="H8738" s="5">
        <f t="shared" si="436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8">
        <v>0</v>
      </c>
      <c r="B8739" s="5">
        <f t="shared" si="435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4"/>
        <v>1704.9999999999743</v>
      </c>
      <c r="G8739" s="9">
        <v>0</v>
      </c>
      <c r="H8739" s="5">
        <f t="shared" si="436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8">
        <v>0</v>
      </c>
      <c r="B8740" s="5">
        <f t="shared" si="435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4"/>
        <v>1704.9999999999743</v>
      </c>
      <c r="G8740" s="9">
        <v>0</v>
      </c>
      <c r="H8740" s="5">
        <f t="shared" si="436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37</v>
      </c>
      <c r="B8741" s="5">
        <f t="shared" si="435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4"/>
        <v>1705.0000000000002</v>
      </c>
      <c r="G8741" s="3">
        <v>33.799999999999997</v>
      </c>
      <c r="H8741" s="5">
        <f t="shared" si="436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41</v>
      </c>
      <c r="B8742" s="5">
        <f t="shared" si="435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4"/>
        <v>1705.0000000000002</v>
      </c>
      <c r="G8742" s="3">
        <v>33.799999999999997</v>
      </c>
      <c r="H8742" s="5">
        <f t="shared" si="436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8">
        <v>0</v>
      </c>
      <c r="B8743" s="5">
        <f t="shared" si="435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4"/>
        <v>1834.7</v>
      </c>
      <c r="G8743" s="4">
        <v>0</v>
      </c>
      <c r="H8743" s="5">
        <f t="shared" si="436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8">
        <v>0</v>
      </c>
      <c r="B8744" s="5">
        <f t="shared" si="435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4"/>
        <v>1705.9999999999679</v>
      </c>
      <c r="G8744" s="9">
        <v>0</v>
      </c>
      <c r="H8744" s="5">
        <f t="shared" si="436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35</v>
      </c>
      <c r="B8745" s="5">
        <f t="shared" si="435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4"/>
        <v>1706</v>
      </c>
      <c r="G8745" s="3">
        <v>33.799999999999997</v>
      </c>
      <c r="H8745" s="5">
        <f t="shared" si="436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36</v>
      </c>
      <c r="B8746" s="5">
        <f t="shared" si="435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4"/>
        <v>1706</v>
      </c>
      <c r="G8746" s="3">
        <v>33.799999999999997</v>
      </c>
      <c r="H8746" s="5">
        <f t="shared" si="436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8">
        <v>0</v>
      </c>
      <c r="B8747" s="5">
        <f t="shared" si="435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4"/>
        <v>3168.0000000000286</v>
      </c>
      <c r="G8747" s="9">
        <v>0</v>
      </c>
      <c r="H8747" s="5">
        <f t="shared" si="436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x14ac:dyDescent="0.2">
      <c r="A8748" s="8">
        <v>0</v>
      </c>
      <c r="B8748" s="5">
        <f t="shared" si="435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4"/>
        <v>3289.0000000000318</v>
      </c>
      <c r="G8748" s="9">
        <v>0</v>
      </c>
      <c r="H8748" s="5">
        <f t="shared" si="436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x14ac:dyDescent="0.2">
      <c r="A8749" s="8">
        <v>0</v>
      </c>
      <c r="B8749" s="5">
        <f t="shared" si="435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4"/>
        <v>3374.0000000000068</v>
      </c>
      <c r="G8749" s="9">
        <v>0</v>
      </c>
      <c r="H8749" s="5">
        <f t="shared" si="436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x14ac:dyDescent="0.2">
      <c r="A8750" s="8">
        <v>0</v>
      </c>
      <c r="B8750" s="5">
        <f t="shared" si="435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4"/>
        <v>3386.0000000000159</v>
      </c>
      <c r="G8750" s="9">
        <v>0</v>
      </c>
      <c r="H8750" s="5">
        <f t="shared" si="436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x14ac:dyDescent="0.2">
      <c r="A8751" s="8">
        <v>0</v>
      </c>
      <c r="B8751" s="5">
        <f t="shared" si="435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4"/>
        <v>3419.9999999999709</v>
      </c>
      <c r="G8751" s="9">
        <v>0</v>
      </c>
      <c r="H8751" s="5">
        <f t="shared" si="436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x14ac:dyDescent="0.2">
      <c r="A8752" s="8">
        <v>0</v>
      </c>
      <c r="B8752" s="5">
        <f t="shared" si="435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4"/>
        <v>3426.0000000000196</v>
      </c>
      <c r="G8752" s="9">
        <v>0</v>
      </c>
      <c r="H8752" s="5">
        <f t="shared" si="436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x14ac:dyDescent="0.2">
      <c r="A8753" s="8">
        <v>0</v>
      </c>
      <c r="B8753" s="5">
        <f t="shared" si="435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4"/>
        <v>3442.0000000000032</v>
      </c>
      <c r="G8753" s="9">
        <v>0</v>
      </c>
      <c r="H8753" s="5">
        <f t="shared" si="436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x14ac:dyDescent="0.2">
      <c r="A8754" s="8">
        <v>0</v>
      </c>
      <c r="B8754" s="5">
        <f t="shared" si="435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4"/>
        <v>3456.9999999999936</v>
      </c>
      <c r="G8754" s="9">
        <v>0</v>
      </c>
      <c r="H8754" s="5">
        <f t="shared" si="436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x14ac:dyDescent="0.2">
      <c r="A8755" s="8">
        <v>0</v>
      </c>
      <c r="B8755" s="5">
        <f t="shared" si="435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4"/>
        <v>3510.9999999999936</v>
      </c>
      <c r="G8755" s="9">
        <v>0</v>
      </c>
      <c r="H8755" s="5">
        <f t="shared" si="436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x14ac:dyDescent="0.2">
      <c r="A8756" s="8">
        <v>0</v>
      </c>
      <c r="B8756" s="5">
        <f t="shared" si="435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4"/>
        <v>3574.0000000000227</v>
      </c>
      <c r="G8756" s="9">
        <v>0</v>
      </c>
      <c r="H8756" s="5">
        <f t="shared" si="436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x14ac:dyDescent="0.2">
      <c r="A8757" s="8">
        <v>0</v>
      </c>
      <c r="B8757" s="5">
        <f t="shared" si="435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4"/>
        <v>3584.000000000045</v>
      </c>
      <c r="G8757" s="9">
        <v>0</v>
      </c>
      <c r="H8757" s="5">
        <f t="shared" si="436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x14ac:dyDescent="0.2">
      <c r="A8758" s="8">
        <v>0</v>
      </c>
      <c r="B8758" s="5">
        <f t="shared" si="435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4"/>
        <v>3604.9999999999964</v>
      </c>
      <c r="G8758" s="9">
        <v>0</v>
      </c>
      <c r="H8758" s="5">
        <f t="shared" si="436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x14ac:dyDescent="0.2">
      <c r="A8759" s="8">
        <v>0</v>
      </c>
      <c r="B8759" s="5">
        <f t="shared" si="435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4"/>
        <v>3742.9999999999773</v>
      </c>
      <c r="G8759" s="9">
        <v>0</v>
      </c>
      <c r="H8759" s="5">
        <f t="shared" si="436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x14ac:dyDescent="0.2">
      <c r="A8760" s="8">
        <v>0</v>
      </c>
      <c r="B8760" s="5">
        <f t="shared" si="435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4"/>
        <v>3793.9999999999968</v>
      </c>
      <c r="G8760" s="9">
        <v>0</v>
      </c>
      <c r="H8760" s="5">
        <f t="shared" si="436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x14ac:dyDescent="0.2">
      <c r="A8761" s="8">
        <v>0</v>
      </c>
      <c r="B8761" s="5">
        <f t="shared" si="435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4"/>
        <v>3845.0000000000159</v>
      </c>
      <c r="G8761" s="9">
        <v>0</v>
      </c>
      <c r="H8761" s="5">
        <f t="shared" si="436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x14ac:dyDescent="0.2">
      <c r="A8762" s="8">
        <v>0</v>
      </c>
      <c r="B8762" s="5">
        <f t="shared" si="435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4"/>
        <v>3854.0000000000446</v>
      </c>
      <c r="G8762" s="9">
        <v>0</v>
      </c>
      <c r="H8762" s="5">
        <f t="shared" si="436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x14ac:dyDescent="0.2">
      <c r="A8763" s="8">
        <v>0</v>
      </c>
      <c r="B8763" s="5">
        <f t="shared" si="435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4"/>
        <v>3859.0000000000127</v>
      </c>
      <c r="G8763" s="9">
        <v>0</v>
      </c>
      <c r="H8763" s="5">
        <f t="shared" si="436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x14ac:dyDescent="0.2">
      <c r="A8764" s="8">
        <v>0</v>
      </c>
      <c r="B8764" s="5">
        <f t="shared" si="435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4"/>
        <v>3915</v>
      </c>
      <c r="G8764" s="9">
        <v>0</v>
      </c>
      <c r="H8764" s="5">
        <f t="shared" si="436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x14ac:dyDescent="0.2">
      <c r="A8765" s="8">
        <v>0</v>
      </c>
      <c r="B8765" s="5">
        <f t="shared" si="435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4"/>
        <v>3918.9999999999745</v>
      </c>
      <c r="G8765" s="9">
        <v>0</v>
      </c>
      <c r="H8765" s="5">
        <f t="shared" si="436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x14ac:dyDescent="0.2">
      <c r="A8766" s="8">
        <v>0</v>
      </c>
      <c r="B8766" s="5">
        <f t="shared" si="435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4"/>
        <v>3939.0000000000191</v>
      </c>
      <c r="G8766" s="9">
        <v>0</v>
      </c>
      <c r="H8766" s="5">
        <f t="shared" si="436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x14ac:dyDescent="0.2">
      <c r="A8767" s="2">
        <v>43</v>
      </c>
      <c r="B8767" s="5">
        <f t="shared" si="435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4"/>
        <v>1706</v>
      </c>
      <c r="G8767" s="3">
        <v>33.799999999999997</v>
      </c>
      <c r="H8767" s="5">
        <f t="shared" si="436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8">
        <v>0</v>
      </c>
      <c r="B8768" s="5">
        <f t="shared" si="435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ref="F8768:F8831" si="437">E8768*86400</f>
        <v>3991.0000000000318</v>
      </c>
      <c r="G8768" s="9">
        <v>0</v>
      </c>
      <c r="H8768" s="5">
        <f t="shared" si="436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x14ac:dyDescent="0.2">
      <c r="A8769" s="8">
        <v>0</v>
      </c>
      <c r="B8769" s="5">
        <f t="shared" si="435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7"/>
        <v>4026.9999999999745</v>
      </c>
      <c r="G8769" s="9">
        <v>0</v>
      </c>
      <c r="H8769" s="5">
        <f t="shared" si="436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x14ac:dyDescent="0.2">
      <c r="A8770" s="8">
        <v>0</v>
      </c>
      <c r="B8770" s="5">
        <f t="shared" si="435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7"/>
        <v>1706</v>
      </c>
      <c r="G8770" s="4">
        <v>0</v>
      </c>
      <c r="H8770" s="5">
        <f t="shared" si="436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8">
        <v>0</v>
      </c>
      <c r="B8771" s="5">
        <f t="shared" si="435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7"/>
        <v>4172.9999999999909</v>
      </c>
      <c r="G8771" s="9">
        <v>0</v>
      </c>
      <c r="H8771" s="5">
        <f t="shared" si="436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x14ac:dyDescent="0.2">
      <c r="A8772" s="8">
        <v>0</v>
      </c>
      <c r="B8772" s="5">
        <f t="shared" si="435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7"/>
        <v>4331.0000000000164</v>
      </c>
      <c r="G8772" s="9">
        <v>0</v>
      </c>
      <c r="H8772" s="5">
        <f t="shared" si="436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x14ac:dyDescent="0.2">
      <c r="A8773" s="8">
        <v>0</v>
      </c>
      <c r="B8773" s="5">
        <f t="shared" si="435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7"/>
        <v>4380.9999999999554</v>
      </c>
      <c r="G8773" s="9">
        <v>0</v>
      </c>
      <c r="H8773" s="5">
        <f t="shared" si="436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x14ac:dyDescent="0.2">
      <c r="A8774" s="8">
        <v>0</v>
      </c>
      <c r="B8774" s="5">
        <f t="shared" si="435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7"/>
        <v>4384.0000000000227</v>
      </c>
      <c r="G8774" s="9">
        <v>0</v>
      </c>
      <c r="H8774" s="5">
        <f t="shared" si="436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x14ac:dyDescent="0.2">
      <c r="A8775" s="8">
        <v>0</v>
      </c>
      <c r="B8775" s="5">
        <f t="shared" si="435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7"/>
        <v>4612.0000000000318</v>
      </c>
      <c r="G8775" s="9">
        <v>0</v>
      </c>
      <c r="H8775" s="5">
        <f t="shared" si="436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x14ac:dyDescent="0.2">
      <c r="A8776" s="8">
        <v>0</v>
      </c>
      <c r="B8776" s="5">
        <f t="shared" si="435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7"/>
        <v>4637.0000000000446</v>
      </c>
      <c r="G8776" s="9">
        <v>0</v>
      </c>
      <c r="H8776" s="5">
        <f t="shared" si="436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x14ac:dyDescent="0.2">
      <c r="A8777" s="8">
        <v>0</v>
      </c>
      <c r="B8777" s="5">
        <f t="shared" si="435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7"/>
        <v>1706.1999999999998</v>
      </c>
      <c r="G8777" s="4">
        <v>0</v>
      </c>
      <c r="H8777" s="5">
        <f t="shared" si="436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8">
        <v>0</v>
      </c>
      <c r="B8778" s="5">
        <f t="shared" si="435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7"/>
        <v>1914.3999999999999</v>
      </c>
      <c r="G8778" s="4">
        <v>0</v>
      </c>
      <c r="H8778" s="5">
        <f t="shared" si="436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8">
        <v>0</v>
      </c>
      <c r="B8779" s="5">
        <f t="shared" si="435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7"/>
        <v>1707</v>
      </c>
      <c r="G8779" s="11">
        <v>0</v>
      </c>
      <c r="H8779" s="5">
        <f t="shared" si="436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8">
        <v>0</v>
      </c>
      <c r="B8780" s="5">
        <f t="shared" si="435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7"/>
        <v>1980.9</v>
      </c>
      <c r="G8780" s="4">
        <v>0</v>
      </c>
      <c r="H8780" s="5">
        <f t="shared" si="436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8">
        <v>0</v>
      </c>
      <c r="B8781" s="5">
        <f t="shared" si="435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7"/>
        <v>1707.1999999999998</v>
      </c>
      <c r="G8781" s="4">
        <v>0</v>
      </c>
      <c r="H8781" s="5">
        <f t="shared" si="436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8">
        <v>0</v>
      </c>
      <c r="B8782" s="5">
        <f t="shared" si="435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7"/>
        <v>2023.1999999999998</v>
      </c>
      <c r="G8782" s="4">
        <v>0</v>
      </c>
      <c r="H8782" s="5">
        <f t="shared" si="436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20</v>
      </c>
      <c r="B8783" s="5">
        <f t="shared" si="435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7"/>
        <v>1707.9999999999998</v>
      </c>
      <c r="G8783" s="3">
        <v>33.700000000000003</v>
      </c>
      <c r="H8783" s="5">
        <f t="shared" si="436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53</v>
      </c>
      <c r="B8784" s="5">
        <f t="shared" ref="B8784:B8847" si="438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7"/>
        <v>1707.9999999999998</v>
      </c>
      <c r="G8784" s="3">
        <v>33.700000000000003</v>
      </c>
      <c r="H8784" s="5">
        <f t="shared" si="436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37</v>
      </c>
      <c r="B8785" s="5">
        <f t="shared" si="438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7"/>
        <v>1707.9999999999998</v>
      </c>
      <c r="G8785" s="3">
        <v>33.700000000000003</v>
      </c>
      <c r="H8785" s="5">
        <f t="shared" si="436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47</v>
      </c>
      <c r="B8786" s="5">
        <f t="shared" si="438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7"/>
        <v>1707.9999999999998</v>
      </c>
      <c r="G8786" s="3">
        <v>33.700000000000003</v>
      </c>
      <c r="H8786" s="5">
        <f t="shared" si="436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438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7"/>
        <v>1707.9999999999998</v>
      </c>
      <c r="G8787" s="11">
        <v>0</v>
      </c>
      <c r="H8787" s="5">
        <f t="shared" si="436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8">
        <v>0</v>
      </c>
      <c r="B8788" s="5">
        <f t="shared" si="438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7"/>
        <v>1707.9999999999998</v>
      </c>
      <c r="G8788" s="11">
        <v>0</v>
      </c>
      <c r="H8788" s="5">
        <f t="shared" si="436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8">
        <v>0</v>
      </c>
      <c r="B8789" s="5">
        <f t="shared" si="438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7"/>
        <v>1708</v>
      </c>
      <c r="G8789" s="11">
        <v>0</v>
      </c>
      <c r="H8789" s="5">
        <f t="shared" si="436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438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7"/>
        <v>1708.0000000000002</v>
      </c>
      <c r="G8790" s="11">
        <v>0</v>
      </c>
      <c r="H8790" s="5">
        <f t="shared" si="436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438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7"/>
        <v>1708.1000000000001</v>
      </c>
      <c r="G8791" s="4">
        <v>0</v>
      </c>
      <c r="H8791" s="5">
        <f t="shared" si="436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438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7"/>
        <v>1708.8000000000002</v>
      </c>
      <c r="G8792" s="4">
        <v>0</v>
      </c>
      <c r="H8792" s="5">
        <f t="shared" si="436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27</v>
      </c>
      <c r="B8793" s="5">
        <f t="shared" si="438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7"/>
        <v>1709</v>
      </c>
      <c r="G8793" s="3">
        <v>33.700000000000003</v>
      </c>
      <c r="H8793" s="5">
        <f t="shared" si="436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44</v>
      </c>
      <c r="B8794" s="5">
        <f t="shared" si="438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7"/>
        <v>1709</v>
      </c>
      <c r="G8794" s="3">
        <v>33.700000000000003</v>
      </c>
      <c r="H8794" s="5">
        <f t="shared" si="436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x14ac:dyDescent="0.2">
      <c r="A8795" s="2">
        <v>29</v>
      </c>
      <c r="B8795" s="5">
        <f t="shared" si="438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7"/>
        <v>1709</v>
      </c>
      <c r="G8795" s="3">
        <v>33.6</v>
      </c>
      <c r="H8795" s="5">
        <f t="shared" si="436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x14ac:dyDescent="0.2">
      <c r="A8796" s="2">
        <v>66</v>
      </c>
      <c r="B8796" s="5">
        <f t="shared" si="438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7"/>
        <v>1709</v>
      </c>
      <c r="G8796" s="3">
        <v>33.700000000000003</v>
      </c>
      <c r="H8796" s="5">
        <f t="shared" si="436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67</v>
      </c>
      <c r="B8797" s="5">
        <f t="shared" si="438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si="437"/>
        <v>1709</v>
      </c>
      <c r="G8797" s="3">
        <v>33.700000000000003</v>
      </c>
      <c r="H8797" s="5">
        <f t="shared" si="436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33</v>
      </c>
      <c r="B8798" s="5">
        <f t="shared" si="438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7"/>
        <v>1709</v>
      </c>
      <c r="G8798" s="3">
        <v>33.700000000000003</v>
      </c>
      <c r="H8798" s="5">
        <f t="shared" si="436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8">
        <v>0</v>
      </c>
      <c r="B8799" s="5">
        <f t="shared" si="438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7"/>
        <v>1709</v>
      </c>
      <c r="G8799" s="11">
        <v>0</v>
      </c>
      <c r="H8799" s="5">
        <f t="shared" si="436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28</v>
      </c>
      <c r="B8800" s="5">
        <f t="shared" si="438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7"/>
        <v>1709</v>
      </c>
      <c r="G8800" s="11">
        <v>33.70392042129901</v>
      </c>
      <c r="H8800" s="5">
        <f t="shared" ref="H8800:H8863" si="439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8">
        <v>0</v>
      </c>
      <c r="B8801" s="5">
        <f t="shared" si="438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7"/>
        <v>1709.0000000000352</v>
      </c>
      <c r="G8801" s="9">
        <v>0</v>
      </c>
      <c r="H8801" s="5">
        <f t="shared" si="439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8">
        <v>0</v>
      </c>
      <c r="B8802" s="5">
        <f t="shared" si="438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7"/>
        <v>2027.8999999999999</v>
      </c>
      <c r="G8802" s="4">
        <v>0</v>
      </c>
      <c r="H8802" s="5">
        <f t="shared" si="439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8">
        <v>0</v>
      </c>
      <c r="B8803" s="5">
        <f t="shared" si="438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7"/>
        <v>2029.5000000000005</v>
      </c>
      <c r="G8803" s="4">
        <v>0</v>
      </c>
      <c r="H8803" s="5">
        <f t="shared" si="439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8">
        <v>0</v>
      </c>
      <c r="B8804" s="5">
        <f t="shared" si="438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7"/>
        <v>1709.8000000000002</v>
      </c>
      <c r="G8804" s="4">
        <v>0</v>
      </c>
      <c r="H8804" s="5">
        <f t="shared" si="439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48</v>
      </c>
      <c r="B8805" s="5">
        <f t="shared" si="438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7"/>
        <v>1710</v>
      </c>
      <c r="G8805" s="3">
        <v>33.700000000000003</v>
      </c>
      <c r="H8805" s="5">
        <f t="shared" si="439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34</v>
      </c>
      <c r="B8806" s="5">
        <f t="shared" si="438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7"/>
        <v>1710</v>
      </c>
      <c r="G8806" s="3">
        <v>33.700000000000003</v>
      </c>
      <c r="H8806" s="5">
        <f t="shared" si="439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8">
        <v>0</v>
      </c>
      <c r="B8807" s="5">
        <f t="shared" si="438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7"/>
        <v>1710.0000000000002</v>
      </c>
      <c r="G8807" s="11">
        <v>0</v>
      </c>
      <c r="H8807" s="5">
        <f t="shared" si="439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8">
        <v>0</v>
      </c>
      <c r="B8808" s="5">
        <f t="shared" si="438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7"/>
        <v>2033.8000000000002</v>
      </c>
      <c r="G8808" s="4">
        <v>0</v>
      </c>
      <c r="H8808" s="5">
        <f t="shared" si="439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si="438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7"/>
        <v>1710.5</v>
      </c>
      <c r="G8809" s="4">
        <v>0</v>
      </c>
      <c r="H8809" s="5">
        <f t="shared" si="439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8">
        <v>0</v>
      </c>
      <c r="B8810" s="5">
        <f t="shared" si="438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7"/>
        <v>1710.6</v>
      </c>
      <c r="G8810" s="4">
        <v>0</v>
      </c>
      <c r="H8810" s="5">
        <f t="shared" si="439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438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7"/>
        <v>1240.8</v>
      </c>
      <c r="G8811" s="4">
        <v>0</v>
      </c>
      <c r="H8811" s="5">
        <f t="shared" si="439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37</v>
      </c>
      <c r="B8812" s="5">
        <f t="shared" si="438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7"/>
        <v>1710.9999999999998</v>
      </c>
      <c r="G8812" s="3">
        <v>33.700000000000003</v>
      </c>
      <c r="H8812" s="5">
        <f t="shared" si="439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21</v>
      </c>
      <c r="B8813" s="5">
        <f t="shared" si="438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7"/>
        <v>1710.9999999999998</v>
      </c>
      <c r="G8813" s="3">
        <v>33.700000000000003</v>
      </c>
      <c r="H8813" s="5">
        <f t="shared" si="439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34</v>
      </c>
      <c r="B8814" s="5">
        <f t="shared" si="438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7"/>
        <v>1710.9999999999998</v>
      </c>
      <c r="G8814" s="3">
        <v>33.700000000000003</v>
      </c>
      <c r="H8814" s="5">
        <f t="shared" si="439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40</v>
      </c>
      <c r="B8815" s="5">
        <f t="shared" si="438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7"/>
        <v>1710.9999999999998</v>
      </c>
      <c r="G8815" s="3">
        <v>33.700000000000003</v>
      </c>
      <c r="H8815" s="5">
        <f t="shared" si="439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f t="shared" si="438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7"/>
        <v>1710.9999999999998</v>
      </c>
      <c r="G8816" s="11">
        <v>0</v>
      </c>
      <c r="H8816" s="5">
        <f t="shared" si="439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28</v>
      </c>
      <c r="B8817" s="5">
        <f t="shared" si="438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7"/>
        <v>1710.9999999999998</v>
      </c>
      <c r="G8817" s="11">
        <v>33.664523670368212</v>
      </c>
      <c r="H8817" s="5">
        <f t="shared" si="439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438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7"/>
        <v>1711.0000000000223</v>
      </c>
      <c r="G8818" s="9">
        <v>0</v>
      </c>
      <c r="H8818" s="5">
        <f t="shared" si="439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8">
        <v>0</v>
      </c>
      <c r="B8819" s="5">
        <f t="shared" si="438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7"/>
        <v>1711.7</v>
      </c>
      <c r="G8819" s="4">
        <v>0</v>
      </c>
      <c r="H8819" s="5">
        <f t="shared" si="439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438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7"/>
        <v>1308.8</v>
      </c>
      <c r="G8820" s="4">
        <v>0</v>
      </c>
      <c r="H8820" s="5">
        <f t="shared" si="439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15</v>
      </c>
      <c r="B8821" s="5">
        <f t="shared" si="438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7"/>
        <v>1712.0000000000002</v>
      </c>
      <c r="G8821" s="3">
        <v>33.6</v>
      </c>
      <c r="H8821" s="5">
        <f t="shared" si="439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35</v>
      </c>
      <c r="B8822" s="5">
        <f t="shared" si="438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7"/>
        <v>1712.0000000000002</v>
      </c>
      <c r="G8822" s="3">
        <v>33.6</v>
      </c>
      <c r="H8822" s="5">
        <f t="shared" si="439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42</v>
      </c>
      <c r="B8823" s="5">
        <f t="shared" si="438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7"/>
        <v>1712.0000000000002</v>
      </c>
      <c r="G8823" s="3">
        <v>33.6</v>
      </c>
      <c r="H8823" s="5">
        <f t="shared" si="439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2">
        <v>48</v>
      </c>
      <c r="B8824" s="5">
        <f t="shared" si="438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7"/>
        <v>1712.0000000000002</v>
      </c>
      <c r="G8824" s="3">
        <v>33.6</v>
      </c>
      <c r="H8824" s="5">
        <f t="shared" si="439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x14ac:dyDescent="0.2">
      <c r="A8825" s="8">
        <v>0</v>
      </c>
      <c r="B8825" s="5">
        <f t="shared" si="438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7"/>
        <v>1712.2000000000003</v>
      </c>
      <c r="G8825" s="4">
        <v>0</v>
      </c>
      <c r="H8825" s="5">
        <f t="shared" si="439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438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7"/>
        <v>1336</v>
      </c>
      <c r="G8826" s="4">
        <v>0</v>
      </c>
      <c r="H8826" s="5">
        <f t="shared" si="439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2">
        <v>37</v>
      </c>
      <c r="B8827" s="5">
        <f t="shared" si="438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7"/>
        <v>1713</v>
      </c>
      <c r="G8827" s="3">
        <v>33.6</v>
      </c>
      <c r="H8827" s="5">
        <f t="shared" si="439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x14ac:dyDescent="0.2">
      <c r="A8828" s="2">
        <v>61</v>
      </c>
      <c r="B8828" s="5">
        <f t="shared" si="438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7"/>
        <v>1713</v>
      </c>
      <c r="G8828" s="3">
        <v>33.6</v>
      </c>
      <c r="H8828" s="5">
        <f t="shared" si="439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2">
        <v>58</v>
      </c>
      <c r="B8829" s="5">
        <f t="shared" si="438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7"/>
        <v>1713</v>
      </c>
      <c r="G8829" s="3">
        <v>33.6</v>
      </c>
      <c r="H8829" s="5">
        <f t="shared" si="439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2">
        <v>34</v>
      </c>
      <c r="B8830" s="5">
        <f t="shared" si="438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7"/>
        <v>1713</v>
      </c>
      <c r="G8830" s="3">
        <v>33.1</v>
      </c>
      <c r="H8830" s="5">
        <f t="shared" si="439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x14ac:dyDescent="0.2">
      <c r="A8831" s="2">
        <v>44</v>
      </c>
      <c r="B8831" s="5">
        <f t="shared" si="438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7"/>
        <v>1713</v>
      </c>
      <c r="G8831" s="3">
        <v>33.6</v>
      </c>
      <c r="H8831" s="5">
        <f t="shared" si="439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68</v>
      </c>
      <c r="B8832" s="5">
        <f t="shared" si="438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ref="F8832:F8895" si="440">E8832*86400</f>
        <v>1713</v>
      </c>
      <c r="G8832" s="3">
        <v>33.6</v>
      </c>
      <c r="H8832" s="5">
        <f t="shared" si="439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8">
        <v>0</v>
      </c>
      <c r="B8833" s="5">
        <f t="shared" si="438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40"/>
        <v>1713</v>
      </c>
      <c r="G8833" s="4">
        <v>0</v>
      </c>
      <c r="H8833" s="5">
        <f t="shared" si="439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8">
        <v>0</v>
      </c>
      <c r="B8834" s="5">
        <f t="shared" si="438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40"/>
        <v>1713</v>
      </c>
      <c r="G8834" s="11">
        <v>0</v>
      </c>
      <c r="H8834" s="5">
        <f t="shared" si="439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x14ac:dyDescent="0.2">
      <c r="A8835" s="8">
        <v>0</v>
      </c>
      <c r="B8835" s="5">
        <f t="shared" si="438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40"/>
        <v>1713</v>
      </c>
      <c r="G8835" s="11">
        <v>0</v>
      </c>
      <c r="H8835" s="5">
        <f t="shared" si="439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5">
        <v>38</v>
      </c>
      <c r="B8836" s="5">
        <f t="shared" si="438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40"/>
        <v>1713</v>
      </c>
      <c r="G8836" s="4">
        <v>33.625218914185638</v>
      </c>
      <c r="H8836" s="5">
        <f t="shared" si="439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8">
        <v>0</v>
      </c>
      <c r="B8837" s="5">
        <f t="shared" si="438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40"/>
        <v>1713.0000000000098</v>
      </c>
      <c r="G8837" s="9">
        <v>0</v>
      </c>
      <c r="H8837" s="5">
        <f t="shared" si="439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8">
        <v>0</v>
      </c>
      <c r="B8838" s="5">
        <f t="shared" si="438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40"/>
        <v>1713.6999999999998</v>
      </c>
      <c r="G8838" s="4">
        <v>0</v>
      </c>
      <c r="H8838" s="5">
        <f t="shared" si="439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8">
        <v>0</v>
      </c>
      <c r="B8839" s="5">
        <f t="shared" si="438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40"/>
        <v>1713.9</v>
      </c>
      <c r="G8839" s="4">
        <v>0</v>
      </c>
      <c r="H8839" s="5">
        <f t="shared" si="439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23</v>
      </c>
      <c r="B8840" s="5">
        <f t="shared" si="438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40"/>
        <v>1661</v>
      </c>
      <c r="G8840" s="3">
        <v>34.700000000000003</v>
      </c>
      <c r="H8840" s="5">
        <f t="shared" si="439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44</v>
      </c>
      <c r="B8841" s="5">
        <f t="shared" si="438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40"/>
        <v>1714</v>
      </c>
      <c r="G8841" s="3">
        <v>33.6</v>
      </c>
      <c r="H8841" s="5">
        <f t="shared" si="439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25</v>
      </c>
      <c r="B8842" s="5">
        <f t="shared" si="438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40"/>
        <v>1714</v>
      </c>
      <c r="G8842" s="3">
        <v>33.6</v>
      </c>
      <c r="H8842" s="5">
        <f t="shared" si="439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8">
        <v>0</v>
      </c>
      <c r="B8843" s="5">
        <f t="shared" si="438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40"/>
        <v>1714.0000000000034</v>
      </c>
      <c r="G8843" s="9">
        <v>0</v>
      </c>
      <c r="H8843" s="5">
        <f t="shared" si="439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8">
        <v>0</v>
      </c>
      <c r="B8844" s="5">
        <f t="shared" si="438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40"/>
        <v>1714.0000000000034</v>
      </c>
      <c r="G8844" s="9">
        <v>0</v>
      </c>
      <c r="H8844" s="5">
        <f t="shared" si="439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8">
        <v>0</v>
      </c>
      <c r="B8845" s="5">
        <f t="shared" si="438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40"/>
        <v>1714.1000000000001</v>
      </c>
      <c r="G8845" s="4">
        <v>0</v>
      </c>
      <c r="H8845" s="5">
        <f t="shared" si="439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8">
        <v>0</v>
      </c>
      <c r="B8846" s="5">
        <f t="shared" si="438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40"/>
        <v>1336</v>
      </c>
      <c r="G8846" s="4">
        <v>0</v>
      </c>
      <c r="H8846" s="5">
        <f t="shared" si="439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438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40"/>
        <v>1714.2</v>
      </c>
      <c r="G8847" s="4">
        <v>0</v>
      </c>
      <c r="H8847" s="5">
        <f t="shared" si="439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ref="B8848:B8911" si="441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40"/>
        <v>1342.9999999999998</v>
      </c>
      <c r="G8848" s="4">
        <v>0</v>
      </c>
      <c r="H8848" s="5">
        <f t="shared" si="439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441"/>
        <v>0</v>
      </c>
      <c r="C8849" s="19" t="s">
        <v>357</v>
      </c>
      <c r="D8849" s="5" t="s">
        <v>1008</v>
      </c>
      <c r="E8849" s="33">
        <v>1.984375E-2</v>
      </c>
      <c r="F8849" s="43">
        <f t="shared" si="440"/>
        <v>1714.5</v>
      </c>
      <c r="G8849" s="4">
        <v>0</v>
      </c>
      <c r="H8849" s="5">
        <f t="shared" si="439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441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40"/>
        <v>1714.6999999999998</v>
      </c>
      <c r="G8850" s="4">
        <v>0</v>
      </c>
      <c r="H8850" s="5">
        <f t="shared" si="439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441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40"/>
        <v>1714.8</v>
      </c>
      <c r="G8851" s="4">
        <v>0</v>
      </c>
      <c r="H8851" s="5">
        <f t="shared" si="439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8">
        <v>0</v>
      </c>
      <c r="B8852" s="5">
        <f t="shared" si="441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40"/>
        <v>1714.9999999999968</v>
      </c>
      <c r="G8852" s="9">
        <v>0</v>
      </c>
      <c r="H8852" s="5">
        <f t="shared" si="439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2">
        <v>26</v>
      </c>
      <c r="B8853" s="5">
        <f t="shared" si="441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40"/>
        <v>1715</v>
      </c>
      <c r="G8853" s="3">
        <v>33.6</v>
      </c>
      <c r="H8853" s="5">
        <f t="shared" si="439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42</v>
      </c>
      <c r="B8854" s="5">
        <f t="shared" si="441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40"/>
        <v>1715</v>
      </c>
      <c r="G8854" s="3">
        <v>33</v>
      </c>
      <c r="H8854" s="5">
        <f t="shared" si="439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8">
        <v>0</v>
      </c>
      <c r="B8855" s="5">
        <f t="shared" si="441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40"/>
        <v>1715.0000000000002</v>
      </c>
      <c r="G8855" s="11">
        <v>0</v>
      </c>
      <c r="H8855" s="5">
        <f t="shared" si="439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441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40"/>
        <v>1715.1000000000001</v>
      </c>
      <c r="G8856" s="4">
        <v>0</v>
      </c>
      <c r="H8856" s="5">
        <f t="shared" si="439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2">
        <v>6</v>
      </c>
      <c r="B8857" s="5">
        <f t="shared" si="441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40"/>
        <v>3560.9999999999995</v>
      </c>
      <c r="G8857" s="3">
        <v>40.4</v>
      </c>
      <c r="H8857" s="5">
        <f t="shared" si="439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x14ac:dyDescent="0.2">
      <c r="A8858" s="8">
        <v>0</v>
      </c>
      <c r="B8858" s="5">
        <f t="shared" si="441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40"/>
        <v>1715.9999999999905</v>
      </c>
      <c r="G8858" s="9">
        <v>0</v>
      </c>
      <c r="H8858" s="5">
        <f t="shared" si="439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x14ac:dyDescent="0.2">
      <c r="A8859" s="8">
        <v>0</v>
      </c>
      <c r="B8859" s="5">
        <f t="shared" si="441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40"/>
        <v>1715.9999999999905</v>
      </c>
      <c r="G8859" s="9">
        <v>0</v>
      </c>
      <c r="H8859" s="5">
        <f t="shared" si="439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f t="shared" si="441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40"/>
        <v>1715.9999999999905</v>
      </c>
      <c r="G8860" s="9">
        <v>0</v>
      </c>
      <c r="H8860" s="5">
        <f t="shared" si="439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2">
        <v>54</v>
      </c>
      <c r="B8861" s="5">
        <f t="shared" si="441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si="440"/>
        <v>1716</v>
      </c>
      <c r="G8861" s="3">
        <v>33.6</v>
      </c>
      <c r="H8861" s="5">
        <f t="shared" si="439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441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40"/>
        <v>1716</v>
      </c>
      <c r="G8862" s="4">
        <v>0</v>
      </c>
      <c r="H8862" s="5">
        <f t="shared" si="439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441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40"/>
        <v>1352.0000000000002</v>
      </c>
      <c r="G8863" s="4">
        <v>0</v>
      </c>
      <c r="H8863" s="5">
        <f t="shared" si="439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441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40"/>
        <v>1363.1000000000001</v>
      </c>
      <c r="G8864" s="4">
        <v>0</v>
      </c>
      <c r="H8864" s="5">
        <f t="shared" ref="H8864:H8927" si="442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45</v>
      </c>
      <c r="B8865" s="5">
        <f t="shared" si="441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40"/>
        <v>1717</v>
      </c>
      <c r="G8865" s="3">
        <v>33.5</v>
      </c>
      <c r="H8865" s="5">
        <f t="shared" si="442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8">
        <v>0</v>
      </c>
      <c r="B8866" s="5">
        <f t="shared" si="441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40"/>
        <v>1369.8999999999999</v>
      </c>
      <c r="G8866" s="4">
        <v>0</v>
      </c>
      <c r="H8866" s="5">
        <f t="shared" si="442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8">
        <v>0</v>
      </c>
      <c r="B8867" s="5">
        <f t="shared" si="441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40"/>
        <v>1717</v>
      </c>
      <c r="G8867" s="11">
        <v>0</v>
      </c>
      <c r="H8867" s="5">
        <f t="shared" si="442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441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40"/>
        <v>1717</v>
      </c>
      <c r="G8868" s="11">
        <v>0</v>
      </c>
      <c r="H8868" s="5">
        <f t="shared" si="442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441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40"/>
        <v>1717</v>
      </c>
      <c r="G8869" s="11">
        <v>0</v>
      </c>
      <c r="H8869" s="5">
        <f t="shared" si="442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5">
        <v>39</v>
      </c>
      <c r="B8870" s="5">
        <f t="shared" si="441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40"/>
        <v>1717</v>
      </c>
      <c r="G8870" s="4">
        <v>33.546884100174722</v>
      </c>
      <c r="H8870" s="5">
        <f t="shared" si="442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8">
        <v>0</v>
      </c>
      <c r="B8871" s="5">
        <f t="shared" si="441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40"/>
        <v>1717.9999999999777</v>
      </c>
      <c r="G8871" s="9">
        <v>0</v>
      </c>
      <c r="H8871" s="5">
        <f t="shared" si="442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2">
        <v>42</v>
      </c>
      <c r="B8872" s="5">
        <f t="shared" si="441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40"/>
        <v>1717.9999999999998</v>
      </c>
      <c r="G8872" s="3">
        <v>33.5</v>
      </c>
      <c r="H8872" s="5">
        <f t="shared" si="442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42</v>
      </c>
      <c r="B8873" s="5">
        <f t="shared" si="441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40"/>
        <v>1717.9999999999998</v>
      </c>
      <c r="G8873" s="3">
        <v>33.5</v>
      </c>
      <c r="H8873" s="5">
        <f t="shared" si="442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2">
        <v>38</v>
      </c>
      <c r="B8874" s="5">
        <f t="shared" si="441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40"/>
        <v>1717.9999999999998</v>
      </c>
      <c r="G8874" s="3">
        <v>33.5</v>
      </c>
      <c r="H8874" s="5">
        <f t="shared" si="442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441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40"/>
        <v>1717.9999999999998</v>
      </c>
      <c r="G8875" s="11">
        <v>0</v>
      </c>
      <c r="H8875" s="5">
        <f t="shared" si="442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441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40"/>
        <v>1717.9999999999998</v>
      </c>
      <c r="G8876" s="11">
        <v>0</v>
      </c>
      <c r="H8876" s="5">
        <f t="shared" si="442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441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40"/>
        <v>1717.9999999999998</v>
      </c>
      <c r="G8877" s="3">
        <v>33.5</v>
      </c>
      <c r="H8877" s="5">
        <f t="shared" si="442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x14ac:dyDescent="0.2">
      <c r="A8878" s="8">
        <v>0</v>
      </c>
      <c r="B8878" s="5">
        <f t="shared" si="441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40"/>
        <v>1373.9999999999998</v>
      </c>
      <c r="G8878" s="4">
        <v>0</v>
      </c>
      <c r="H8878" s="5">
        <f t="shared" si="442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9</v>
      </c>
      <c r="B8879" s="5">
        <f t="shared" si="441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40"/>
        <v>1118.9999999999998</v>
      </c>
      <c r="G8879" s="3">
        <v>18.3</v>
      </c>
      <c r="H8879" s="5">
        <f t="shared" si="442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x14ac:dyDescent="0.2">
      <c r="A8880" s="8">
        <v>0</v>
      </c>
      <c r="B8880" s="5">
        <f t="shared" si="441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40"/>
        <v>1718.9999999999711</v>
      </c>
      <c r="G8880" s="9">
        <v>0</v>
      </c>
      <c r="H8880" s="5">
        <f t="shared" si="442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441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40"/>
        <v>1718.9999999999711</v>
      </c>
      <c r="G8881" s="9">
        <v>0</v>
      </c>
      <c r="H8881" s="5">
        <f t="shared" si="442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441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40"/>
        <v>1718.9999999999711</v>
      </c>
      <c r="G8882" s="9">
        <v>0</v>
      </c>
      <c r="H8882" s="5">
        <f t="shared" si="442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441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40"/>
        <v>1718.9999999999711</v>
      </c>
      <c r="G8883" s="9">
        <v>0</v>
      </c>
      <c r="H8883" s="5">
        <f t="shared" si="442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441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40"/>
        <v>1718.9999999999711</v>
      </c>
      <c r="G8884" s="9">
        <v>0</v>
      </c>
      <c r="H8884" s="5">
        <f t="shared" si="442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x14ac:dyDescent="0.2">
      <c r="A8885" s="2">
        <v>39</v>
      </c>
      <c r="B8885" s="5">
        <f t="shared" si="441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40"/>
        <v>1718.9999999999998</v>
      </c>
      <c r="G8885" s="3">
        <v>33.5</v>
      </c>
      <c r="H8885" s="5">
        <f t="shared" si="442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29</v>
      </c>
      <c r="B8886" s="5">
        <f t="shared" si="441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40"/>
        <v>1718.9999999999998</v>
      </c>
      <c r="G8886" s="3">
        <v>33.5</v>
      </c>
      <c r="H8886" s="5">
        <f t="shared" si="442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2">
        <v>45</v>
      </c>
      <c r="B8887" s="5">
        <f t="shared" si="441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40"/>
        <v>1718.9999999999998</v>
      </c>
      <c r="G8887" s="3">
        <v>33.5</v>
      </c>
      <c r="H8887" s="5">
        <f t="shared" si="442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441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40"/>
        <v>1718.9999999999998</v>
      </c>
      <c r="G8888" s="4">
        <v>0</v>
      </c>
      <c r="H8888" s="5">
        <f t="shared" si="442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2">
        <v>29</v>
      </c>
      <c r="B8889" s="5">
        <f t="shared" si="441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40"/>
        <v>1718.9999999999998</v>
      </c>
      <c r="G8889" s="11">
        <v>33.507853403141361</v>
      </c>
      <c r="H8889" s="5">
        <f t="shared" si="442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441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40"/>
        <v>1375.4</v>
      </c>
      <c r="G8890" s="4">
        <v>0</v>
      </c>
      <c r="H8890" s="5">
        <f t="shared" si="442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8">
        <v>0</v>
      </c>
      <c r="B8891" s="5">
        <f t="shared" si="441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40"/>
        <v>1719.6000000000001</v>
      </c>
      <c r="G8891" s="4">
        <v>0</v>
      </c>
      <c r="H8891" s="5">
        <f t="shared" si="442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x14ac:dyDescent="0.2">
      <c r="A8892" s="8">
        <v>0</v>
      </c>
      <c r="B8892" s="5">
        <f t="shared" si="441"/>
        <v>0</v>
      </c>
      <c r="C8892" s="19" t="s">
        <v>177</v>
      </c>
      <c r="D8892" s="5" t="s">
        <v>1008</v>
      </c>
      <c r="E8892" s="33">
        <v>1.990625E-2</v>
      </c>
      <c r="F8892" s="43">
        <f t="shared" si="440"/>
        <v>1719.9</v>
      </c>
      <c r="G8892" s="4">
        <v>0</v>
      </c>
      <c r="H8892" s="5">
        <f t="shared" si="442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x14ac:dyDescent="0.2">
      <c r="A8893" s="8">
        <v>0</v>
      </c>
      <c r="B8893" s="5">
        <f t="shared" si="441"/>
        <v>0</v>
      </c>
      <c r="C8893" s="19" t="s">
        <v>779</v>
      </c>
      <c r="D8893" s="5" t="s">
        <v>1008</v>
      </c>
      <c r="E8893" s="33">
        <v>1.990625E-2</v>
      </c>
      <c r="F8893" s="43">
        <f t="shared" si="440"/>
        <v>1719.9</v>
      </c>
      <c r="G8893" s="4">
        <v>0</v>
      </c>
      <c r="H8893" s="5">
        <f t="shared" si="442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441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40"/>
        <v>1719.9999999999648</v>
      </c>
      <c r="G8894" s="9">
        <v>0</v>
      </c>
      <c r="H8894" s="5">
        <f t="shared" si="442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49</v>
      </c>
      <c r="B8895" s="5">
        <f t="shared" si="441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40"/>
        <v>1720</v>
      </c>
      <c r="G8895" s="3">
        <v>33.5</v>
      </c>
      <c r="H8895" s="5">
        <f t="shared" si="442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40</v>
      </c>
      <c r="B8896" s="5">
        <f t="shared" si="441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ref="F8896:F8959" si="443">E8896*86400</f>
        <v>1720</v>
      </c>
      <c r="G8896" s="3">
        <v>33.5</v>
      </c>
      <c r="H8896" s="5">
        <f t="shared" si="442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441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43"/>
        <v>1720</v>
      </c>
      <c r="G8897" s="4">
        <v>0</v>
      </c>
      <c r="H8897" s="5">
        <f t="shared" si="442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2">
        <v>41</v>
      </c>
      <c r="B8898" s="5">
        <f t="shared" si="441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43"/>
        <v>1721</v>
      </c>
      <c r="G8898" s="3">
        <v>33.5</v>
      </c>
      <c r="H8898" s="5">
        <f t="shared" si="442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31</v>
      </c>
      <c r="B8899" s="5">
        <f t="shared" si="441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43"/>
        <v>1721</v>
      </c>
      <c r="G8899" s="3">
        <v>33.5</v>
      </c>
      <c r="H8899" s="5">
        <f t="shared" si="442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2">
        <v>14</v>
      </c>
      <c r="B8900" s="5">
        <f t="shared" si="441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43"/>
        <v>1721</v>
      </c>
      <c r="G8900" s="11">
        <v>33.46891342242882</v>
      </c>
      <c r="H8900" s="5">
        <f t="shared" si="442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441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43"/>
        <v>1721.0000000000036</v>
      </c>
      <c r="G8901" s="4">
        <v>0</v>
      </c>
      <c r="H8901" s="5">
        <f t="shared" si="442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441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43"/>
        <v>1721.0000000000448</v>
      </c>
      <c r="G8902" s="9">
        <v>0</v>
      </c>
      <c r="H8902" s="5">
        <f t="shared" si="442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441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43"/>
        <v>1721.1</v>
      </c>
      <c r="G8903" s="4">
        <v>0</v>
      </c>
      <c r="H8903" s="5">
        <f t="shared" si="442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441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43"/>
        <v>1382</v>
      </c>
      <c r="G8904" s="4">
        <v>0</v>
      </c>
      <c r="H8904" s="5">
        <f t="shared" si="442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441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43"/>
        <v>2515.7000000000003</v>
      </c>
      <c r="G8905" s="4">
        <v>0</v>
      </c>
      <c r="H8905" s="5">
        <f t="shared" si="442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x14ac:dyDescent="0.2">
      <c r="A8906" s="8">
        <v>0</v>
      </c>
      <c r="B8906" s="5">
        <f t="shared" si="441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43"/>
        <v>1722.0000000000384</v>
      </c>
      <c r="G8906" s="9">
        <v>0</v>
      </c>
      <c r="H8906" s="5">
        <f t="shared" si="442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441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43"/>
        <v>1722.0000000000384</v>
      </c>
      <c r="G8907" s="9">
        <v>0</v>
      </c>
      <c r="H8907" s="5">
        <f t="shared" si="442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441"/>
        <v>0</v>
      </c>
      <c r="C8908" s="19" t="s">
        <v>100</v>
      </c>
      <c r="D8908" s="5" t="s">
        <v>1008</v>
      </c>
      <c r="E8908" s="33">
        <v>1.99375E-2</v>
      </c>
      <c r="F8908" s="43">
        <f t="shared" si="443"/>
        <v>1722.6000000000001</v>
      </c>
      <c r="G8908" s="4">
        <v>0</v>
      </c>
      <c r="H8908" s="5">
        <f t="shared" si="442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441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43"/>
        <v>1722.8999999999999</v>
      </c>
      <c r="G8909" s="4">
        <v>0</v>
      </c>
      <c r="H8909" s="5">
        <f t="shared" si="442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37</v>
      </c>
      <c r="B8910" s="5">
        <f t="shared" si="441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43"/>
        <v>1723</v>
      </c>
      <c r="G8910" s="3">
        <v>33.4</v>
      </c>
      <c r="H8910" s="5">
        <f t="shared" si="442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5">
        <v>40</v>
      </c>
      <c r="B8911" s="5">
        <f t="shared" si="441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43"/>
        <v>1723</v>
      </c>
      <c r="G8911" s="4">
        <v>33.430063842135809</v>
      </c>
      <c r="H8911" s="5">
        <f t="shared" si="442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ref="B8912:B8975" si="444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43"/>
        <v>1723.0000000000002</v>
      </c>
      <c r="G8912" s="11">
        <v>0</v>
      </c>
      <c r="H8912" s="5">
        <f t="shared" si="442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444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43"/>
        <v>1723.0000000000321</v>
      </c>
      <c r="G8913" s="9">
        <v>0</v>
      </c>
      <c r="H8913" s="5">
        <f t="shared" si="442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444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43"/>
        <v>1723.0000000000321</v>
      </c>
      <c r="G8914" s="9">
        <v>0</v>
      </c>
      <c r="H8914" s="5">
        <f t="shared" si="442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444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43"/>
        <v>1723.0000000000321</v>
      </c>
      <c r="G8915" s="9">
        <v>0</v>
      </c>
      <c r="H8915" s="5">
        <f t="shared" si="442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444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43"/>
        <v>1723.1</v>
      </c>
      <c r="G8916" s="4">
        <v>0</v>
      </c>
      <c r="H8916" s="5">
        <f t="shared" si="442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444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43"/>
        <v>1723.6</v>
      </c>
      <c r="G8917" s="4">
        <v>0</v>
      </c>
      <c r="H8917" s="5">
        <f t="shared" si="442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25</v>
      </c>
      <c r="B8918" s="5">
        <f t="shared" si="444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43"/>
        <v>1724.0000000000002</v>
      </c>
      <c r="G8918" s="3">
        <v>33.4</v>
      </c>
      <c r="H8918" s="5">
        <f t="shared" si="442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444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43"/>
        <v>1724.0000000000002</v>
      </c>
      <c r="G8919" s="11">
        <v>0</v>
      </c>
      <c r="H8919" s="5">
        <f t="shared" si="442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8">
        <v>0</v>
      </c>
      <c r="B8920" s="5">
        <f t="shared" si="444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43"/>
        <v>1724.0000000000257</v>
      </c>
      <c r="G8920" s="9">
        <v>0</v>
      </c>
      <c r="H8920" s="5">
        <f t="shared" si="442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8">
        <v>0</v>
      </c>
      <c r="B8921" s="5">
        <f t="shared" si="444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43"/>
        <v>1410</v>
      </c>
      <c r="G8921" s="4">
        <v>0</v>
      </c>
      <c r="H8921" s="5">
        <f t="shared" si="442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8">
        <v>0</v>
      </c>
      <c r="B8922" s="5">
        <f t="shared" si="444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43"/>
        <v>1415.6000000000001</v>
      </c>
      <c r="G8922" s="4">
        <v>0</v>
      </c>
      <c r="H8922" s="5">
        <f t="shared" si="442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23</v>
      </c>
      <c r="B8923" s="5">
        <f t="shared" si="444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43"/>
        <v>1725.0000000000002</v>
      </c>
      <c r="G8923" s="3">
        <v>33.4</v>
      </c>
      <c r="H8923" s="5">
        <f t="shared" si="442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26</v>
      </c>
      <c r="B8924" s="5">
        <f t="shared" si="444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43"/>
        <v>1725.0000000000002</v>
      </c>
      <c r="G8924" s="3">
        <v>33.4</v>
      </c>
      <c r="H8924" s="5">
        <f t="shared" si="442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22</v>
      </c>
      <c r="B8925" s="5">
        <f t="shared" si="444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si="443"/>
        <v>1694</v>
      </c>
      <c r="G8925" s="3">
        <v>34</v>
      </c>
      <c r="H8925" s="5">
        <f t="shared" si="442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35</v>
      </c>
      <c r="B8926" s="5">
        <f t="shared" si="444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3"/>
        <v>1725.0000000000002</v>
      </c>
      <c r="G8926" s="3">
        <v>33.4</v>
      </c>
      <c r="H8926" s="5">
        <f t="shared" si="442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36</v>
      </c>
      <c r="B8927" s="5">
        <f t="shared" si="444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3"/>
        <v>1725.0000000000002</v>
      </c>
      <c r="G8927" s="3">
        <v>33.4</v>
      </c>
      <c r="H8927" s="5">
        <f t="shared" si="442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30</v>
      </c>
      <c r="B8928" s="5">
        <f t="shared" si="444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3"/>
        <v>1725.0000000000002</v>
      </c>
      <c r="G8928" s="3">
        <v>33.4</v>
      </c>
      <c r="H8928" s="5">
        <f t="shared" ref="H8928:H8991" si="445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43</v>
      </c>
      <c r="B8929" s="5">
        <f t="shared" si="444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3"/>
        <v>1725.0000000000002</v>
      </c>
      <c r="G8929" s="3">
        <v>33.4</v>
      </c>
      <c r="H8929" s="5">
        <f t="shared" si="445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45</v>
      </c>
      <c r="B8930" s="5">
        <f t="shared" si="444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3"/>
        <v>1725.0000000000002</v>
      </c>
      <c r="G8930" s="3">
        <v>33.4</v>
      </c>
      <c r="H8930" s="5">
        <f t="shared" si="445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5">
        <v>37</v>
      </c>
      <c r="B8931" s="5">
        <f t="shared" si="444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3"/>
        <v>1725.0000000000002</v>
      </c>
      <c r="G8931" s="4">
        <v>33.391304347826079</v>
      </c>
      <c r="H8931" s="5">
        <f t="shared" si="445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444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3"/>
        <v>1725.0000000000002</v>
      </c>
      <c r="G8932" s="11">
        <v>0</v>
      </c>
      <c r="H8932" s="5">
        <f t="shared" si="445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444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3"/>
        <v>1725.0000000000002</v>
      </c>
      <c r="G8933" s="11">
        <v>0</v>
      </c>
      <c r="H8933" s="5">
        <f t="shared" si="445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444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3"/>
        <v>1725.0000000000191</v>
      </c>
      <c r="G8934" s="9">
        <v>0</v>
      </c>
      <c r="H8934" s="5">
        <f t="shared" si="445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8">
        <v>0</v>
      </c>
      <c r="B8935" s="5">
        <f t="shared" si="444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3"/>
        <v>1725.0000000000191</v>
      </c>
      <c r="G8935" s="9">
        <v>0</v>
      </c>
      <c r="H8935" s="5">
        <f t="shared" si="445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8">
        <v>0</v>
      </c>
      <c r="B8936" s="5">
        <f t="shared" si="444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3"/>
        <v>1725.0000000000191</v>
      </c>
      <c r="G8936" s="9">
        <v>0</v>
      </c>
      <c r="H8936" s="5">
        <f t="shared" si="445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444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3"/>
        <v>1725.1</v>
      </c>
      <c r="G8937" s="4">
        <v>0</v>
      </c>
      <c r="H8937" s="5">
        <f t="shared" si="445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8">
        <v>0</v>
      </c>
      <c r="B8938" s="5">
        <f t="shared" si="444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3"/>
        <v>1430.3</v>
      </c>
      <c r="G8938" s="4">
        <v>0</v>
      </c>
      <c r="H8938" s="5">
        <f t="shared" si="445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8">
        <v>0</v>
      </c>
      <c r="B8939" s="5">
        <f t="shared" si="444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3"/>
        <v>1725.1</v>
      </c>
      <c r="G8939" s="4">
        <v>0</v>
      </c>
      <c r="H8939" s="5">
        <f t="shared" si="445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444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3"/>
        <v>1432.3</v>
      </c>
      <c r="G8940" s="4">
        <v>0</v>
      </c>
      <c r="H8940" s="5">
        <f t="shared" si="445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444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3"/>
        <v>1725.6999999999996</v>
      </c>
      <c r="G8941" s="4">
        <v>0</v>
      </c>
      <c r="H8941" s="5">
        <f t="shared" si="445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38</v>
      </c>
      <c r="B8942" s="5">
        <f t="shared" si="444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3"/>
        <v>1726.0000000000002</v>
      </c>
      <c r="G8942" s="3">
        <v>33.4</v>
      </c>
      <c r="H8942" s="5">
        <f t="shared" si="445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8">
        <v>0</v>
      </c>
      <c r="B8943" s="5">
        <f t="shared" si="444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3"/>
        <v>1726.0000000000002</v>
      </c>
      <c r="G8943" s="4">
        <v>0</v>
      </c>
      <c r="H8943" s="5">
        <f t="shared" si="445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444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3"/>
        <v>1726.0000000000002</v>
      </c>
      <c r="G8944" s="11">
        <v>0</v>
      </c>
      <c r="H8944" s="5">
        <f t="shared" si="445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444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3"/>
        <v>1726.0000000000127</v>
      </c>
      <c r="G8945" s="9">
        <v>0</v>
      </c>
      <c r="H8945" s="5">
        <f t="shared" si="445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444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3"/>
        <v>1726.0000000000127</v>
      </c>
      <c r="G8946" s="9">
        <v>0</v>
      </c>
      <c r="H8946" s="5">
        <f t="shared" si="445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444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3"/>
        <v>1459.6000000000001</v>
      </c>
      <c r="G8947" s="4">
        <v>0</v>
      </c>
      <c r="H8947" s="5">
        <f t="shared" si="445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444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3"/>
        <v>1726.4</v>
      </c>
      <c r="G8948" s="4">
        <v>0</v>
      </c>
      <c r="H8948" s="5">
        <f t="shared" si="445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44</v>
      </c>
      <c r="B8949" s="5">
        <f t="shared" si="444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3"/>
        <v>1727</v>
      </c>
      <c r="G8949" s="3">
        <v>33.299999999999997</v>
      </c>
      <c r="H8949" s="5">
        <f t="shared" si="445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26</v>
      </c>
      <c r="B8950" s="5">
        <f t="shared" si="444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3"/>
        <v>1727</v>
      </c>
      <c r="G8950" s="3">
        <v>0</v>
      </c>
      <c r="H8950" s="5">
        <f t="shared" si="445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x14ac:dyDescent="0.2">
      <c r="A8951" s="8">
        <v>0</v>
      </c>
      <c r="B8951" s="5">
        <f t="shared" si="444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3"/>
        <v>1727</v>
      </c>
      <c r="G8951" s="11">
        <v>0</v>
      </c>
      <c r="H8951" s="5">
        <f t="shared" si="445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8">
        <v>0</v>
      </c>
      <c r="B8952" s="5">
        <f t="shared" si="444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3"/>
        <v>1727</v>
      </c>
      <c r="G8952" s="11">
        <v>0</v>
      </c>
      <c r="H8952" s="5">
        <f t="shared" si="445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si="444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3"/>
        <v>1727.0000000000064</v>
      </c>
      <c r="G8953" s="9">
        <v>0</v>
      </c>
      <c r="H8953" s="5">
        <f t="shared" si="445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8">
        <v>0</v>
      </c>
      <c r="B8954" s="5">
        <f t="shared" si="444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3"/>
        <v>1466.6999999999998</v>
      </c>
      <c r="G8954" s="4">
        <v>0</v>
      </c>
      <c r="H8954" s="5">
        <f t="shared" si="445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55</v>
      </c>
      <c r="B8955" s="5">
        <f t="shared" si="444"/>
        <v>1</v>
      </c>
      <c r="C8955" s="19" t="s">
        <v>298</v>
      </c>
      <c r="D8955" s="5" t="s">
        <v>1008</v>
      </c>
      <c r="E8955" s="33">
        <v>0.02</v>
      </c>
      <c r="F8955" s="43">
        <f t="shared" si="443"/>
        <v>1728</v>
      </c>
      <c r="G8955" s="3">
        <v>33.299999999999997</v>
      </c>
      <c r="H8955" s="5">
        <f t="shared" si="445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46</v>
      </c>
      <c r="B8956" s="5">
        <f t="shared" si="444"/>
        <v>1</v>
      </c>
      <c r="C8956" s="19" t="s">
        <v>247</v>
      </c>
      <c r="D8956" s="5" t="s">
        <v>1008</v>
      </c>
      <c r="E8956" s="33">
        <v>0.02</v>
      </c>
      <c r="F8956" s="43">
        <f t="shared" si="443"/>
        <v>1728</v>
      </c>
      <c r="G8956" s="3">
        <v>33.299999999999997</v>
      </c>
      <c r="H8956" s="5">
        <f t="shared" si="445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46</v>
      </c>
      <c r="B8957" s="5">
        <f t="shared" si="444"/>
        <v>1</v>
      </c>
      <c r="C8957" s="19" t="s">
        <v>286</v>
      </c>
      <c r="D8957" s="5" t="s">
        <v>1008</v>
      </c>
      <c r="E8957" s="33">
        <v>0.02</v>
      </c>
      <c r="F8957" s="43">
        <f t="shared" si="443"/>
        <v>1728</v>
      </c>
      <c r="G8957" s="3">
        <v>33.299999999999997</v>
      </c>
      <c r="H8957" s="5">
        <f t="shared" si="445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444"/>
        <v>0</v>
      </c>
      <c r="C8958" s="19" t="s">
        <v>253</v>
      </c>
      <c r="D8958" s="5" t="s">
        <v>1008</v>
      </c>
      <c r="E8958" s="33">
        <v>0.02</v>
      </c>
      <c r="F8958" s="43">
        <f t="shared" si="443"/>
        <v>1728</v>
      </c>
      <c r="G8958" s="11">
        <v>0</v>
      </c>
      <c r="H8958" s="5">
        <f t="shared" si="445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444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3"/>
        <v>1728.1000000000001</v>
      </c>
      <c r="G8959" s="4">
        <v>0</v>
      </c>
      <c r="H8959" s="5">
        <f t="shared" si="445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4</v>
      </c>
      <c r="B8960" s="5">
        <f t="shared" si="444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ref="F8960:F9023" si="446">E8960*86400</f>
        <v>2222</v>
      </c>
      <c r="G8960" s="3">
        <v>40.5</v>
      </c>
      <c r="H8960" s="5">
        <f t="shared" si="445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x14ac:dyDescent="0.2">
      <c r="A8961" s="8">
        <v>0</v>
      </c>
      <c r="B8961" s="5">
        <f t="shared" si="444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6"/>
        <v>1497.8</v>
      </c>
      <c r="G8961" s="4">
        <v>0</v>
      </c>
      <c r="H8961" s="5">
        <f t="shared" si="445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444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6"/>
        <v>1728.9999999999936</v>
      </c>
      <c r="G8962" s="9">
        <v>0</v>
      </c>
      <c r="H8962" s="5">
        <f t="shared" si="445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46</v>
      </c>
      <c r="B8963" s="5">
        <f t="shared" si="444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6"/>
        <v>1729</v>
      </c>
      <c r="G8963" s="3">
        <v>33.299999999999997</v>
      </c>
      <c r="H8963" s="5">
        <f t="shared" si="445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x14ac:dyDescent="0.2">
      <c r="A8964" s="2">
        <v>50</v>
      </c>
      <c r="B8964" s="5">
        <f t="shared" si="444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6"/>
        <v>1729</v>
      </c>
      <c r="G8964" s="3">
        <v>33.299999999999997</v>
      </c>
      <c r="H8964" s="5">
        <f t="shared" si="445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69</v>
      </c>
      <c r="B8965" s="5">
        <f t="shared" si="444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6"/>
        <v>1729</v>
      </c>
      <c r="G8965" s="3">
        <v>33.314054366685944</v>
      </c>
      <c r="H8965" s="5">
        <f t="shared" si="445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444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6"/>
        <v>1729</v>
      </c>
      <c r="G8966" s="11">
        <v>0</v>
      </c>
      <c r="H8966" s="5">
        <f t="shared" si="445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17</v>
      </c>
      <c r="B8967" s="5">
        <f t="shared" si="444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6"/>
        <v>1729</v>
      </c>
      <c r="G8967" s="11">
        <v>33.314054366685951</v>
      </c>
      <c r="H8967" s="5">
        <f t="shared" si="445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8">
        <v>0</v>
      </c>
      <c r="B8968" s="5">
        <f t="shared" si="444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6"/>
        <v>1502.3</v>
      </c>
      <c r="G8968" s="4">
        <v>0</v>
      </c>
      <c r="H8968" s="5">
        <f t="shared" si="445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444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6"/>
        <v>1729.4000000000003</v>
      </c>
      <c r="G8969" s="4">
        <v>0</v>
      </c>
      <c r="H8969" s="5">
        <f t="shared" si="445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444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6"/>
        <v>1729.5</v>
      </c>
      <c r="G8970" s="4">
        <v>0</v>
      </c>
      <c r="H8970" s="5">
        <f t="shared" si="445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444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6"/>
        <v>1474.8</v>
      </c>
      <c r="G8971" s="4">
        <v>0</v>
      </c>
      <c r="H8971" s="5">
        <f t="shared" si="445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34</v>
      </c>
      <c r="B8972" s="5">
        <f t="shared" si="444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6"/>
        <v>1730</v>
      </c>
      <c r="G8972" s="3">
        <v>33.299999999999997</v>
      </c>
      <c r="H8972" s="5">
        <f t="shared" si="445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8">
        <v>0</v>
      </c>
      <c r="B8973" s="5">
        <f t="shared" si="444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6"/>
        <v>1730</v>
      </c>
      <c r="G8973" s="4">
        <v>0</v>
      </c>
      <c r="H8973" s="5">
        <f t="shared" si="445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8">
        <v>0</v>
      </c>
      <c r="B8974" s="5">
        <f t="shared" si="444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6"/>
        <v>1506.6</v>
      </c>
      <c r="G8974" s="4">
        <v>0</v>
      </c>
      <c r="H8974" s="5">
        <f t="shared" si="445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8">
        <v>0</v>
      </c>
      <c r="B8975" s="5">
        <f t="shared" si="444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6"/>
        <v>1730.4</v>
      </c>
      <c r="G8975" s="4">
        <v>0</v>
      </c>
      <c r="H8975" s="5">
        <f t="shared" si="445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ref="B8976:B8992" si="447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6"/>
        <v>1506.8</v>
      </c>
      <c r="G8976" s="4">
        <v>0</v>
      </c>
      <c r="H8976" s="5">
        <f t="shared" si="445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f t="shared" si="447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6"/>
        <v>963</v>
      </c>
      <c r="G8977" s="4">
        <v>0</v>
      </c>
      <c r="H8977" s="5">
        <f t="shared" si="445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si="447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6"/>
        <v>1731.6</v>
      </c>
      <c r="G8978" s="4">
        <v>0</v>
      </c>
      <c r="H8978" s="5">
        <f t="shared" si="445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447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6"/>
        <v>1522.1000000000001</v>
      </c>
      <c r="G8979" s="4">
        <v>0</v>
      </c>
      <c r="H8979" s="5">
        <f t="shared" si="445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447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6"/>
        <v>1731.9999999999743</v>
      </c>
      <c r="G8980" s="9">
        <v>0</v>
      </c>
      <c r="H8980" s="5">
        <f t="shared" si="445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38</v>
      </c>
      <c r="B8981" s="5">
        <f t="shared" si="447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6"/>
        <v>1731.9999999999998</v>
      </c>
      <c r="G8981" s="3">
        <v>33.299999999999997</v>
      </c>
      <c r="H8981" s="5">
        <f t="shared" si="445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46</v>
      </c>
      <c r="B8982" s="5">
        <f t="shared" si="447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6"/>
        <v>1731.9999999999998</v>
      </c>
      <c r="G8982" s="3">
        <v>33.299999999999997</v>
      </c>
      <c r="H8982" s="5">
        <f t="shared" si="445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447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6"/>
        <v>1732.1</v>
      </c>
      <c r="G8983" s="4">
        <v>0</v>
      </c>
      <c r="H8983" s="5">
        <f t="shared" si="445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8">
        <v>0</v>
      </c>
      <c r="B8984" s="5">
        <f t="shared" si="447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6"/>
        <v>1732.6</v>
      </c>
      <c r="G8984" s="4">
        <v>0</v>
      </c>
      <c r="H8984" s="5">
        <f t="shared" si="445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8">
        <v>0</v>
      </c>
      <c r="B8985" s="5">
        <f t="shared" si="447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6"/>
        <v>1524.1</v>
      </c>
      <c r="G8985" s="4">
        <v>0</v>
      </c>
      <c r="H8985" s="5">
        <f t="shared" si="445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447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6"/>
        <v>1732.9999999999679</v>
      </c>
      <c r="G8986" s="9">
        <v>0</v>
      </c>
      <c r="H8986" s="5">
        <f t="shared" si="445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49</v>
      </c>
      <c r="B8987" s="5">
        <f t="shared" si="447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6"/>
        <v>1732.9999999999998</v>
      </c>
      <c r="G8987" s="3">
        <v>33.200000000000003</v>
      </c>
      <c r="H8987" s="5">
        <f t="shared" si="445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14</v>
      </c>
      <c r="B8988" s="5">
        <f t="shared" si="447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6"/>
        <v>1732.9999999999998</v>
      </c>
      <c r="G8988" s="11">
        <v>33.237160992498552</v>
      </c>
      <c r="H8988" s="5">
        <f t="shared" si="445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447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si="446"/>
        <v>1733.1999999999998</v>
      </c>
      <c r="G8989" s="4">
        <v>0</v>
      </c>
      <c r="H8989" s="5">
        <f t="shared" si="445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8">
        <v>0</v>
      </c>
      <c r="B8990" s="5">
        <f t="shared" si="447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6"/>
        <v>1733.3</v>
      </c>
      <c r="G8990" s="4">
        <v>0</v>
      </c>
      <c r="H8990" s="5">
        <f t="shared" si="445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447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6"/>
        <v>1733.6999999999998</v>
      </c>
      <c r="G8991" s="4">
        <v>0</v>
      </c>
      <c r="H8991" s="5">
        <f t="shared" si="445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447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6"/>
        <v>1733.8000000000002</v>
      </c>
      <c r="G8992" s="4">
        <v>0</v>
      </c>
      <c r="H8992" s="5">
        <f t="shared" ref="H8992" si="448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6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ref="B8994:B9025" si="449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6"/>
        <v>1733.9999999999618</v>
      </c>
      <c r="G8994" s="9">
        <v>0</v>
      </c>
      <c r="H8994" s="5">
        <f t="shared" ref="H8994:H9025" si="450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449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6"/>
        <v>1733.9999999999618</v>
      </c>
      <c r="G8995" s="9">
        <v>0</v>
      </c>
      <c r="H8995" s="5">
        <f t="shared" si="450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449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6"/>
        <v>1733.9999999999618</v>
      </c>
      <c r="G8996" s="9">
        <v>0</v>
      </c>
      <c r="H8996" s="5">
        <f t="shared" si="450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41</v>
      </c>
      <c r="B8997" s="5">
        <f t="shared" si="449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6"/>
        <v>1733.9999999999998</v>
      </c>
      <c r="G8997" s="3">
        <v>33.200000000000003</v>
      </c>
      <c r="H8997" s="5">
        <f t="shared" si="450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449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6"/>
        <v>1733.9999999999998</v>
      </c>
      <c r="G8998" s="11">
        <v>0</v>
      </c>
      <c r="H8998" s="5">
        <f t="shared" si="450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8">
        <v>0</v>
      </c>
      <c r="B8999" s="5">
        <f t="shared" si="449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6"/>
        <v>906</v>
      </c>
      <c r="G8999" s="4">
        <v>0</v>
      </c>
      <c r="H8999" s="5">
        <f t="shared" si="450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8">
        <v>0</v>
      </c>
      <c r="B9000" s="5">
        <f t="shared" si="449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6"/>
        <v>1059</v>
      </c>
      <c r="G9000" s="4">
        <v>0</v>
      </c>
      <c r="H9000" s="5">
        <f t="shared" si="450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8">
        <v>0</v>
      </c>
      <c r="B9001" s="5">
        <f t="shared" si="449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6"/>
        <v>1734.999999999955</v>
      </c>
      <c r="G9001" s="9">
        <v>0</v>
      </c>
      <c r="H9001" s="5">
        <f t="shared" si="450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8">
        <v>0</v>
      </c>
      <c r="B9002" s="5">
        <f t="shared" si="449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6"/>
        <v>1735</v>
      </c>
      <c r="G9002" s="4">
        <v>0</v>
      </c>
      <c r="H9002" s="5">
        <f t="shared" si="450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5">
        <v>38</v>
      </c>
      <c r="B9003" s="5">
        <f t="shared" si="449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6"/>
        <v>1735</v>
      </c>
      <c r="G9003" s="4">
        <v>33.198847262247838</v>
      </c>
      <c r="H9003" s="5">
        <f t="shared" si="450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8">
        <v>0</v>
      </c>
      <c r="B9004" s="5">
        <f t="shared" si="449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6"/>
        <v>1735</v>
      </c>
      <c r="G9004" s="11">
        <v>0</v>
      </c>
      <c r="H9004" s="5">
        <f t="shared" si="450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70</v>
      </c>
      <c r="B9005" s="5">
        <f t="shared" si="449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6"/>
        <v>1735</v>
      </c>
      <c r="G9005" s="3">
        <v>33.198847262247838</v>
      </c>
      <c r="H9005" s="5">
        <f t="shared" si="450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8">
        <v>0</v>
      </c>
      <c r="B9006" s="5">
        <f t="shared" si="449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6"/>
        <v>1735</v>
      </c>
      <c r="G9006" s="11">
        <v>0</v>
      </c>
      <c r="H9006" s="5">
        <f t="shared" si="450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30</v>
      </c>
      <c r="B9007" s="5">
        <f t="shared" si="449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6"/>
        <v>1735</v>
      </c>
      <c r="G9007" s="11">
        <v>33.198847262247838</v>
      </c>
      <c r="H9007" s="5">
        <f t="shared" si="450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8">
        <v>0</v>
      </c>
      <c r="B9008" s="5">
        <f t="shared" si="449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6"/>
        <v>1735.5</v>
      </c>
      <c r="G9008" s="4">
        <v>0</v>
      </c>
      <c r="H9008" s="5">
        <f t="shared" si="450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8">
        <v>0</v>
      </c>
      <c r="B9009" s="5">
        <f t="shared" si="449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6"/>
        <v>1735.5</v>
      </c>
      <c r="G9009" s="4">
        <v>0</v>
      </c>
      <c r="H9009" s="5">
        <f t="shared" si="450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8">
        <v>0</v>
      </c>
      <c r="B9010" s="5">
        <f t="shared" si="449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6"/>
        <v>1735.8000000000002</v>
      </c>
      <c r="G9010" s="4">
        <v>0</v>
      </c>
      <c r="H9010" s="5">
        <f t="shared" si="450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8">
        <v>0</v>
      </c>
      <c r="B9011" s="5">
        <f t="shared" si="449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6"/>
        <v>1735.9999999999993</v>
      </c>
      <c r="G9011" s="11">
        <v>0</v>
      </c>
      <c r="H9011" s="5">
        <f t="shared" si="450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55</v>
      </c>
      <c r="B9012" s="5">
        <f t="shared" si="449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6"/>
        <v>1736</v>
      </c>
      <c r="G9012" s="3">
        <v>33.200000000000003</v>
      </c>
      <c r="H9012" s="5">
        <f t="shared" si="450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50</v>
      </c>
      <c r="B9013" s="5">
        <f t="shared" si="449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6"/>
        <v>1736</v>
      </c>
      <c r="G9013" s="3">
        <v>33.200000000000003</v>
      </c>
      <c r="H9013" s="5">
        <f t="shared" si="450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5">
        <v>4</v>
      </c>
      <c r="B9014" s="5">
        <f t="shared" si="449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6"/>
        <v>845</v>
      </c>
      <c r="G9014" s="4">
        <v>34.082840236686394</v>
      </c>
      <c r="H9014" s="5">
        <f t="shared" si="450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8">
        <v>0</v>
      </c>
      <c r="B9015" s="5">
        <f t="shared" si="449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6"/>
        <v>1736.000000000035</v>
      </c>
      <c r="G9015" s="9">
        <v>0</v>
      </c>
      <c r="H9015" s="5">
        <f t="shared" si="450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8">
        <v>0</v>
      </c>
      <c r="B9016" s="5">
        <f t="shared" si="449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6"/>
        <v>1554.3</v>
      </c>
      <c r="G9016" s="4">
        <v>0</v>
      </c>
      <c r="H9016" s="5">
        <f t="shared" si="450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8">
        <v>0</v>
      </c>
      <c r="B9017" s="5">
        <f t="shared" si="449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6"/>
        <v>1736.5</v>
      </c>
      <c r="G9017" s="4">
        <v>0</v>
      </c>
      <c r="H9017" s="5">
        <f t="shared" si="450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8">
        <v>0</v>
      </c>
      <c r="B9018" s="5">
        <f t="shared" si="449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6"/>
        <v>1736.6</v>
      </c>
      <c r="G9018" s="4">
        <v>0</v>
      </c>
      <c r="H9018" s="5">
        <f t="shared" si="450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29</v>
      </c>
      <c r="B9019" s="5">
        <f t="shared" si="449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6"/>
        <v>1737</v>
      </c>
      <c r="G9019" s="3">
        <v>33.200000000000003</v>
      </c>
      <c r="H9019" s="5">
        <f t="shared" si="450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8">
        <v>0</v>
      </c>
      <c r="B9020" s="5">
        <f t="shared" si="449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6"/>
        <v>1580.4999999999998</v>
      </c>
      <c r="G9020" s="4">
        <v>0</v>
      </c>
      <c r="H9020" s="5">
        <f t="shared" si="450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8">
        <v>0</v>
      </c>
      <c r="B9021" s="5">
        <f t="shared" si="449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6"/>
        <v>1737.2</v>
      </c>
      <c r="G9021" s="4">
        <v>0</v>
      </c>
      <c r="H9021" s="5">
        <f t="shared" si="450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8">
        <v>0</v>
      </c>
      <c r="B9022" s="5">
        <f t="shared" si="449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6"/>
        <v>1737.2999999999997</v>
      </c>
      <c r="G9022" s="4">
        <v>0</v>
      </c>
      <c r="H9022" s="5">
        <f t="shared" si="450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8">
        <v>0</v>
      </c>
      <c r="B9023" s="5">
        <f t="shared" si="449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6"/>
        <v>1737.5</v>
      </c>
      <c r="G9023" s="4">
        <v>0</v>
      </c>
      <c r="H9023" s="5">
        <f t="shared" si="450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5">
        <v>39</v>
      </c>
      <c r="B9024" s="5">
        <f t="shared" si="449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ref="F9024:F9087" si="451">E9024*86400</f>
        <v>1738</v>
      </c>
      <c r="G9024" s="4">
        <v>33.141542002301499</v>
      </c>
      <c r="H9024" s="5">
        <f t="shared" si="450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8">
        <v>0</v>
      </c>
      <c r="B9025" s="5">
        <f t="shared" si="449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51"/>
        <v>1738</v>
      </c>
      <c r="G9025" s="11">
        <v>0</v>
      </c>
      <c r="H9025" s="5">
        <f t="shared" si="450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8">
        <v>0</v>
      </c>
      <c r="B9026" s="5">
        <f t="shared" ref="B9026:B9057" si="452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51"/>
        <v>1738</v>
      </c>
      <c r="G9026" s="11">
        <v>0</v>
      </c>
      <c r="H9026" s="5">
        <f t="shared" ref="H9026:H9057" si="453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36</v>
      </c>
      <c r="B9027" s="5">
        <f t="shared" si="452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51"/>
        <v>1738</v>
      </c>
      <c r="G9027" s="3">
        <v>33.1</v>
      </c>
      <c r="H9027" s="5">
        <f t="shared" si="453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13</v>
      </c>
      <c r="B9028" s="5">
        <f t="shared" si="452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51"/>
        <v>1738</v>
      </c>
      <c r="G9028" s="11">
        <v>33.141542002301499</v>
      </c>
      <c r="H9028" s="5">
        <f t="shared" si="453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13">
        <v>1</v>
      </c>
      <c r="B9029" s="5">
        <f t="shared" si="452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51"/>
        <v>1963.9584000000002</v>
      </c>
      <c r="G9029" s="14">
        <v>45.825817899197865</v>
      </c>
      <c r="H9029" s="5">
        <f t="shared" si="453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x14ac:dyDescent="0.2">
      <c r="A9030" s="13">
        <v>2</v>
      </c>
      <c r="B9030" s="5">
        <f t="shared" si="452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51"/>
        <v>2041.9775999999999</v>
      </c>
      <c r="G9030" s="14">
        <v>44.074920312544073</v>
      </c>
      <c r="H9030" s="5">
        <f t="shared" si="453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x14ac:dyDescent="0.2">
      <c r="A9031" s="13">
        <v>3</v>
      </c>
      <c r="B9031" s="5">
        <f t="shared" si="452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51"/>
        <v>2065.9967999999999</v>
      </c>
      <c r="G9031" s="14">
        <v>43.56250697000111</v>
      </c>
      <c r="H9031" s="5">
        <f t="shared" si="453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x14ac:dyDescent="0.2">
      <c r="A9032" s="13">
        <v>4</v>
      </c>
      <c r="B9032" s="5">
        <f t="shared" si="452"/>
        <v>1</v>
      </c>
      <c r="C9032" s="19" t="s">
        <v>85</v>
      </c>
      <c r="D9032" s="5" t="s">
        <v>1008</v>
      </c>
      <c r="E9032" s="38">
        <v>2.4225E-2</v>
      </c>
      <c r="F9032" s="43">
        <f t="shared" si="451"/>
        <v>2093.04</v>
      </c>
      <c r="G9032" s="14">
        <v>42.999656002751976</v>
      </c>
      <c r="H9032" s="5">
        <f t="shared" si="453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x14ac:dyDescent="0.2">
      <c r="A9033" s="13">
        <v>5</v>
      </c>
      <c r="B9033" s="5">
        <f t="shared" si="452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51"/>
        <v>2100.9888000000001</v>
      </c>
      <c r="G9033" s="14">
        <v>42.83697276253924</v>
      </c>
      <c r="H9033" s="5">
        <f t="shared" si="453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x14ac:dyDescent="0.2">
      <c r="A9034" s="13">
        <v>6</v>
      </c>
      <c r="B9034" s="5">
        <f t="shared" si="452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51"/>
        <v>2102.9760000000001</v>
      </c>
      <c r="G9034" s="14">
        <v>42.796494111202406</v>
      </c>
      <c r="H9034" s="5">
        <f t="shared" si="453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x14ac:dyDescent="0.2">
      <c r="A9035" s="13">
        <v>7</v>
      </c>
      <c r="B9035" s="5">
        <f t="shared" si="452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51"/>
        <v>2104.9632000000001</v>
      </c>
      <c r="G9035" s="14">
        <v>42.756091887972197</v>
      </c>
      <c r="H9035" s="5">
        <f t="shared" si="453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x14ac:dyDescent="0.2">
      <c r="A9036" s="13">
        <v>8</v>
      </c>
      <c r="B9036" s="5">
        <f t="shared" si="452"/>
        <v>1</v>
      </c>
      <c r="C9036" s="19" t="s">
        <v>480</v>
      </c>
      <c r="D9036" s="5" t="s">
        <v>1008</v>
      </c>
      <c r="E9036" s="38">
        <v>2.4433E-2</v>
      </c>
      <c r="F9036" s="43">
        <f t="shared" si="451"/>
        <v>2111.0111999999999</v>
      </c>
      <c r="G9036" s="14">
        <v>42.63359663842617</v>
      </c>
      <c r="H9036" s="5">
        <f t="shared" si="453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x14ac:dyDescent="0.2">
      <c r="A9037" s="13">
        <v>9</v>
      </c>
      <c r="B9037" s="5">
        <f t="shared" si="452"/>
        <v>1</v>
      </c>
      <c r="C9037" s="19" t="s">
        <v>351</v>
      </c>
      <c r="D9037" s="5" t="s">
        <v>1008</v>
      </c>
      <c r="E9037" s="38">
        <v>2.5127E-2</v>
      </c>
      <c r="F9037" s="43">
        <f t="shared" si="451"/>
        <v>2170.9728</v>
      </c>
      <c r="G9037" s="14">
        <v>41.456069831920509</v>
      </c>
      <c r="H9037" s="5">
        <f t="shared" si="453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x14ac:dyDescent="0.2">
      <c r="A9038" s="13">
        <v>10</v>
      </c>
      <c r="B9038" s="5">
        <f t="shared" si="452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51"/>
        <v>2179.0079999999998</v>
      </c>
      <c r="G9038" s="14">
        <v>41.30319851969336</v>
      </c>
      <c r="H9038" s="5">
        <f t="shared" si="453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x14ac:dyDescent="0.2">
      <c r="A9039" s="13">
        <v>11</v>
      </c>
      <c r="B9039" s="5">
        <f t="shared" si="452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51"/>
        <v>2201.04</v>
      </c>
      <c r="G9039" s="14">
        <v>40.889761203794563</v>
      </c>
      <c r="H9039" s="5">
        <f t="shared" si="453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x14ac:dyDescent="0.2">
      <c r="A9040" s="8">
        <v>0</v>
      </c>
      <c r="B9040" s="5">
        <f t="shared" si="452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51"/>
        <v>1468.6999999999998</v>
      </c>
      <c r="G9040" s="4">
        <v>0</v>
      </c>
      <c r="H9040" s="5">
        <f t="shared" si="453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13">
        <v>13</v>
      </c>
      <c r="B9041" s="5">
        <f t="shared" si="452"/>
        <v>1</v>
      </c>
      <c r="C9041" s="19" t="s">
        <v>181</v>
      </c>
      <c r="D9041" s="5" t="s">
        <v>1008</v>
      </c>
      <c r="E9041" s="38">
        <v>2.6192E-2</v>
      </c>
      <c r="F9041" s="43">
        <f t="shared" si="451"/>
        <v>2262.9888000000001</v>
      </c>
      <c r="G9041" s="14">
        <v>39.77041335776827</v>
      </c>
      <c r="H9041" s="5">
        <f t="shared" si="453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x14ac:dyDescent="0.2">
      <c r="A9042" s="13">
        <v>14</v>
      </c>
      <c r="B9042" s="5">
        <f t="shared" si="452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51"/>
        <v>2280.0095999999999</v>
      </c>
      <c r="G9042" s="14">
        <v>39.473518006239971</v>
      </c>
      <c r="H9042" s="5">
        <f t="shared" si="453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x14ac:dyDescent="0.2">
      <c r="A9043" s="13">
        <v>15</v>
      </c>
      <c r="B9043" s="5">
        <f t="shared" si="452"/>
        <v>1</v>
      </c>
      <c r="C9043" s="19" t="s">
        <v>483</v>
      </c>
      <c r="D9043" s="5" t="s">
        <v>1008</v>
      </c>
      <c r="E9043" s="38">
        <v>2.6667E-2</v>
      </c>
      <c r="F9043" s="43">
        <f t="shared" si="451"/>
        <v>2304.0288</v>
      </c>
      <c r="G9043" s="14">
        <v>39.062011724853441</v>
      </c>
      <c r="H9043" s="5">
        <f t="shared" si="453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x14ac:dyDescent="0.2">
      <c r="A9044" s="13">
        <v>16</v>
      </c>
      <c r="B9044" s="5">
        <f t="shared" si="452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51"/>
        <v>2323.0368000000003</v>
      </c>
      <c r="G9044" s="14">
        <v>38.742390994408694</v>
      </c>
      <c r="H9044" s="5">
        <f t="shared" si="453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x14ac:dyDescent="0.2">
      <c r="A9045" s="13">
        <v>17</v>
      </c>
      <c r="B9045" s="5">
        <f t="shared" si="452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51"/>
        <v>2339.0207999999998</v>
      </c>
      <c r="G9045" s="14">
        <v>38.477639873916473</v>
      </c>
      <c r="H9045" s="5">
        <f t="shared" si="453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x14ac:dyDescent="0.2">
      <c r="A9046" s="13">
        <v>18</v>
      </c>
      <c r="B9046" s="5">
        <f t="shared" si="452"/>
        <v>1</v>
      </c>
      <c r="C9046" s="19" t="s">
        <v>252</v>
      </c>
      <c r="D9046" s="5" t="s">
        <v>1008</v>
      </c>
      <c r="E9046" s="38">
        <v>2.7257E-2</v>
      </c>
      <c r="F9046" s="43">
        <f t="shared" si="451"/>
        <v>2355.0048000000002</v>
      </c>
      <c r="G9046" s="14">
        <v>38.216482616086381</v>
      </c>
      <c r="H9046" s="5">
        <f t="shared" si="453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x14ac:dyDescent="0.2">
      <c r="A9047" s="13">
        <v>19</v>
      </c>
      <c r="B9047" s="5">
        <f t="shared" si="452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51"/>
        <v>2358.9792000000002</v>
      </c>
      <c r="G9047" s="14">
        <v>38.152095618308117</v>
      </c>
      <c r="H9047" s="5">
        <f t="shared" si="453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x14ac:dyDescent="0.2">
      <c r="A9048" s="13">
        <v>20</v>
      </c>
      <c r="B9048" s="5">
        <f t="shared" si="452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51"/>
        <v>2389.9967999999999</v>
      </c>
      <c r="G9048" s="14">
        <v>37.656954185043261</v>
      </c>
      <c r="H9048" s="5">
        <f t="shared" si="453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x14ac:dyDescent="0.2">
      <c r="A9049" s="13">
        <v>21</v>
      </c>
      <c r="B9049" s="5">
        <f t="shared" si="452"/>
        <v>1</v>
      </c>
      <c r="C9049" s="19" t="s">
        <v>265</v>
      </c>
      <c r="D9049" s="5" t="s">
        <v>1008</v>
      </c>
      <c r="E9049" s="38">
        <v>2.7708E-2</v>
      </c>
      <c r="F9049" s="43">
        <f t="shared" si="451"/>
        <v>2393.9712</v>
      </c>
      <c r="G9049" s="14">
        <v>37.594437226312493</v>
      </c>
      <c r="H9049" s="5">
        <f t="shared" si="453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x14ac:dyDescent="0.2">
      <c r="A9050" s="13">
        <v>22</v>
      </c>
      <c r="B9050" s="5">
        <f t="shared" si="452"/>
        <v>1</v>
      </c>
      <c r="C9050" s="19" t="s">
        <v>485</v>
      </c>
      <c r="D9050" s="5" t="s">
        <v>1008</v>
      </c>
      <c r="E9050" s="38">
        <v>2.794E-2</v>
      </c>
      <c r="F9050" s="43">
        <f t="shared" si="451"/>
        <v>2414.0160000000001</v>
      </c>
      <c r="G9050" s="14">
        <v>37.282271534240039</v>
      </c>
      <c r="H9050" s="5">
        <f t="shared" si="453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x14ac:dyDescent="0.2">
      <c r="A9051" s="13">
        <v>23</v>
      </c>
      <c r="B9051" s="5">
        <f t="shared" si="452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51"/>
        <v>2445.9839999999999</v>
      </c>
      <c r="G9051" s="14">
        <v>36.795007653361587</v>
      </c>
      <c r="H9051" s="5">
        <f t="shared" si="453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x14ac:dyDescent="0.2">
      <c r="A9052" s="13">
        <v>24</v>
      </c>
      <c r="B9052" s="5">
        <f t="shared" si="452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51"/>
        <v>2489.9616000000001</v>
      </c>
      <c r="G9052" s="14">
        <v>36.145135732213696</v>
      </c>
      <c r="H9052" s="5">
        <f t="shared" si="453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x14ac:dyDescent="0.2">
      <c r="A9053" s="2">
        <v>18</v>
      </c>
      <c r="B9053" s="5">
        <f t="shared" si="452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si="451"/>
        <v>1015</v>
      </c>
      <c r="G9053" s="4">
        <v>0</v>
      </c>
      <c r="H9053" s="5">
        <f t="shared" si="453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x14ac:dyDescent="0.2">
      <c r="A9054" s="13">
        <v>26</v>
      </c>
      <c r="B9054" s="5">
        <f t="shared" si="452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3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x14ac:dyDescent="0.2">
      <c r="A9055" s="13">
        <v>27</v>
      </c>
      <c r="B9055" s="5">
        <f t="shared" si="452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3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x14ac:dyDescent="0.2">
      <c r="A9056" s="13">
        <v>28</v>
      </c>
      <c r="B9056" s="5">
        <f t="shared" si="452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3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x14ac:dyDescent="0.2">
      <c r="A9057" s="13">
        <v>29</v>
      </c>
      <c r="B9057" s="5">
        <f t="shared" si="452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3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x14ac:dyDescent="0.2">
      <c r="A9058" s="13">
        <v>30</v>
      </c>
      <c r="B9058" s="5">
        <f t="shared" ref="B9058:B9089" si="454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5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x14ac:dyDescent="0.2">
      <c r="A9059" s="13">
        <v>31</v>
      </c>
      <c r="B9059" s="5">
        <f t="shared" si="454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5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x14ac:dyDescent="0.2">
      <c r="A9060" s="13">
        <v>32</v>
      </c>
      <c r="B9060" s="5">
        <f t="shared" si="454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5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x14ac:dyDescent="0.2">
      <c r="A9061" s="13">
        <v>33</v>
      </c>
      <c r="B9061" s="5">
        <f t="shared" si="454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5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x14ac:dyDescent="0.2">
      <c r="A9062" s="13">
        <v>34</v>
      </c>
      <c r="B9062" s="5">
        <f t="shared" si="454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5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x14ac:dyDescent="0.2">
      <c r="A9063" s="13">
        <v>35</v>
      </c>
      <c r="B9063" s="5">
        <f t="shared" si="454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5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x14ac:dyDescent="0.2">
      <c r="A9064" s="8">
        <v>0</v>
      </c>
      <c r="B9064" s="5">
        <f t="shared" si="454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5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13">
        <v>37</v>
      </c>
      <c r="B9065" s="5">
        <f t="shared" si="454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5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x14ac:dyDescent="0.2">
      <c r="A9066" s="8">
        <v>0</v>
      </c>
      <c r="B9066" s="5">
        <f t="shared" si="454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5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24</v>
      </c>
      <c r="B9067" s="5">
        <f t="shared" si="454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5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24</v>
      </c>
      <c r="B9068" s="5">
        <f t="shared" si="454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5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x14ac:dyDescent="0.2">
      <c r="A9069" s="2">
        <v>32</v>
      </c>
      <c r="B9069" s="5">
        <f t="shared" si="454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5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43</v>
      </c>
      <c r="B9070" s="5">
        <f t="shared" si="454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5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52</v>
      </c>
      <c r="B9071" s="5">
        <f t="shared" si="454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5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8">
        <v>0</v>
      </c>
      <c r="B9072" s="5">
        <f t="shared" si="454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5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454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5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454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5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8">
        <v>0</v>
      </c>
      <c r="B9075" s="5">
        <f t="shared" si="454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5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8">
        <v>0</v>
      </c>
      <c r="B9076" s="5">
        <f t="shared" si="454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5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8">
        <v>0</v>
      </c>
      <c r="B9077" s="5">
        <f t="shared" si="454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5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8">
        <v>0</v>
      </c>
      <c r="B9078" s="5">
        <f t="shared" si="454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5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8">
        <v>0</v>
      </c>
      <c r="B9079" s="5">
        <f t="shared" si="454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5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27</v>
      </c>
      <c r="B9080" s="5">
        <f t="shared" si="454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5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62</v>
      </c>
      <c r="B9081" s="5">
        <f t="shared" si="454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5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37</v>
      </c>
      <c r="B9082" s="5">
        <f t="shared" si="454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5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31</v>
      </c>
      <c r="B9083" s="5">
        <f t="shared" si="454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5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454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5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454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5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454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5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454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5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8">
        <v>0</v>
      </c>
      <c r="B9088" s="5">
        <f t="shared" si="454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ref="F9088:F9151" si="456">E9088*86400</f>
        <v>1740.6999999999998</v>
      </c>
      <c r="G9088" s="4">
        <v>0</v>
      </c>
      <c r="H9088" s="5">
        <f t="shared" si="455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454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6"/>
        <v>1740.6999999999998</v>
      </c>
      <c r="G9089" s="4">
        <v>0</v>
      </c>
      <c r="H9089" s="5">
        <f t="shared" si="455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ref="B9090:B9121" si="457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6"/>
        <v>1740.6999999999998</v>
      </c>
      <c r="G9090" s="4">
        <v>0</v>
      </c>
      <c r="H9090" s="5">
        <f t="shared" ref="H9090:H9121" si="458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457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6"/>
        <v>1740.9999999999998</v>
      </c>
      <c r="G9091" s="11">
        <v>0</v>
      </c>
      <c r="H9091" s="5">
        <f t="shared" si="458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457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6"/>
        <v>1741</v>
      </c>
      <c r="G9092" s="3">
        <v>33.1</v>
      </c>
      <c r="H9092" s="5">
        <f t="shared" si="458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8</v>
      </c>
      <c r="B9093" s="5">
        <f t="shared" si="457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6"/>
        <v>3412</v>
      </c>
      <c r="G9093" s="3">
        <v>42.2</v>
      </c>
      <c r="H9093" s="5">
        <f t="shared" si="458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x14ac:dyDescent="0.2">
      <c r="A9094" s="2">
        <v>33</v>
      </c>
      <c r="B9094" s="5">
        <f t="shared" si="457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6"/>
        <v>1741</v>
      </c>
      <c r="G9094" s="3">
        <v>33.1</v>
      </c>
      <c r="H9094" s="5">
        <f t="shared" si="458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457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6"/>
        <v>1741</v>
      </c>
      <c r="G9095" s="4">
        <v>0</v>
      </c>
      <c r="H9095" s="5">
        <f t="shared" si="458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457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6"/>
        <v>1590.5</v>
      </c>
      <c r="G9096" s="4">
        <v>0</v>
      </c>
      <c r="H9096" s="5">
        <f t="shared" si="458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39</v>
      </c>
      <c r="B9097" s="5">
        <f t="shared" si="457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6"/>
        <v>1742</v>
      </c>
      <c r="G9097" s="3">
        <v>32.4</v>
      </c>
      <c r="H9097" s="5">
        <f t="shared" si="458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457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6"/>
        <v>1742</v>
      </c>
      <c r="G9098" s="4">
        <v>0</v>
      </c>
      <c r="H9098" s="5">
        <f t="shared" si="458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457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6"/>
        <v>1742</v>
      </c>
      <c r="G9099" s="4">
        <v>0</v>
      </c>
      <c r="H9099" s="5">
        <f t="shared" si="458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457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6"/>
        <v>1742</v>
      </c>
      <c r="G9100" s="11">
        <v>0</v>
      </c>
      <c r="H9100" s="5">
        <f t="shared" si="458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457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6"/>
        <v>1742</v>
      </c>
      <c r="G9101" s="11">
        <v>0</v>
      </c>
      <c r="H9101" s="5">
        <f t="shared" si="458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457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6"/>
        <v>1590.5</v>
      </c>
      <c r="G9102" s="4">
        <v>0</v>
      </c>
      <c r="H9102" s="5">
        <f t="shared" si="458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457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6"/>
        <v>1742.9999999999905</v>
      </c>
      <c r="G9103" s="9">
        <v>0</v>
      </c>
      <c r="H9103" s="5">
        <f t="shared" si="458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457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6"/>
        <v>1742.9999999999905</v>
      </c>
      <c r="G9104" s="9">
        <v>0</v>
      </c>
      <c r="H9104" s="5">
        <f t="shared" si="458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457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6"/>
        <v>1742.9999999999998</v>
      </c>
      <c r="G9105" s="11">
        <v>0</v>
      </c>
      <c r="H9105" s="5">
        <f t="shared" si="458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22</v>
      </c>
      <c r="B9106" s="5">
        <f t="shared" si="457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6"/>
        <v>1743</v>
      </c>
      <c r="G9106" s="3">
        <v>33</v>
      </c>
      <c r="H9106" s="5">
        <f t="shared" si="458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23</v>
      </c>
      <c r="B9107" s="5">
        <f t="shared" si="457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6"/>
        <v>1743</v>
      </c>
      <c r="G9107" s="3">
        <v>33</v>
      </c>
      <c r="H9107" s="5">
        <f t="shared" si="458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48</v>
      </c>
      <c r="B9108" s="5">
        <f t="shared" si="457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6"/>
        <v>1743</v>
      </c>
      <c r="G9108" s="3">
        <v>33</v>
      </c>
      <c r="H9108" s="5">
        <f t="shared" si="458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47</v>
      </c>
      <c r="B9109" s="5">
        <f t="shared" si="457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6"/>
        <v>1743</v>
      </c>
      <c r="G9109" s="3">
        <v>33</v>
      </c>
      <c r="H9109" s="5">
        <f t="shared" si="458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5">
        <v>40</v>
      </c>
      <c r="B9110" s="5">
        <f t="shared" si="457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6"/>
        <v>1743</v>
      </c>
      <c r="G9110" s="4">
        <v>33.04647160068847</v>
      </c>
      <c r="H9110" s="5">
        <f t="shared" si="458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5">
        <v>41</v>
      </c>
      <c r="B9111" s="5">
        <f t="shared" si="457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6"/>
        <v>1743</v>
      </c>
      <c r="G9111" s="4">
        <v>33.04647160068847</v>
      </c>
      <c r="H9111" s="5">
        <f t="shared" si="458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457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6"/>
        <v>1743</v>
      </c>
      <c r="G9112" s="11">
        <v>33.04647160068847</v>
      </c>
      <c r="H9112" s="5">
        <f t="shared" si="458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8">
        <v>0</v>
      </c>
      <c r="B9113" s="5">
        <f t="shared" si="457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6"/>
        <v>1743.7</v>
      </c>
      <c r="G9113" s="4">
        <v>0</v>
      </c>
      <c r="H9113" s="5">
        <f t="shared" si="458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8">
        <v>0</v>
      </c>
      <c r="B9114" s="5">
        <f t="shared" si="457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6"/>
        <v>1743.9999999999841</v>
      </c>
      <c r="G9114" s="9">
        <v>0</v>
      </c>
      <c r="H9114" s="5">
        <f t="shared" si="458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8">
        <v>0</v>
      </c>
      <c r="B9115" s="5">
        <f t="shared" si="457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6"/>
        <v>1743.9999999999841</v>
      </c>
      <c r="G9115" s="9">
        <v>0</v>
      </c>
      <c r="H9115" s="5">
        <f t="shared" si="458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8">
        <v>0</v>
      </c>
      <c r="B9116" s="5">
        <f t="shared" si="457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6"/>
        <v>1744</v>
      </c>
      <c r="G9116" s="11">
        <v>0</v>
      </c>
      <c r="H9116" s="5">
        <f t="shared" si="458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53</v>
      </c>
      <c r="B9117" s="5">
        <f t="shared" si="457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si="456"/>
        <v>1744</v>
      </c>
      <c r="G9117" s="3">
        <v>33</v>
      </c>
      <c r="H9117" s="5">
        <f t="shared" si="458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5">
        <v>42</v>
      </c>
      <c r="B9118" s="5">
        <f t="shared" si="457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8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14</v>
      </c>
      <c r="B9119" s="5">
        <f t="shared" si="457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8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8">
        <v>0</v>
      </c>
      <c r="B9120" s="5">
        <f t="shared" si="457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8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8">
        <v>0</v>
      </c>
      <c r="B9121" s="5">
        <f t="shared" si="457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8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8">
        <v>0</v>
      </c>
      <c r="B9122" s="5">
        <f t="shared" ref="B9122:B9153" si="459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60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42</v>
      </c>
      <c r="B9123" s="5">
        <f t="shared" si="459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60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x14ac:dyDescent="0.2">
      <c r="A9124" s="2">
        <v>63</v>
      </c>
      <c r="B9124" s="5">
        <f t="shared" si="459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60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38</v>
      </c>
      <c r="B9125" s="5">
        <f t="shared" si="459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60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8">
        <v>0</v>
      </c>
      <c r="B9126" s="5">
        <f t="shared" si="459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60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8">
        <v>0</v>
      </c>
      <c r="B9127" s="5">
        <f t="shared" si="459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60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8">
        <v>0</v>
      </c>
      <c r="B9128" s="5">
        <f t="shared" si="459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60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8">
        <v>0</v>
      </c>
      <c r="B9129" s="5">
        <f t="shared" si="459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60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30</v>
      </c>
      <c r="B9130" s="5">
        <f t="shared" si="459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60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40</v>
      </c>
      <c r="B9131" s="5">
        <f t="shared" si="459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60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x14ac:dyDescent="0.2">
      <c r="A9132" s="2">
        <v>41</v>
      </c>
      <c r="B9132" s="5">
        <f t="shared" si="459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60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8">
        <v>0</v>
      </c>
      <c r="B9133" s="5">
        <f t="shared" si="459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60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5">
        <v>59</v>
      </c>
      <c r="B9134" s="5">
        <f t="shared" si="459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60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8">
        <v>0</v>
      </c>
      <c r="B9135" s="5">
        <f t="shared" si="459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60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28</v>
      </c>
      <c r="B9136" s="5">
        <f t="shared" si="459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60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25</v>
      </c>
      <c r="B9137" s="5">
        <f t="shared" si="459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60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x14ac:dyDescent="0.2">
      <c r="A9138" s="2">
        <v>35</v>
      </c>
      <c r="B9138" s="5">
        <f t="shared" si="459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60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45</v>
      </c>
      <c r="B9139" s="5">
        <f t="shared" si="459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60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8">
        <v>0</v>
      </c>
      <c r="B9140" s="5">
        <f t="shared" si="459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60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8">
        <v>0</v>
      </c>
      <c r="B9141" s="5">
        <f t="shared" si="459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60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8">
        <v>0</v>
      </c>
      <c r="B9142" s="5">
        <f t="shared" si="459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60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8">
        <v>0</v>
      </c>
      <c r="B9143" s="5">
        <f t="shared" si="459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60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8">
        <v>0</v>
      </c>
      <c r="B9144" s="5">
        <f t="shared" si="459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60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50</v>
      </c>
      <c r="B9145" s="5">
        <f t="shared" si="459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60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8">
        <v>0</v>
      </c>
      <c r="B9146" s="5">
        <f t="shared" si="459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60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459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60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x14ac:dyDescent="0.2">
      <c r="A9148" s="8">
        <v>0</v>
      </c>
      <c r="B9148" s="5">
        <f t="shared" si="459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60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8">
        <v>0</v>
      </c>
      <c r="B9149" s="5">
        <f t="shared" si="459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60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8">
        <v>0</v>
      </c>
      <c r="B9150" s="5">
        <f t="shared" si="459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60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8">
        <v>0</v>
      </c>
      <c r="B9151" s="5">
        <f t="shared" si="459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60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8">
        <v>0</v>
      </c>
      <c r="B9152" s="5">
        <f t="shared" si="459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ref="F9152:F9215" si="461">E9152*86400</f>
        <v>1748.8999999999999</v>
      </c>
      <c r="G9152" s="4">
        <v>0</v>
      </c>
      <c r="H9152" s="5">
        <f t="shared" si="460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49</v>
      </c>
      <c r="B9153" s="5">
        <f t="shared" si="459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61"/>
        <v>1748.9999999999998</v>
      </c>
      <c r="G9153" s="3">
        <v>32.9</v>
      </c>
      <c r="H9153" s="5">
        <f t="shared" si="460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8">
        <v>0</v>
      </c>
      <c r="B9154" s="5">
        <f t="shared" ref="B9154:B9185" si="462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61"/>
        <v>1749.0000000000384</v>
      </c>
      <c r="G9154" s="9">
        <v>0</v>
      </c>
      <c r="H9154" s="5">
        <f t="shared" ref="H9154:H9185" si="463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8">
        <v>0</v>
      </c>
      <c r="B9155" s="5">
        <f t="shared" si="462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61"/>
        <v>1749.1999999999998</v>
      </c>
      <c r="G9155" s="4">
        <v>0</v>
      </c>
      <c r="H9155" s="5">
        <f t="shared" si="463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51</v>
      </c>
      <c r="B9156" s="5">
        <f t="shared" si="462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61"/>
        <v>1750</v>
      </c>
      <c r="G9156" s="3">
        <v>32.9</v>
      </c>
      <c r="H9156" s="5">
        <f t="shared" si="463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69</v>
      </c>
      <c r="B9157" s="5">
        <f t="shared" si="462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61"/>
        <v>1750</v>
      </c>
      <c r="G9157" s="3">
        <v>32.9</v>
      </c>
      <c r="H9157" s="5">
        <f t="shared" si="463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8">
        <v>0</v>
      </c>
      <c r="B9158" s="5">
        <f t="shared" si="462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61"/>
        <v>1657.6</v>
      </c>
      <c r="G9158" s="4">
        <v>0</v>
      </c>
      <c r="H9158" s="5">
        <f t="shared" si="463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8">
        <v>0</v>
      </c>
      <c r="B9159" s="5">
        <f t="shared" si="462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61"/>
        <v>1750</v>
      </c>
      <c r="G9159" s="4">
        <v>0</v>
      </c>
      <c r="H9159" s="5">
        <f t="shared" si="463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8">
        <v>0</v>
      </c>
      <c r="B9160" s="5">
        <f t="shared" si="462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61"/>
        <v>1750</v>
      </c>
      <c r="G9160" s="4">
        <v>0</v>
      </c>
      <c r="H9160" s="5">
        <f t="shared" si="463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15</v>
      </c>
      <c r="B9161" s="5">
        <f t="shared" si="462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61"/>
        <v>1750</v>
      </c>
      <c r="G9161" s="11">
        <v>32.914285714285718</v>
      </c>
      <c r="H9161" s="5">
        <f t="shared" si="463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8">
        <v>0</v>
      </c>
      <c r="B9162" s="5">
        <f t="shared" si="462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61"/>
        <v>1750.0000000000321</v>
      </c>
      <c r="G9162" s="9">
        <v>0</v>
      </c>
      <c r="H9162" s="5">
        <f t="shared" si="463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8">
        <v>0</v>
      </c>
      <c r="B9163" s="5">
        <f t="shared" si="462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61"/>
        <v>1750.0000000000321</v>
      </c>
      <c r="G9163" s="9">
        <v>0</v>
      </c>
      <c r="H9163" s="5">
        <f t="shared" si="463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8">
        <v>0</v>
      </c>
      <c r="B9164" s="5">
        <f t="shared" si="462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61"/>
        <v>1750.1000000000001</v>
      </c>
      <c r="G9164" s="4">
        <v>0</v>
      </c>
      <c r="H9164" s="5">
        <f t="shared" si="463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8">
        <v>0</v>
      </c>
      <c r="B9165" s="5">
        <f t="shared" si="462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61"/>
        <v>1750.3</v>
      </c>
      <c r="G9165" s="4">
        <v>0</v>
      </c>
      <c r="H9165" s="5">
        <f t="shared" si="463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8">
        <v>0</v>
      </c>
      <c r="B9166" s="5">
        <f t="shared" si="462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61"/>
        <v>1695.0999999999997</v>
      </c>
      <c r="G9166" s="4">
        <v>0</v>
      </c>
      <c r="H9166" s="5">
        <f t="shared" si="463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8">
        <v>0</v>
      </c>
      <c r="B9167" s="5">
        <f t="shared" si="462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61"/>
        <v>1750.7</v>
      </c>
      <c r="G9167" s="4">
        <v>0</v>
      </c>
      <c r="H9167" s="5">
        <f t="shared" si="463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8">
        <v>0</v>
      </c>
      <c r="B9168" s="5">
        <f t="shared" si="462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61"/>
        <v>1740</v>
      </c>
      <c r="G9168" s="4">
        <v>0</v>
      </c>
      <c r="H9168" s="5">
        <f t="shared" si="463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59</v>
      </c>
      <c r="B9169" s="5">
        <f t="shared" si="462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61"/>
        <v>1751</v>
      </c>
      <c r="G9169" s="3">
        <v>32.9</v>
      </c>
      <c r="H9169" s="5">
        <f t="shared" si="463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si="462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61"/>
        <v>1751</v>
      </c>
      <c r="G9170" s="4">
        <v>0</v>
      </c>
      <c r="H9170" s="5">
        <f t="shared" si="463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5">
        <v>60</v>
      </c>
      <c r="B9171" s="5">
        <f t="shared" si="462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61"/>
        <v>1751</v>
      </c>
      <c r="G9171" s="4">
        <v>32.895488292404345</v>
      </c>
      <c r="H9171" s="5">
        <f t="shared" si="463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462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61"/>
        <v>1751.1</v>
      </c>
      <c r="G9172" s="4">
        <v>0</v>
      </c>
      <c r="H9172" s="5">
        <f t="shared" si="463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462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61"/>
        <v>1880.1999999999998</v>
      </c>
      <c r="G9173" s="4">
        <v>0</v>
      </c>
      <c r="H9173" s="5">
        <f t="shared" si="463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31</v>
      </c>
      <c r="B9174" s="5">
        <f t="shared" si="462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61"/>
        <v>1752</v>
      </c>
      <c r="G9174" s="3">
        <v>32.9</v>
      </c>
      <c r="H9174" s="5">
        <f t="shared" si="463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5">
        <v>43</v>
      </c>
      <c r="B9175" s="5">
        <f t="shared" si="462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61"/>
        <v>1752</v>
      </c>
      <c r="G9175" s="4">
        <v>32.876712328767127</v>
      </c>
      <c r="H9175" s="5">
        <f t="shared" si="463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31</v>
      </c>
      <c r="B9176" s="5">
        <f t="shared" si="462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61"/>
        <v>1752</v>
      </c>
      <c r="G9176" s="11">
        <v>32.87671232876712</v>
      </c>
      <c r="H9176" s="5">
        <f t="shared" si="463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462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61"/>
        <v>1752.0000000000191</v>
      </c>
      <c r="G9177" s="9">
        <v>0</v>
      </c>
      <c r="H9177" s="5">
        <f t="shared" si="463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462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61"/>
        <v>2016.2999999999997</v>
      </c>
      <c r="G9178" s="4">
        <v>0</v>
      </c>
      <c r="H9178" s="5">
        <f t="shared" si="463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54</v>
      </c>
      <c r="B9179" s="5">
        <f t="shared" si="462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61"/>
        <v>1752.9999999999998</v>
      </c>
      <c r="G9179" s="3">
        <v>32.9</v>
      </c>
      <c r="H9179" s="5">
        <f t="shared" si="463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462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61"/>
        <v>1752.9999999999998</v>
      </c>
      <c r="G9180" s="4">
        <v>0</v>
      </c>
      <c r="H9180" s="5">
        <f t="shared" si="463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462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si="461"/>
        <v>1752.9999999999998</v>
      </c>
      <c r="G9181" s="11">
        <v>0</v>
      </c>
      <c r="H9181" s="5">
        <f t="shared" si="463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71</v>
      </c>
      <c r="B9182" s="5">
        <f t="shared" si="462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3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462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3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24</v>
      </c>
      <c r="B9184" s="5">
        <f t="shared" si="462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3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46</v>
      </c>
      <c r="B9185" s="5">
        <f t="shared" si="462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3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ref="B9186:B9189" si="464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5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16</v>
      </c>
      <c r="B9187" s="5">
        <f t="shared" si="464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5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8">
        <v>0</v>
      </c>
      <c r="B9188" s="5">
        <f t="shared" si="464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5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464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5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8">
        <v>0</v>
      </c>
      <c r="B9192" s="5">
        <f t="shared" ref="B9192:B9255" si="466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7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8">
        <v>0</v>
      </c>
      <c r="B9193" s="5">
        <f t="shared" si="466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7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18</v>
      </c>
      <c r="B9194" s="5">
        <f t="shared" si="466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7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39</v>
      </c>
      <c r="B9195" s="5">
        <f t="shared" si="466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7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41</v>
      </c>
      <c r="B9196" s="5">
        <f t="shared" si="466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7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x14ac:dyDescent="0.2">
      <c r="A9197" s="8">
        <v>0</v>
      </c>
      <c r="B9197" s="5">
        <f t="shared" si="466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7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8">
        <v>0</v>
      </c>
      <c r="B9198" s="5">
        <f t="shared" si="466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7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8">
        <v>0</v>
      </c>
      <c r="B9199" s="5">
        <f t="shared" si="466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7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13">
        <v>44</v>
      </c>
      <c r="B9200" s="5">
        <f t="shared" si="466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7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466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7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x14ac:dyDescent="0.2">
      <c r="A9202" s="8">
        <v>0</v>
      </c>
      <c r="B9202" s="5">
        <f t="shared" si="466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7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38</v>
      </c>
      <c r="B9203" s="5">
        <f t="shared" si="466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7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52</v>
      </c>
      <c r="B9204" s="5">
        <f t="shared" si="466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7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466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7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466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7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466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7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466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7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32</v>
      </c>
      <c r="B9209" s="5">
        <f t="shared" si="466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7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34</v>
      </c>
      <c r="B9210" s="5">
        <f t="shared" si="466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7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42</v>
      </c>
      <c r="B9211" s="5">
        <f t="shared" si="466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7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8">
        <v>0</v>
      </c>
      <c r="B9212" s="5">
        <f t="shared" si="466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7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8">
        <v>0</v>
      </c>
      <c r="B9213" s="5">
        <f t="shared" si="466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7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8">
        <v>0</v>
      </c>
      <c r="B9214" s="5">
        <f t="shared" si="466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7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8">
        <v>0</v>
      </c>
      <c r="B9215" s="5">
        <f t="shared" si="466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7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8">
        <v>0</v>
      </c>
      <c r="B9216" s="5">
        <f t="shared" si="466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ref="F9216:F9279" si="468">E9216*86400</f>
        <v>1757.9999999999807</v>
      </c>
      <c r="G9216" s="9">
        <v>0</v>
      </c>
      <c r="H9216" s="5">
        <f t="shared" si="467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39</v>
      </c>
      <c r="B9217" s="5">
        <f t="shared" si="466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8"/>
        <v>1758</v>
      </c>
      <c r="G9217" s="3">
        <v>32.799999999999997</v>
      </c>
      <c r="H9217" s="5">
        <f t="shared" si="467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466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8"/>
        <v>1758.2</v>
      </c>
      <c r="G9218" s="4">
        <v>0</v>
      </c>
      <c r="H9218" s="5">
        <f t="shared" si="467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466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8"/>
        <v>1479.1999999999998</v>
      </c>
      <c r="G9219" s="4">
        <v>0</v>
      </c>
      <c r="H9219" s="5">
        <f t="shared" si="467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x14ac:dyDescent="0.2">
      <c r="A9220" s="2">
        <v>7</v>
      </c>
      <c r="B9220" s="5">
        <f t="shared" si="466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8"/>
        <v>1084</v>
      </c>
      <c r="G9220" s="3">
        <v>26.6</v>
      </c>
      <c r="H9220" s="5">
        <f t="shared" si="467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466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8"/>
        <v>1498.8999999999999</v>
      </c>
      <c r="G9221" s="4">
        <v>0</v>
      </c>
      <c r="H9221" s="5">
        <f t="shared" si="467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x14ac:dyDescent="0.2">
      <c r="A9222" s="8">
        <v>0</v>
      </c>
      <c r="B9222" s="5">
        <f t="shared" si="466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8"/>
        <v>1758.9999999999743</v>
      </c>
      <c r="G9222" s="9">
        <v>0</v>
      </c>
      <c r="H9222" s="5">
        <f t="shared" si="467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45</v>
      </c>
      <c r="B9223" s="5">
        <f t="shared" si="466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8"/>
        <v>1758.9999999999998</v>
      </c>
      <c r="G9223" s="3">
        <v>32.700000000000003</v>
      </c>
      <c r="H9223" s="5">
        <f t="shared" si="467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x14ac:dyDescent="0.2">
      <c r="A9224" s="2">
        <v>60</v>
      </c>
      <c r="B9224" s="5">
        <f t="shared" si="466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8"/>
        <v>1758.9999999999998</v>
      </c>
      <c r="G9224" s="3">
        <v>32.700000000000003</v>
      </c>
      <c r="H9224" s="5">
        <f t="shared" si="467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37</v>
      </c>
      <c r="B9225" s="5">
        <f t="shared" si="466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8"/>
        <v>1758.9999999999998</v>
      </c>
      <c r="G9225" s="3">
        <v>32.799999999999997</v>
      </c>
      <c r="H9225" s="5">
        <f t="shared" si="467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49</v>
      </c>
      <c r="B9226" s="5">
        <f t="shared" si="466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8"/>
        <v>1758.9999999999998</v>
      </c>
      <c r="G9226" s="3">
        <v>32.700000000000003</v>
      </c>
      <c r="H9226" s="5">
        <f t="shared" si="467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47</v>
      </c>
      <c r="B9227" s="5">
        <f t="shared" si="466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8"/>
        <v>1758.9999999999998</v>
      </c>
      <c r="G9227" s="3">
        <v>32.700000000000003</v>
      </c>
      <c r="H9227" s="5">
        <f t="shared" si="467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466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8"/>
        <v>1758.9999999999998</v>
      </c>
      <c r="G9228" s="11">
        <v>0</v>
      </c>
      <c r="H9228" s="5">
        <f t="shared" si="467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466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8"/>
        <v>1758.9999999999998</v>
      </c>
      <c r="G9229" s="11">
        <v>0</v>
      </c>
      <c r="H9229" s="5">
        <f t="shared" si="467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466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8"/>
        <v>1759.2</v>
      </c>
      <c r="G9230" s="4">
        <v>0</v>
      </c>
      <c r="H9230" s="5">
        <f t="shared" si="467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466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8"/>
        <v>1759.7</v>
      </c>
      <c r="G9231" s="4">
        <v>0</v>
      </c>
      <c r="H9231" s="5">
        <f t="shared" si="467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8">
        <v>0</v>
      </c>
      <c r="B9232" s="5">
        <f t="shared" si="466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8"/>
        <v>1759.7999999999997</v>
      </c>
      <c r="G9232" s="4">
        <v>0</v>
      </c>
      <c r="H9232" s="5">
        <f t="shared" si="467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466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8"/>
        <v>1759.9999999999682</v>
      </c>
      <c r="G9233" s="9">
        <v>0</v>
      </c>
      <c r="H9233" s="5">
        <f t="shared" si="467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si="466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8"/>
        <v>1759.9999999999682</v>
      </c>
      <c r="G9234" s="9">
        <v>0</v>
      </c>
      <c r="H9234" s="5">
        <f t="shared" si="467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42</v>
      </c>
      <c r="B9235" s="5">
        <f t="shared" si="466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8"/>
        <v>1759.9999999999998</v>
      </c>
      <c r="G9235" s="3">
        <v>32.700000000000003</v>
      </c>
      <c r="H9235" s="5">
        <f t="shared" si="467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466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8"/>
        <v>1759.9999999999998</v>
      </c>
      <c r="G9236" s="11">
        <v>0</v>
      </c>
      <c r="H9236" s="5">
        <f t="shared" si="467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8">
        <v>0</v>
      </c>
      <c r="B9237" s="5">
        <f t="shared" si="466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8"/>
        <v>1759.9999999999998</v>
      </c>
      <c r="G9237" s="11">
        <v>0</v>
      </c>
      <c r="H9237" s="5">
        <f t="shared" si="467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8">
        <v>0</v>
      </c>
      <c r="B9238" s="5">
        <f t="shared" si="466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8"/>
        <v>1535.6999999999998</v>
      </c>
      <c r="G9238" s="4">
        <v>0</v>
      </c>
      <c r="H9238" s="5">
        <f t="shared" si="467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x14ac:dyDescent="0.2">
      <c r="A9239" s="8">
        <v>0</v>
      </c>
      <c r="B9239" s="5">
        <f t="shared" si="466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8"/>
        <v>1760.6000000000001</v>
      </c>
      <c r="G9239" s="4">
        <v>0</v>
      </c>
      <c r="H9239" s="5">
        <f t="shared" si="467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466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8"/>
        <v>1760.9999999999618</v>
      </c>
      <c r="G9240" s="9">
        <v>0</v>
      </c>
      <c r="H9240" s="5">
        <f t="shared" si="467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466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8"/>
        <v>1760.9999999999618</v>
      </c>
      <c r="G9241" s="9">
        <v>0</v>
      </c>
      <c r="H9241" s="5">
        <f t="shared" si="467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39</v>
      </c>
      <c r="B9242" s="5">
        <f t="shared" si="466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8"/>
        <v>1761</v>
      </c>
      <c r="G9242" s="3">
        <v>32.700000000000003</v>
      </c>
      <c r="H9242" s="5">
        <f t="shared" si="467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18</v>
      </c>
      <c r="B9243" s="5">
        <f t="shared" si="466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8"/>
        <v>1761</v>
      </c>
      <c r="G9243" s="11">
        <v>32.708688245315159</v>
      </c>
      <c r="H9243" s="5">
        <f t="shared" si="467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13">
        <v>45</v>
      </c>
      <c r="B9244" s="5">
        <f t="shared" si="466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8"/>
        <v>1761.0048000000002</v>
      </c>
      <c r="G9244" s="14">
        <v>32.708599090700943</v>
      </c>
      <c r="H9244" s="5">
        <f t="shared" si="467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466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si="468"/>
        <v>1761.1</v>
      </c>
      <c r="G9245" s="4">
        <v>0</v>
      </c>
      <c r="H9245" s="5">
        <f t="shared" si="467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36</v>
      </c>
      <c r="B9246" s="5">
        <f t="shared" si="466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8"/>
        <v>1762</v>
      </c>
      <c r="G9246" s="3">
        <v>29.6</v>
      </c>
      <c r="H9246" s="5">
        <f t="shared" si="467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x14ac:dyDescent="0.2">
      <c r="A9247" s="2">
        <v>17</v>
      </c>
      <c r="B9247" s="5">
        <f t="shared" si="466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8"/>
        <v>1762</v>
      </c>
      <c r="G9247" s="11">
        <v>32.69012485811578</v>
      </c>
      <c r="H9247" s="5">
        <f t="shared" si="467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466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8"/>
        <v>1762.9000000000003</v>
      </c>
      <c r="G9248" s="4">
        <v>0</v>
      </c>
      <c r="H9248" s="5">
        <f t="shared" si="467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72</v>
      </c>
      <c r="B9249" s="5">
        <f t="shared" si="466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8"/>
        <v>1763</v>
      </c>
      <c r="G9249" s="3">
        <v>32.671582529778789</v>
      </c>
      <c r="H9249" s="5">
        <f t="shared" si="467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5">
        <v>61</v>
      </c>
      <c r="B9250" s="5">
        <f t="shared" si="466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8"/>
        <v>1763</v>
      </c>
      <c r="G9250" s="4">
        <v>32.671582529778789</v>
      </c>
      <c r="H9250" s="5">
        <f t="shared" si="467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466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8"/>
        <v>1763.000000000035</v>
      </c>
      <c r="G9251" s="9">
        <v>0</v>
      </c>
      <c r="H9251" s="5">
        <f t="shared" si="467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466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8"/>
        <v>1763.7</v>
      </c>
      <c r="G9252" s="4">
        <v>0</v>
      </c>
      <c r="H9252" s="5">
        <f t="shared" si="467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8">
        <v>0</v>
      </c>
      <c r="B9253" s="5">
        <f t="shared" si="466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8"/>
        <v>1764.0000000000286</v>
      </c>
      <c r="G9253" s="9">
        <v>0</v>
      </c>
      <c r="H9253" s="5">
        <f t="shared" si="467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28</v>
      </c>
      <c r="B9254" s="5">
        <f t="shared" si="466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8"/>
        <v>1765.0000000000002</v>
      </c>
      <c r="G9254" s="3">
        <v>32.6</v>
      </c>
      <c r="H9254" s="5">
        <f t="shared" si="467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33</v>
      </c>
      <c r="B9255" s="5">
        <f t="shared" si="466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8"/>
        <v>1765.0000000000002</v>
      </c>
      <c r="G9255" s="3">
        <v>32.6</v>
      </c>
      <c r="H9255" s="5">
        <f t="shared" si="467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2">
        <v>43</v>
      </c>
      <c r="B9256" s="5">
        <f t="shared" ref="B9256:B9319" si="469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8"/>
        <v>1765.0000000000002</v>
      </c>
      <c r="G9256" s="3">
        <v>29.1</v>
      </c>
      <c r="H9256" s="5">
        <f t="shared" ref="H9256:H9319" si="470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x14ac:dyDescent="0.2">
      <c r="A9257" s="2">
        <v>47</v>
      </c>
      <c r="B9257" s="5">
        <f t="shared" si="469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8"/>
        <v>1765.0000000000002</v>
      </c>
      <c r="G9257" s="3">
        <v>32.6</v>
      </c>
      <c r="H9257" s="5">
        <f t="shared" si="470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5">
        <v>44</v>
      </c>
      <c r="B9258" s="5">
        <f t="shared" si="469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8"/>
        <v>1765.0000000000002</v>
      </c>
      <c r="G9258" s="4">
        <v>32.634560906515574</v>
      </c>
      <c r="H9258" s="5">
        <f t="shared" si="470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469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8"/>
        <v>1765.0000000000225</v>
      </c>
      <c r="G9259" s="9">
        <v>0</v>
      </c>
      <c r="H9259" s="5">
        <f t="shared" si="470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469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8"/>
        <v>1765.0000000000225</v>
      </c>
      <c r="G9260" s="9">
        <v>0</v>
      </c>
      <c r="H9260" s="5">
        <f t="shared" si="470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469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8"/>
        <v>1542.1999999999998</v>
      </c>
      <c r="G9261" s="4">
        <v>0</v>
      </c>
      <c r="H9261" s="5">
        <f t="shared" si="470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x14ac:dyDescent="0.2">
      <c r="A9262" s="8">
        <v>0</v>
      </c>
      <c r="B9262" s="5">
        <f t="shared" si="469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8"/>
        <v>1556</v>
      </c>
      <c r="G9262" s="4">
        <v>0</v>
      </c>
      <c r="H9262" s="5">
        <f t="shared" si="470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x14ac:dyDescent="0.2">
      <c r="A9263" s="2">
        <v>23</v>
      </c>
      <c r="B9263" s="5">
        <f t="shared" si="469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8"/>
        <v>1766.0000000000002</v>
      </c>
      <c r="G9263" s="3">
        <v>32.6</v>
      </c>
      <c r="H9263" s="5">
        <f t="shared" si="470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469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8"/>
        <v>1766.0000000000005</v>
      </c>
      <c r="G9264" s="11">
        <v>0</v>
      </c>
      <c r="H9264" s="5">
        <f t="shared" si="470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469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8"/>
        <v>1766.0000000000161</v>
      </c>
      <c r="G9265" s="9">
        <v>0</v>
      </c>
      <c r="H9265" s="5">
        <f t="shared" si="470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469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8"/>
        <v>1766.0000000000161</v>
      </c>
      <c r="G9266" s="9">
        <v>0</v>
      </c>
      <c r="H9266" s="5">
        <f t="shared" si="470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469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8"/>
        <v>1766.4</v>
      </c>
      <c r="G9267" s="4">
        <v>0</v>
      </c>
      <c r="H9267" s="5">
        <f t="shared" si="470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469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8"/>
        <v>1558.8999999999999</v>
      </c>
      <c r="G9268" s="4">
        <v>0</v>
      </c>
      <c r="H9268" s="5">
        <f t="shared" si="470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x14ac:dyDescent="0.2">
      <c r="A9269" s="8">
        <v>0</v>
      </c>
      <c r="B9269" s="5">
        <f t="shared" si="469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8"/>
        <v>1560.6000000000001</v>
      </c>
      <c r="G9269" s="4">
        <v>0</v>
      </c>
      <c r="H9269" s="5">
        <f t="shared" si="470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x14ac:dyDescent="0.2">
      <c r="A9270" s="2">
        <v>36</v>
      </c>
      <c r="B9270" s="5">
        <f t="shared" si="469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8"/>
        <v>1767.0000000000002</v>
      </c>
      <c r="G9270" s="3">
        <v>32.6</v>
      </c>
      <c r="H9270" s="5">
        <f t="shared" si="470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469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8"/>
        <v>1767.0000000000002</v>
      </c>
      <c r="G9271" s="11">
        <v>0</v>
      </c>
      <c r="H9271" s="5">
        <f t="shared" si="470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5">
        <v>45</v>
      </c>
      <c r="B9272" s="5">
        <f t="shared" si="469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8"/>
        <v>1767.0000000000002</v>
      </c>
      <c r="G9272" s="4">
        <v>32.597623089983017</v>
      </c>
      <c r="H9272" s="5">
        <f t="shared" si="470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469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8"/>
        <v>1767.0000000000098</v>
      </c>
      <c r="G9273" s="9">
        <v>0</v>
      </c>
      <c r="H9273" s="5">
        <f t="shared" si="470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469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8"/>
        <v>1767.0000000000098</v>
      </c>
      <c r="G9274" s="9">
        <v>0</v>
      </c>
      <c r="H9274" s="5">
        <f t="shared" si="470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469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8"/>
        <v>1767.0000000000098</v>
      </c>
      <c r="G9275" s="9">
        <v>0</v>
      </c>
      <c r="H9275" s="5">
        <f t="shared" si="470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469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8"/>
        <v>1767.0000000000098</v>
      </c>
      <c r="G9276" s="9">
        <v>0</v>
      </c>
      <c r="H9276" s="5">
        <f t="shared" si="470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469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8"/>
        <v>1767.0000000000098</v>
      </c>
      <c r="G9277" s="9">
        <v>0</v>
      </c>
      <c r="H9277" s="5">
        <f t="shared" si="470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469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8"/>
        <v>1767.0000000000098</v>
      </c>
      <c r="G9278" s="9">
        <v>0</v>
      </c>
      <c r="H9278" s="5">
        <f t="shared" si="470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469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8"/>
        <v>1767.4</v>
      </c>
      <c r="G9279" s="4">
        <v>0</v>
      </c>
      <c r="H9279" s="5">
        <f t="shared" si="470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47</v>
      </c>
      <c r="B9280" s="5">
        <f t="shared" si="469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ref="F9280:F9343" si="471">E9280*86400</f>
        <v>1768</v>
      </c>
      <c r="G9280" s="3">
        <v>32.6</v>
      </c>
      <c r="H9280" s="5">
        <f t="shared" si="470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469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71"/>
        <v>1768</v>
      </c>
      <c r="G9281" s="4">
        <v>0</v>
      </c>
      <c r="H9281" s="5">
        <f t="shared" si="470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469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71"/>
        <v>1574.6</v>
      </c>
      <c r="G9282" s="4">
        <v>0</v>
      </c>
      <c r="H9282" s="5">
        <f t="shared" si="470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x14ac:dyDescent="0.2">
      <c r="A9283" s="8">
        <v>0</v>
      </c>
      <c r="B9283" s="5">
        <f t="shared" si="469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71"/>
        <v>1768</v>
      </c>
      <c r="G9283" s="11">
        <v>0</v>
      </c>
      <c r="H9283" s="5">
        <f t="shared" si="470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469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71"/>
        <v>1598.1999999999998</v>
      </c>
      <c r="G9284" s="4">
        <v>0</v>
      </c>
      <c r="H9284" s="5">
        <f t="shared" si="470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x14ac:dyDescent="0.2">
      <c r="A9285" s="8">
        <v>0</v>
      </c>
      <c r="B9285" s="5">
        <f t="shared" si="469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71"/>
        <v>1612</v>
      </c>
      <c r="G9285" s="4">
        <v>0</v>
      </c>
      <c r="H9285" s="5">
        <f t="shared" si="470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x14ac:dyDescent="0.2">
      <c r="A9286" s="8">
        <v>0</v>
      </c>
      <c r="B9286" s="5">
        <f t="shared" si="469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71"/>
        <v>1768.9999999999968</v>
      </c>
      <c r="G9286" s="9">
        <v>0</v>
      </c>
      <c r="H9286" s="5">
        <f t="shared" si="470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22</v>
      </c>
      <c r="B9287" s="5">
        <f t="shared" si="469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71"/>
        <v>1769</v>
      </c>
      <c r="G9287" s="3">
        <v>32.6</v>
      </c>
      <c r="H9287" s="5">
        <f t="shared" si="470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43</v>
      </c>
      <c r="B9288" s="5">
        <f t="shared" si="469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71"/>
        <v>1769</v>
      </c>
      <c r="G9288" s="3">
        <v>32.6</v>
      </c>
      <c r="H9288" s="5">
        <f t="shared" si="470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44</v>
      </c>
      <c r="B9289" s="5">
        <f t="shared" si="469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71"/>
        <v>1769</v>
      </c>
      <c r="G9289" s="3">
        <v>32.6</v>
      </c>
      <c r="H9289" s="5">
        <f t="shared" si="470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50</v>
      </c>
      <c r="B9290" s="5">
        <f t="shared" si="469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71"/>
        <v>1769</v>
      </c>
      <c r="G9290" s="3">
        <v>32.6</v>
      </c>
      <c r="H9290" s="5">
        <f t="shared" si="470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70</v>
      </c>
      <c r="B9291" s="5">
        <f t="shared" si="469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71"/>
        <v>1769</v>
      </c>
      <c r="G9291" s="3">
        <v>32.6</v>
      </c>
      <c r="H9291" s="5">
        <f t="shared" si="470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43</v>
      </c>
      <c r="B9292" s="5">
        <f t="shared" si="469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71"/>
        <v>1769</v>
      </c>
      <c r="G9292" s="3">
        <v>32.6</v>
      </c>
      <c r="H9292" s="5">
        <f t="shared" si="470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29</v>
      </c>
      <c r="B9293" s="5">
        <f t="shared" si="469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71"/>
        <v>1769</v>
      </c>
      <c r="G9293" s="11">
        <v>32.56076879592991</v>
      </c>
      <c r="H9293" s="5">
        <f t="shared" si="470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61</v>
      </c>
      <c r="B9294" s="5">
        <f t="shared" si="469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71"/>
        <v>1770</v>
      </c>
      <c r="G9294" s="3">
        <v>32.5</v>
      </c>
      <c r="H9294" s="5">
        <f t="shared" si="470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469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71"/>
        <v>2149.0000000000005</v>
      </c>
      <c r="G9295" s="4">
        <v>0</v>
      </c>
      <c r="H9295" s="5">
        <f t="shared" si="470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x14ac:dyDescent="0.2">
      <c r="A9296" s="8">
        <v>0</v>
      </c>
      <c r="B9296" s="5">
        <f t="shared" si="469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71"/>
        <v>1770</v>
      </c>
      <c r="G9296" s="4">
        <v>0</v>
      </c>
      <c r="H9296" s="5">
        <f t="shared" si="470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8">
        <v>0</v>
      </c>
      <c r="B9297" s="5">
        <f t="shared" si="469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71"/>
        <v>1770</v>
      </c>
      <c r="G9297" s="11">
        <v>0</v>
      </c>
      <c r="H9297" s="5">
        <f t="shared" si="470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si="469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71"/>
        <v>1520.0000000000352</v>
      </c>
      <c r="G9298" s="9">
        <v>0</v>
      </c>
      <c r="H9298" s="5">
        <f t="shared" si="470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x14ac:dyDescent="0.2">
      <c r="A9299" s="8">
        <v>0</v>
      </c>
      <c r="B9299" s="5">
        <f t="shared" si="469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71"/>
        <v>1524.0000000000095</v>
      </c>
      <c r="G9299" s="9">
        <v>0</v>
      </c>
      <c r="H9299" s="5">
        <f t="shared" si="470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x14ac:dyDescent="0.2">
      <c r="A9300" s="8">
        <v>0</v>
      </c>
      <c r="B9300" s="5">
        <f t="shared" si="469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71"/>
        <v>1554.9999999999839</v>
      </c>
      <c r="G9300" s="9">
        <v>0</v>
      </c>
      <c r="H9300" s="5">
        <f t="shared" si="470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x14ac:dyDescent="0.2">
      <c r="A9301" s="2">
        <v>9</v>
      </c>
      <c r="B9301" s="5">
        <f t="shared" si="469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71"/>
        <v>1413</v>
      </c>
      <c r="G9301" s="3">
        <v>40.799999999999997</v>
      </c>
      <c r="H9301" s="5">
        <f t="shared" si="470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469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71"/>
        <v>1583.9999999999711</v>
      </c>
      <c r="G9302" s="9">
        <v>0</v>
      </c>
      <c r="H9302" s="5">
        <f t="shared" si="470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x14ac:dyDescent="0.2">
      <c r="A9303" s="8">
        <v>0</v>
      </c>
      <c r="B9303" s="5">
        <f t="shared" si="469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71"/>
        <v>1587.0000000000387</v>
      </c>
      <c r="G9303" s="9">
        <v>0</v>
      </c>
      <c r="H9303" s="5">
        <f t="shared" si="470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x14ac:dyDescent="0.2">
      <c r="A9304" s="8">
        <v>0</v>
      </c>
      <c r="B9304" s="5">
        <f t="shared" si="469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71"/>
        <v>1587.0000000000387</v>
      </c>
      <c r="G9304" s="9">
        <v>0</v>
      </c>
      <c r="H9304" s="5">
        <f t="shared" si="470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x14ac:dyDescent="0.2">
      <c r="A9305" s="8">
        <v>0</v>
      </c>
      <c r="B9305" s="5">
        <f t="shared" si="469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71"/>
        <v>1593</v>
      </c>
      <c r="G9305" s="9">
        <v>0</v>
      </c>
      <c r="H9305" s="5">
        <f t="shared" si="470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x14ac:dyDescent="0.2">
      <c r="A9306" s="8">
        <v>0</v>
      </c>
      <c r="B9306" s="5">
        <f t="shared" si="469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71"/>
        <v>1616.0000000000257</v>
      </c>
      <c r="G9306" s="9">
        <v>0</v>
      </c>
      <c r="H9306" s="5">
        <f t="shared" si="470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x14ac:dyDescent="0.2">
      <c r="A9307" s="8">
        <v>0</v>
      </c>
      <c r="B9307" s="5">
        <f t="shared" si="469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71"/>
        <v>1646.0000000000064</v>
      </c>
      <c r="G9307" s="9">
        <v>0</v>
      </c>
      <c r="H9307" s="5">
        <f t="shared" si="470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x14ac:dyDescent="0.2">
      <c r="A9308" s="8">
        <v>0</v>
      </c>
      <c r="B9308" s="5">
        <f t="shared" si="469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71"/>
        <v>1652.9999999999616</v>
      </c>
      <c r="G9308" s="9">
        <v>0</v>
      </c>
      <c r="H9308" s="5">
        <f t="shared" si="470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x14ac:dyDescent="0.2">
      <c r="A9309" s="8">
        <v>0</v>
      </c>
      <c r="B9309" s="5">
        <f t="shared" si="469"/>
        <v>0</v>
      </c>
      <c r="C9309" s="19" t="s">
        <v>181</v>
      </c>
      <c r="D9309" s="5" t="s">
        <v>1008</v>
      </c>
      <c r="E9309" s="34">
        <v>1.9375E-2</v>
      </c>
      <c r="F9309" s="43">
        <f t="shared" si="471"/>
        <v>1674</v>
      </c>
      <c r="G9309" s="9">
        <v>0</v>
      </c>
      <c r="H9309" s="5">
        <f t="shared" si="470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x14ac:dyDescent="0.2">
      <c r="A9310" s="8">
        <v>0</v>
      </c>
      <c r="B9310" s="5">
        <f t="shared" si="469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71"/>
        <v>1694.0000000000448</v>
      </c>
      <c r="G9310" s="9">
        <v>0</v>
      </c>
      <c r="H9310" s="5">
        <f t="shared" si="470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x14ac:dyDescent="0.2">
      <c r="A9311" s="8">
        <v>0</v>
      </c>
      <c r="B9311" s="5">
        <f t="shared" si="469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71"/>
        <v>1734.999999999955</v>
      </c>
      <c r="G9311" s="9">
        <v>0</v>
      </c>
      <c r="H9311" s="5">
        <f t="shared" si="470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x14ac:dyDescent="0.2">
      <c r="A9312" s="8">
        <v>0</v>
      </c>
      <c r="B9312" s="5">
        <f t="shared" si="469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71"/>
        <v>1751.0000000000257</v>
      </c>
      <c r="G9312" s="9">
        <v>0</v>
      </c>
      <c r="H9312" s="5">
        <f t="shared" si="470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x14ac:dyDescent="0.2">
      <c r="A9313" s="8">
        <v>0</v>
      </c>
      <c r="B9313" s="5">
        <f t="shared" si="469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71"/>
        <v>1772.9999999999711</v>
      </c>
      <c r="G9313" s="9">
        <v>0</v>
      </c>
      <c r="H9313" s="5">
        <f t="shared" si="470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x14ac:dyDescent="0.2">
      <c r="A9314" s="8">
        <v>0</v>
      </c>
      <c r="B9314" s="5">
        <f t="shared" si="469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71"/>
        <v>1785.9999999999745</v>
      </c>
      <c r="G9314" s="9">
        <v>0</v>
      </c>
      <c r="H9314" s="5">
        <f t="shared" si="470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x14ac:dyDescent="0.2">
      <c r="A9315" s="8">
        <v>0</v>
      </c>
      <c r="B9315" s="5">
        <f t="shared" si="469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71"/>
        <v>1794.0000000000095</v>
      </c>
      <c r="G9315" s="9">
        <v>0</v>
      </c>
      <c r="H9315" s="5">
        <f t="shared" si="470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x14ac:dyDescent="0.2">
      <c r="A9316" s="8">
        <v>0</v>
      </c>
      <c r="B9316" s="5">
        <f t="shared" si="469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71"/>
        <v>1825.9999999999775</v>
      </c>
      <c r="G9316" s="9">
        <v>0</v>
      </c>
      <c r="H9316" s="5">
        <f t="shared" si="470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x14ac:dyDescent="0.2">
      <c r="A9317" s="8">
        <v>0</v>
      </c>
      <c r="B9317" s="5">
        <f t="shared" si="469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71"/>
        <v>1866.9999999999745</v>
      </c>
      <c r="G9317" s="9">
        <v>0</v>
      </c>
      <c r="H9317" s="5">
        <f t="shared" si="470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x14ac:dyDescent="0.2">
      <c r="A9318" s="8">
        <v>0</v>
      </c>
      <c r="B9318" s="5">
        <f t="shared" si="469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71"/>
        <v>1904.9999999999905</v>
      </c>
      <c r="G9318" s="9">
        <v>0</v>
      </c>
      <c r="H9318" s="5">
        <f t="shared" si="470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x14ac:dyDescent="0.2">
      <c r="A9319" s="8">
        <v>0</v>
      </c>
      <c r="B9319" s="5">
        <f t="shared" si="469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71"/>
        <v>1926.0000000000289</v>
      </c>
      <c r="G9319" s="9">
        <v>0</v>
      </c>
      <c r="H9319" s="5">
        <f t="shared" si="470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x14ac:dyDescent="0.2">
      <c r="A9320" s="8">
        <v>0</v>
      </c>
      <c r="B9320" s="5">
        <f t="shared" ref="B9320:B9383" si="472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71"/>
        <v>1933.9999999999775</v>
      </c>
      <c r="G9320" s="9">
        <v>0</v>
      </c>
      <c r="H9320" s="5">
        <f t="shared" ref="H9320:H9383" si="473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x14ac:dyDescent="0.2">
      <c r="A9321" s="8">
        <v>0</v>
      </c>
      <c r="B9321" s="5">
        <f t="shared" si="472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71"/>
        <v>1959.9999999999839</v>
      </c>
      <c r="G9321" s="9">
        <v>0</v>
      </c>
      <c r="H9321" s="5">
        <f t="shared" si="473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x14ac:dyDescent="0.2">
      <c r="A9322" s="8">
        <v>0</v>
      </c>
      <c r="B9322" s="5">
        <f t="shared" si="472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71"/>
        <v>2003.9999999999616</v>
      </c>
      <c r="G9322" s="9">
        <v>0</v>
      </c>
      <c r="H9322" s="5">
        <f t="shared" si="473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x14ac:dyDescent="0.2">
      <c r="A9323" s="8">
        <v>0</v>
      </c>
      <c r="B9323" s="5">
        <f t="shared" si="472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71"/>
        <v>2003.9999999999616</v>
      </c>
      <c r="G9323" s="9">
        <v>0</v>
      </c>
      <c r="H9323" s="5">
        <f t="shared" si="473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x14ac:dyDescent="0.2">
      <c r="A9324" s="8">
        <v>0</v>
      </c>
      <c r="B9324" s="5">
        <f t="shared" si="472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71"/>
        <v>2023.0000000000127</v>
      </c>
      <c r="G9324" s="9">
        <v>0</v>
      </c>
      <c r="H9324" s="5">
        <f t="shared" si="473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x14ac:dyDescent="0.2">
      <c r="A9325" s="8">
        <v>0</v>
      </c>
      <c r="B9325" s="5">
        <f t="shared" si="472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71"/>
        <v>2027.9999999999807</v>
      </c>
      <c r="G9325" s="9">
        <v>0</v>
      </c>
      <c r="H9325" s="5">
        <f t="shared" si="473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x14ac:dyDescent="0.2">
      <c r="A9326" s="8">
        <v>0</v>
      </c>
      <c r="B9326" s="5">
        <f t="shared" si="472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71"/>
        <v>2403.9999999999936</v>
      </c>
      <c r="G9326" s="9">
        <v>0</v>
      </c>
      <c r="H9326" s="5">
        <f t="shared" si="473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x14ac:dyDescent="0.2">
      <c r="A9327" s="2">
        <v>32</v>
      </c>
      <c r="B9327" s="5">
        <f t="shared" si="472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71"/>
        <v>1770</v>
      </c>
      <c r="G9327" s="11">
        <v>32.542372881355931</v>
      </c>
      <c r="H9327" s="5">
        <f t="shared" si="473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8">
        <v>0</v>
      </c>
      <c r="B9328" s="5">
        <f t="shared" si="472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71"/>
        <v>1770.1000000000001</v>
      </c>
      <c r="G9328" s="4">
        <v>0</v>
      </c>
      <c r="H9328" s="5">
        <f t="shared" si="473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472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71"/>
        <v>1770.1000000000001</v>
      </c>
      <c r="G9329" s="4">
        <v>0</v>
      </c>
      <c r="H9329" s="5">
        <f t="shared" si="473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472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71"/>
        <v>1770.3</v>
      </c>
      <c r="G9330" s="4">
        <v>0</v>
      </c>
      <c r="H9330" s="5">
        <f t="shared" si="473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472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71"/>
        <v>1644.6999999999998</v>
      </c>
      <c r="G9331" s="4">
        <v>0</v>
      </c>
      <c r="H9331" s="5">
        <f t="shared" si="473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x14ac:dyDescent="0.2">
      <c r="A9332" s="8">
        <v>0</v>
      </c>
      <c r="B9332" s="5">
        <f t="shared" si="472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71"/>
        <v>1673.6999999999998</v>
      </c>
      <c r="G9332" s="4">
        <v>0</v>
      </c>
      <c r="H9332" s="5">
        <f t="shared" si="473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x14ac:dyDescent="0.2">
      <c r="A9333" s="8">
        <v>0</v>
      </c>
      <c r="B9333" s="5">
        <f t="shared" si="472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71"/>
        <v>1771.9999999999777</v>
      </c>
      <c r="G9333" s="9">
        <v>0</v>
      </c>
      <c r="H9333" s="5">
        <f t="shared" si="473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472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71"/>
        <v>1772.2</v>
      </c>
      <c r="G9334" s="4">
        <v>0</v>
      </c>
      <c r="H9334" s="5">
        <f t="shared" si="473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472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71"/>
        <v>1772.4</v>
      </c>
      <c r="G9335" s="4">
        <v>0</v>
      </c>
      <c r="H9335" s="5">
        <f t="shared" si="473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8">
        <v>0</v>
      </c>
      <c r="B9336" s="5">
        <f t="shared" si="472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71"/>
        <v>1687.7</v>
      </c>
      <c r="G9336" s="4">
        <v>0</v>
      </c>
      <c r="H9336" s="5">
        <f t="shared" si="473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x14ac:dyDescent="0.2">
      <c r="A9337" s="8">
        <v>0</v>
      </c>
      <c r="B9337" s="5">
        <f t="shared" si="472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71"/>
        <v>1772.6</v>
      </c>
      <c r="G9337" s="4">
        <v>0</v>
      </c>
      <c r="H9337" s="5">
        <f t="shared" si="473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472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71"/>
        <v>1772.9999999999711</v>
      </c>
      <c r="G9338" s="9">
        <v>0</v>
      </c>
      <c r="H9338" s="5">
        <f t="shared" si="473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8">
        <v>0</v>
      </c>
      <c r="B9339" s="5">
        <f t="shared" si="472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71"/>
        <v>1772.9999999999711</v>
      </c>
      <c r="G9339" s="9">
        <v>0</v>
      </c>
      <c r="H9339" s="5">
        <f t="shared" si="473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64</v>
      </c>
      <c r="B9340" s="5">
        <f t="shared" si="472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71"/>
        <v>1772.9999999999998</v>
      </c>
      <c r="G9340" s="3">
        <v>32.5</v>
      </c>
      <c r="H9340" s="5">
        <f t="shared" si="473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48</v>
      </c>
      <c r="B9341" s="5">
        <f t="shared" si="472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71"/>
        <v>1772.9999999999998</v>
      </c>
      <c r="G9341" s="3">
        <v>32.5</v>
      </c>
      <c r="H9341" s="5">
        <f t="shared" si="473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472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71"/>
        <v>1773.1</v>
      </c>
      <c r="G9342" s="4">
        <v>0</v>
      </c>
      <c r="H9342" s="5">
        <f t="shared" si="473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472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71"/>
        <v>1773.3999999999999</v>
      </c>
      <c r="G9343" s="4">
        <v>0</v>
      </c>
      <c r="H9343" s="5">
        <f t="shared" si="473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472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ref="F9344:F9407" si="474">E9344*86400</f>
        <v>1701.3000000000002</v>
      </c>
      <c r="G9344" s="4">
        <v>0</v>
      </c>
      <c r="H9344" s="5">
        <f t="shared" si="473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x14ac:dyDescent="0.2">
      <c r="A9345" s="8">
        <v>0</v>
      </c>
      <c r="B9345" s="5">
        <f t="shared" si="472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74"/>
        <v>1773.9999999999648</v>
      </c>
      <c r="G9345" s="9">
        <v>0</v>
      </c>
      <c r="H9345" s="5">
        <f t="shared" si="473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472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74"/>
        <v>1773.9999999999648</v>
      </c>
      <c r="G9346" s="9">
        <v>0</v>
      </c>
      <c r="H9346" s="5">
        <f t="shared" si="473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40</v>
      </c>
      <c r="B9347" s="5">
        <f t="shared" si="472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74"/>
        <v>1773.9999999999998</v>
      </c>
      <c r="G9347" s="3">
        <v>32.5</v>
      </c>
      <c r="H9347" s="5">
        <f t="shared" si="473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472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74"/>
        <v>1714.1000000000001</v>
      </c>
      <c r="G9348" s="4">
        <v>0</v>
      </c>
      <c r="H9348" s="5">
        <f t="shared" si="473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x14ac:dyDescent="0.2">
      <c r="A9349" s="8">
        <v>0</v>
      </c>
      <c r="B9349" s="5">
        <f t="shared" si="472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74"/>
        <v>1773.9999999999998</v>
      </c>
      <c r="G9349" s="11">
        <v>0</v>
      </c>
      <c r="H9349" s="5">
        <f t="shared" si="473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472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74"/>
        <v>1773.9999999999998</v>
      </c>
      <c r="G9350" s="11">
        <v>0</v>
      </c>
      <c r="H9350" s="5">
        <f t="shared" si="473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472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74"/>
        <v>1773.9999999999998</v>
      </c>
      <c r="G9351" s="11">
        <v>0</v>
      </c>
      <c r="H9351" s="5">
        <f t="shared" si="473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8">
        <v>0</v>
      </c>
      <c r="B9352" s="5">
        <f t="shared" si="472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74"/>
        <v>1754.3</v>
      </c>
      <c r="G9352" s="4">
        <v>0</v>
      </c>
      <c r="H9352" s="5">
        <f t="shared" si="473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x14ac:dyDescent="0.2">
      <c r="A9353" s="8">
        <v>0</v>
      </c>
      <c r="B9353" s="5">
        <f t="shared" si="472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74"/>
        <v>1774.3</v>
      </c>
      <c r="G9353" s="4">
        <v>0</v>
      </c>
      <c r="H9353" s="5">
        <f t="shared" si="473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472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74"/>
        <v>1775</v>
      </c>
      <c r="G9354" s="11">
        <v>0</v>
      </c>
      <c r="H9354" s="5">
        <f t="shared" si="473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472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74"/>
        <v>1775.1000000000001</v>
      </c>
      <c r="G9355" s="4">
        <v>0</v>
      </c>
      <c r="H9355" s="5">
        <f t="shared" si="473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472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74"/>
        <v>1775.4</v>
      </c>
      <c r="G9356" s="4">
        <v>0</v>
      </c>
      <c r="H9356" s="5">
        <f t="shared" si="473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25</v>
      </c>
      <c r="B9357" s="5">
        <f t="shared" si="472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74"/>
        <v>1776</v>
      </c>
      <c r="G9357" s="3">
        <v>32.4</v>
      </c>
      <c r="H9357" s="5">
        <f t="shared" si="473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472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74"/>
        <v>1755.8999999999999</v>
      </c>
      <c r="G9358" s="4">
        <v>0</v>
      </c>
      <c r="H9358" s="5">
        <f t="shared" si="473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x14ac:dyDescent="0.2">
      <c r="A9359" s="8">
        <v>0</v>
      </c>
      <c r="B9359" s="5">
        <f t="shared" si="472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74"/>
        <v>2472.3999999999996</v>
      </c>
      <c r="G9359" s="4">
        <v>0</v>
      </c>
      <c r="H9359" s="5">
        <f t="shared" si="473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x14ac:dyDescent="0.2">
      <c r="A9360" s="8">
        <v>0</v>
      </c>
      <c r="B9360" s="5">
        <f t="shared" si="472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74"/>
        <v>1776.0000000000384</v>
      </c>
      <c r="G9360" s="9">
        <v>0</v>
      </c>
      <c r="H9360" s="5">
        <f t="shared" si="473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472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74"/>
        <v>1777</v>
      </c>
      <c r="G9361" s="4">
        <v>0</v>
      </c>
      <c r="H9361" s="5">
        <f t="shared" si="473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si="472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74"/>
        <v>1777</v>
      </c>
      <c r="G9362" s="11">
        <v>0</v>
      </c>
      <c r="H9362" s="5">
        <f t="shared" si="473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27</v>
      </c>
      <c r="B9363" s="5">
        <f t="shared" si="472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74"/>
        <v>1777</v>
      </c>
      <c r="G9363" s="3">
        <v>0</v>
      </c>
      <c r="H9363" s="5">
        <f t="shared" si="473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x14ac:dyDescent="0.2">
      <c r="A9364" s="8">
        <v>0</v>
      </c>
      <c r="B9364" s="5">
        <f t="shared" si="472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74"/>
        <v>1777</v>
      </c>
      <c r="G9364" s="11">
        <v>0</v>
      </c>
      <c r="H9364" s="5">
        <f t="shared" si="473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472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74"/>
        <v>1777.0000000000321</v>
      </c>
      <c r="G9365" s="9">
        <v>0</v>
      </c>
      <c r="H9365" s="5">
        <f t="shared" si="473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472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74"/>
        <v>1777.0000000000321</v>
      </c>
      <c r="G9366" s="9">
        <v>0</v>
      </c>
      <c r="H9366" s="5">
        <f t="shared" si="473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8">
        <v>0</v>
      </c>
      <c r="B9367" s="5">
        <f t="shared" si="472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74"/>
        <v>1777.6000000000001</v>
      </c>
      <c r="G9367" s="4">
        <v>0</v>
      </c>
      <c r="H9367" s="5">
        <f t="shared" si="473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25</v>
      </c>
      <c r="B9368" s="5">
        <f t="shared" si="472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74"/>
        <v>1778</v>
      </c>
      <c r="G9368" s="3">
        <v>32.4</v>
      </c>
      <c r="H9368" s="5">
        <f t="shared" si="473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8">
        <v>0</v>
      </c>
      <c r="B9369" s="5">
        <f t="shared" si="472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74"/>
        <v>1778</v>
      </c>
      <c r="G9369" s="4">
        <v>0</v>
      </c>
      <c r="H9369" s="5">
        <f t="shared" si="473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5">
        <v>41</v>
      </c>
      <c r="B9370" s="5">
        <f t="shared" si="472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74"/>
        <v>1778</v>
      </c>
      <c r="G9370" s="4">
        <v>32.395950506186729</v>
      </c>
      <c r="H9370" s="5">
        <f t="shared" si="473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8">
        <v>0</v>
      </c>
      <c r="B9371" s="5">
        <f t="shared" si="472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74"/>
        <v>1778</v>
      </c>
      <c r="G9371" s="11">
        <v>0</v>
      </c>
      <c r="H9371" s="5">
        <f t="shared" si="473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8">
        <v>0</v>
      </c>
      <c r="B9372" s="5">
        <f t="shared" si="472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74"/>
        <v>1778.0000000000257</v>
      </c>
      <c r="G9372" s="9">
        <v>0</v>
      </c>
      <c r="H9372" s="5">
        <f t="shared" si="473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8">
        <v>0</v>
      </c>
      <c r="B9373" s="5">
        <f t="shared" si="472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si="474"/>
        <v>1778.0000000000257</v>
      </c>
      <c r="G9373" s="9">
        <v>0</v>
      </c>
      <c r="H9373" s="5">
        <f t="shared" si="473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8">
        <v>0</v>
      </c>
      <c r="B9374" s="5">
        <f t="shared" si="472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4"/>
        <v>1778.0000000000257</v>
      </c>
      <c r="G9374" s="9">
        <v>0</v>
      </c>
      <c r="H9374" s="5">
        <f t="shared" si="473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13">
        <v>46</v>
      </c>
      <c r="B9375" s="5">
        <f t="shared" si="472"/>
        <v>1</v>
      </c>
      <c r="C9375" s="19" t="s">
        <v>32</v>
      </c>
      <c r="D9375" s="5" t="s">
        <v>1008</v>
      </c>
      <c r="E9375" s="38">
        <v>2.0579E-2</v>
      </c>
      <c r="F9375" s="43">
        <f t="shared" si="474"/>
        <v>1778.0255999999999</v>
      </c>
      <c r="G9375" s="14">
        <v>32.395484069520705</v>
      </c>
      <c r="H9375" s="5">
        <f t="shared" si="473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472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4"/>
        <v>1764.6</v>
      </c>
      <c r="G9376" s="4">
        <v>0</v>
      </c>
      <c r="H9376" s="5">
        <f t="shared" si="473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x14ac:dyDescent="0.2">
      <c r="A9377" s="8">
        <v>0</v>
      </c>
      <c r="B9377" s="5">
        <f t="shared" si="472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4"/>
        <v>1775.3</v>
      </c>
      <c r="G9377" s="4">
        <v>0</v>
      </c>
      <c r="H9377" s="5">
        <f t="shared" si="473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x14ac:dyDescent="0.2">
      <c r="A9378" s="2">
        <v>38</v>
      </c>
      <c r="B9378" s="5">
        <f t="shared" si="472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4"/>
        <v>1779</v>
      </c>
      <c r="G9378" s="3">
        <v>32.4</v>
      </c>
      <c r="H9378" s="5">
        <f t="shared" si="473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472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4"/>
        <v>1779.2</v>
      </c>
      <c r="G9379" s="4">
        <v>0</v>
      </c>
      <c r="H9379" s="5">
        <f t="shared" si="473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8">
        <v>0</v>
      </c>
      <c r="B9380" s="5">
        <f t="shared" si="472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4"/>
        <v>1779.3000000000002</v>
      </c>
      <c r="G9380" s="4">
        <v>0</v>
      </c>
      <c r="H9380" s="5">
        <f t="shared" si="473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472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4"/>
        <v>1779.6</v>
      </c>
      <c r="G9381" s="4">
        <v>0</v>
      </c>
      <c r="H9381" s="5">
        <f t="shared" si="473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472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4"/>
        <v>1779.9</v>
      </c>
      <c r="G9382" s="4">
        <v>0</v>
      </c>
      <c r="H9382" s="5">
        <f t="shared" si="473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33</v>
      </c>
      <c r="B9383" s="5">
        <f t="shared" si="472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4"/>
        <v>1780.0000000000002</v>
      </c>
      <c r="G9383" s="3">
        <v>32.4</v>
      </c>
      <c r="H9383" s="5">
        <f t="shared" si="473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44</v>
      </c>
      <c r="B9384" s="5">
        <f t="shared" ref="B9384:B9447" si="475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4"/>
        <v>1780.0000000000002</v>
      </c>
      <c r="G9384" s="3">
        <v>28.7</v>
      </c>
      <c r="H9384" s="5">
        <f t="shared" ref="H9384:H9447" si="476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475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4"/>
        <v>2330</v>
      </c>
      <c r="G9385" s="4">
        <v>0</v>
      </c>
      <c r="H9385" s="5">
        <f t="shared" si="476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x14ac:dyDescent="0.2">
      <c r="A9386" s="2">
        <v>34</v>
      </c>
      <c r="B9386" s="5">
        <f t="shared" si="475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4"/>
        <v>1780.0000000000002</v>
      </c>
      <c r="G9386" s="3">
        <v>32.4</v>
      </c>
      <c r="H9386" s="5">
        <f t="shared" si="476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5">
        <v>42</v>
      </c>
      <c r="B9387" s="5">
        <f t="shared" si="475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4"/>
        <v>1780.0000000000002</v>
      </c>
      <c r="G9387" s="4">
        <v>32.359550561797747</v>
      </c>
      <c r="H9387" s="5">
        <f t="shared" si="476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8">
        <v>0</v>
      </c>
      <c r="B9388" s="5">
        <f t="shared" si="475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4"/>
        <v>1780.0000000000127</v>
      </c>
      <c r="G9388" s="9">
        <v>0</v>
      </c>
      <c r="H9388" s="5">
        <f t="shared" si="476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8">
        <v>0</v>
      </c>
      <c r="B9389" s="5">
        <f t="shared" si="475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4"/>
        <v>1780.4999999999998</v>
      </c>
      <c r="G9389" s="4">
        <v>0</v>
      </c>
      <c r="H9389" s="5">
        <f t="shared" si="476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8">
        <v>0</v>
      </c>
      <c r="B9390" s="5">
        <f t="shared" si="475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4"/>
        <v>1780.6</v>
      </c>
      <c r="G9390" s="4">
        <v>0</v>
      </c>
      <c r="H9390" s="5">
        <f t="shared" si="476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16</v>
      </c>
      <c r="B9391" s="5">
        <f t="shared" si="475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4"/>
        <v>1781.0000000000002</v>
      </c>
      <c r="G9391" s="3">
        <v>32.299999999999997</v>
      </c>
      <c r="H9391" s="5">
        <f t="shared" si="476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475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4"/>
        <v>2073.0000000000382</v>
      </c>
      <c r="G9392" s="9">
        <v>0</v>
      </c>
      <c r="H9392" s="5">
        <f t="shared" si="476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x14ac:dyDescent="0.2">
      <c r="A9393" s="8">
        <v>0</v>
      </c>
      <c r="B9393" s="5">
        <f t="shared" si="475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4"/>
        <v>2081.9999999999809</v>
      </c>
      <c r="G9393" s="9">
        <v>0</v>
      </c>
      <c r="H9393" s="5">
        <f t="shared" si="476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x14ac:dyDescent="0.2">
      <c r="A9394" s="8">
        <v>0</v>
      </c>
      <c r="B9394" s="5">
        <f t="shared" si="475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4"/>
        <v>2110.9999999999682</v>
      </c>
      <c r="G9394" s="9">
        <v>0</v>
      </c>
      <c r="H9394" s="5">
        <f t="shared" si="476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x14ac:dyDescent="0.2">
      <c r="A9395" s="8">
        <v>0</v>
      </c>
      <c r="B9395" s="5">
        <f t="shared" si="475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4"/>
        <v>2112.999999999955</v>
      </c>
      <c r="G9395" s="9">
        <v>0</v>
      </c>
      <c r="H9395" s="5">
        <f t="shared" si="476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x14ac:dyDescent="0.2">
      <c r="A9396" s="8">
        <v>0</v>
      </c>
      <c r="B9396" s="5">
        <f t="shared" si="475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4"/>
        <v>2157.0000000000191</v>
      </c>
      <c r="G9396" s="9">
        <v>0</v>
      </c>
      <c r="H9396" s="5">
        <f t="shared" si="476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x14ac:dyDescent="0.2">
      <c r="A9397" s="8">
        <v>0</v>
      </c>
      <c r="B9397" s="5">
        <f t="shared" si="475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4"/>
        <v>2197.0000000000223</v>
      </c>
      <c r="G9397" s="9">
        <v>0</v>
      </c>
      <c r="H9397" s="5">
        <f t="shared" si="476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x14ac:dyDescent="0.2">
      <c r="A9398" s="8">
        <v>0</v>
      </c>
      <c r="B9398" s="5">
        <f t="shared" si="475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4"/>
        <v>2210.0000000000255</v>
      </c>
      <c r="G9398" s="9">
        <v>0</v>
      </c>
      <c r="H9398" s="5">
        <f t="shared" si="476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x14ac:dyDescent="0.2">
      <c r="A9399" s="8">
        <v>0</v>
      </c>
      <c r="B9399" s="5">
        <f t="shared" si="475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4"/>
        <v>2234.000000000045</v>
      </c>
      <c r="G9399" s="9">
        <v>0</v>
      </c>
      <c r="H9399" s="5">
        <f t="shared" si="476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8">
        <v>0</v>
      </c>
      <c r="B9400" s="5">
        <f t="shared" si="475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4"/>
        <v>2301.9999999999554</v>
      </c>
      <c r="G9400" s="9">
        <v>0</v>
      </c>
      <c r="H9400" s="5">
        <f t="shared" si="476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x14ac:dyDescent="0.2">
      <c r="A9401" s="8">
        <v>0</v>
      </c>
      <c r="B9401" s="5">
        <f t="shared" si="475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4"/>
        <v>2317.0000000000318</v>
      </c>
      <c r="G9401" s="9">
        <v>0</v>
      </c>
      <c r="H9401" s="5">
        <f t="shared" si="476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x14ac:dyDescent="0.2">
      <c r="A9402" s="8">
        <v>0</v>
      </c>
      <c r="B9402" s="5">
        <f t="shared" si="475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4"/>
        <v>2335.9999999999968</v>
      </c>
      <c r="G9402" s="9">
        <v>0</v>
      </c>
      <c r="H9402" s="5">
        <f t="shared" si="476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x14ac:dyDescent="0.2">
      <c r="A9403" s="8">
        <v>0</v>
      </c>
      <c r="B9403" s="5">
        <f t="shared" si="475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4"/>
        <v>2343.0000000000382</v>
      </c>
      <c r="G9403" s="9">
        <v>0</v>
      </c>
      <c r="H9403" s="5">
        <f t="shared" si="476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x14ac:dyDescent="0.2">
      <c r="A9404" s="8">
        <v>0</v>
      </c>
      <c r="B9404" s="5">
        <f t="shared" si="475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4"/>
        <v>2372.0000000000255</v>
      </c>
      <c r="G9404" s="9">
        <v>0</v>
      </c>
      <c r="H9404" s="5">
        <f t="shared" si="476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x14ac:dyDescent="0.2">
      <c r="A9405" s="8">
        <v>0</v>
      </c>
      <c r="B9405" s="5">
        <f t="shared" si="475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4"/>
        <v>2379.9999999999745</v>
      </c>
      <c r="G9405" s="9">
        <v>0</v>
      </c>
      <c r="H9405" s="5">
        <f t="shared" si="476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x14ac:dyDescent="0.2">
      <c r="A9406" s="8">
        <v>0</v>
      </c>
      <c r="B9406" s="5">
        <f t="shared" si="475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4"/>
        <v>2380.9999999999682</v>
      </c>
      <c r="G9406" s="9">
        <v>0</v>
      </c>
      <c r="H9406" s="5">
        <f t="shared" si="476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x14ac:dyDescent="0.2">
      <c r="A9407" s="8">
        <v>0</v>
      </c>
      <c r="B9407" s="5">
        <f t="shared" si="475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4"/>
        <v>2386.0000000000223</v>
      </c>
      <c r="G9407" s="9">
        <v>0</v>
      </c>
      <c r="H9407" s="5">
        <f t="shared" si="476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x14ac:dyDescent="0.2">
      <c r="A9408" s="8">
        <v>0</v>
      </c>
      <c r="B9408" s="5">
        <f t="shared" si="475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ref="F9408:F9471" si="477">E9408*86400</f>
        <v>2414.0000000000159</v>
      </c>
      <c r="G9408" s="9">
        <v>0</v>
      </c>
      <c r="H9408" s="5">
        <f t="shared" si="476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x14ac:dyDescent="0.2">
      <c r="A9409" s="8">
        <v>0</v>
      </c>
      <c r="B9409" s="5">
        <f t="shared" si="475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7"/>
        <v>2436.999999999955</v>
      </c>
      <c r="G9409" s="9">
        <v>0</v>
      </c>
      <c r="H9409" s="5">
        <f t="shared" si="476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x14ac:dyDescent="0.2">
      <c r="A9410" s="8">
        <v>0</v>
      </c>
      <c r="B9410" s="5">
        <f t="shared" si="475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7"/>
        <v>2484.9999999999936</v>
      </c>
      <c r="G9410" s="9">
        <v>0</v>
      </c>
      <c r="H9410" s="5">
        <f t="shared" si="476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x14ac:dyDescent="0.2">
      <c r="A9411" s="8">
        <v>0</v>
      </c>
      <c r="B9411" s="5">
        <f t="shared" si="475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7"/>
        <v>2494.0000000000223</v>
      </c>
      <c r="G9411" s="9">
        <v>0</v>
      </c>
      <c r="H9411" s="5">
        <f t="shared" si="476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x14ac:dyDescent="0.2">
      <c r="A9412" s="8">
        <v>0</v>
      </c>
      <c r="B9412" s="5">
        <f t="shared" si="475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7"/>
        <v>2508.0000000000191</v>
      </c>
      <c r="G9412" s="9">
        <v>0</v>
      </c>
      <c r="H9412" s="5">
        <f t="shared" si="476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x14ac:dyDescent="0.2">
      <c r="A9413" s="8">
        <v>0</v>
      </c>
      <c r="B9413" s="5">
        <f t="shared" si="475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7"/>
        <v>2535.0000000000191</v>
      </c>
      <c r="G9413" s="9">
        <v>0</v>
      </c>
      <c r="H9413" s="5">
        <f t="shared" si="476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x14ac:dyDescent="0.2">
      <c r="A9414" s="8">
        <v>0</v>
      </c>
      <c r="B9414" s="5">
        <f t="shared" si="475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7"/>
        <v>2540.9999999999809</v>
      </c>
      <c r="G9414" s="9">
        <v>0</v>
      </c>
      <c r="H9414" s="5">
        <f t="shared" si="476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x14ac:dyDescent="0.2">
      <c r="A9415" s="8">
        <v>0</v>
      </c>
      <c r="B9415" s="5">
        <f t="shared" si="475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7"/>
        <v>2567.9999999999809</v>
      </c>
      <c r="G9415" s="9">
        <v>0</v>
      </c>
      <c r="H9415" s="5">
        <f t="shared" si="476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x14ac:dyDescent="0.2">
      <c r="A9416" s="2">
        <v>35</v>
      </c>
      <c r="B9416" s="5">
        <f t="shared" si="475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7"/>
        <v>1781.0000000000002</v>
      </c>
      <c r="G9416" s="3">
        <v>32.299999999999997</v>
      </c>
      <c r="H9416" s="5">
        <f t="shared" si="476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8">
        <v>0</v>
      </c>
      <c r="B9417" s="5">
        <f t="shared" si="475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7"/>
        <v>2622.9999999999741</v>
      </c>
      <c r="G9417" s="9">
        <v>0</v>
      </c>
      <c r="H9417" s="5">
        <f t="shared" si="476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x14ac:dyDescent="0.2">
      <c r="A9418" s="8">
        <v>0</v>
      </c>
      <c r="B9418" s="5">
        <f t="shared" si="475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7"/>
        <v>2637.999999999965</v>
      </c>
      <c r="G9418" s="9">
        <v>0</v>
      </c>
      <c r="H9418" s="5">
        <f t="shared" si="476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x14ac:dyDescent="0.2">
      <c r="A9419" s="8">
        <v>0</v>
      </c>
      <c r="B9419" s="5">
        <f t="shared" si="475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7"/>
        <v>1408.1</v>
      </c>
      <c r="G9419" s="4">
        <v>0</v>
      </c>
      <c r="H9419" s="5">
        <f t="shared" si="476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8">
        <v>0</v>
      </c>
      <c r="B9420" s="5">
        <f t="shared" si="475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7"/>
        <v>2646.9999999999936</v>
      </c>
      <c r="G9420" s="9">
        <v>0</v>
      </c>
      <c r="H9420" s="5">
        <f t="shared" si="476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x14ac:dyDescent="0.2">
      <c r="A9421" s="8">
        <v>0</v>
      </c>
      <c r="B9421" s="5">
        <f t="shared" si="475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7"/>
        <v>2667.0000000000382</v>
      </c>
      <c r="G9421" s="9">
        <v>0</v>
      </c>
      <c r="H9421" s="5">
        <f t="shared" si="476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x14ac:dyDescent="0.2">
      <c r="A9422" s="8">
        <v>0</v>
      </c>
      <c r="B9422" s="5">
        <f t="shared" si="475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7"/>
        <v>2670.0000000000191</v>
      </c>
      <c r="G9422" s="9">
        <v>0</v>
      </c>
      <c r="H9422" s="5">
        <f t="shared" si="476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x14ac:dyDescent="0.2">
      <c r="A9423" s="8">
        <v>0</v>
      </c>
      <c r="B9423" s="5">
        <f t="shared" si="475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7"/>
        <v>2671.0000000000127</v>
      </c>
      <c r="G9423" s="9">
        <v>0</v>
      </c>
      <c r="H9423" s="5">
        <f t="shared" si="476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x14ac:dyDescent="0.2">
      <c r="A9424" s="8">
        <v>0</v>
      </c>
      <c r="B9424" s="5">
        <f t="shared" si="475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7"/>
        <v>2672.0000000000064</v>
      </c>
      <c r="G9424" s="9">
        <v>0</v>
      </c>
      <c r="H9424" s="5">
        <f t="shared" si="476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x14ac:dyDescent="0.2">
      <c r="A9425" s="8">
        <v>0</v>
      </c>
      <c r="B9425" s="5">
        <f t="shared" si="475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7"/>
        <v>2683.0000000000223</v>
      </c>
      <c r="G9425" s="9">
        <v>0</v>
      </c>
      <c r="H9425" s="5">
        <f t="shared" si="476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x14ac:dyDescent="0.2">
      <c r="A9426" s="8">
        <v>0</v>
      </c>
      <c r="B9426" s="5">
        <f t="shared" si="475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7"/>
        <v>2711.0000000000159</v>
      </c>
      <c r="G9426" s="9">
        <v>0</v>
      </c>
      <c r="H9426" s="5">
        <f t="shared" si="476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x14ac:dyDescent="0.2">
      <c r="A9427" s="8">
        <v>0</v>
      </c>
      <c r="B9427" s="5">
        <f t="shared" si="475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7"/>
        <v>2717.9999999999709</v>
      </c>
      <c r="G9427" s="9">
        <v>0</v>
      </c>
      <c r="H9427" s="5">
        <f t="shared" si="476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x14ac:dyDescent="0.2">
      <c r="A9428" s="2">
        <v>33</v>
      </c>
      <c r="B9428" s="5">
        <f t="shared" si="475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7"/>
        <v>1781.0000000000002</v>
      </c>
      <c r="G9428" s="11">
        <v>32.341381246490734</v>
      </c>
      <c r="H9428" s="5">
        <f t="shared" si="476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475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7"/>
        <v>2731.9999999999682</v>
      </c>
      <c r="G9429" s="9">
        <v>0</v>
      </c>
      <c r="H9429" s="5">
        <f t="shared" si="476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x14ac:dyDescent="0.2">
      <c r="A9430" s="8">
        <v>0</v>
      </c>
      <c r="B9430" s="5">
        <f t="shared" si="475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7"/>
        <v>2740.0000000000032</v>
      </c>
      <c r="G9430" s="9">
        <v>0</v>
      </c>
      <c r="H9430" s="5">
        <f t="shared" si="476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x14ac:dyDescent="0.2">
      <c r="A9431" s="8">
        <v>0</v>
      </c>
      <c r="B9431" s="5">
        <f t="shared" si="475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7"/>
        <v>2767.9999999999968</v>
      </c>
      <c r="G9431" s="9">
        <v>0</v>
      </c>
      <c r="H9431" s="5">
        <f t="shared" si="476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475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7"/>
        <v>2778.0000000000196</v>
      </c>
      <c r="G9432" s="9">
        <v>0</v>
      </c>
      <c r="H9432" s="5">
        <f t="shared" si="476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x14ac:dyDescent="0.2">
      <c r="A9433" s="8">
        <v>0</v>
      </c>
      <c r="B9433" s="5">
        <f t="shared" si="475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7"/>
        <v>2833.0000000000127</v>
      </c>
      <c r="G9433" s="9">
        <v>0</v>
      </c>
      <c r="H9433" s="5">
        <f t="shared" si="476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x14ac:dyDescent="0.2">
      <c r="A9434" s="8">
        <v>0</v>
      </c>
      <c r="B9434" s="5">
        <f t="shared" si="475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7"/>
        <v>2840.9999999999613</v>
      </c>
      <c r="G9434" s="9">
        <v>0</v>
      </c>
      <c r="H9434" s="5">
        <f t="shared" si="476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x14ac:dyDescent="0.2">
      <c r="A9435" s="8">
        <v>0</v>
      </c>
      <c r="B9435" s="5">
        <f t="shared" si="475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7"/>
        <v>2855.000000000045</v>
      </c>
      <c r="G9435" s="9">
        <v>0</v>
      </c>
      <c r="H9435" s="5">
        <f t="shared" si="476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x14ac:dyDescent="0.2">
      <c r="A9436" s="8">
        <v>0</v>
      </c>
      <c r="B9436" s="5">
        <f t="shared" si="475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7"/>
        <v>1781.0000000000064</v>
      </c>
      <c r="G9436" s="9">
        <v>0</v>
      </c>
      <c r="H9436" s="5">
        <f t="shared" si="476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475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si="477"/>
        <v>2889.9999999999936</v>
      </c>
      <c r="G9437" s="9">
        <v>0</v>
      </c>
      <c r="H9437" s="5">
        <f t="shared" si="476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x14ac:dyDescent="0.2">
      <c r="A9438" s="8">
        <v>0</v>
      </c>
      <c r="B9438" s="5">
        <f t="shared" si="475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7"/>
        <v>2900.0000000000159</v>
      </c>
      <c r="G9438" s="9">
        <v>0</v>
      </c>
      <c r="H9438" s="5">
        <f t="shared" si="476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x14ac:dyDescent="0.2">
      <c r="A9439" s="8">
        <v>0</v>
      </c>
      <c r="B9439" s="5">
        <f t="shared" si="475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7"/>
        <v>2916</v>
      </c>
      <c r="G9439" s="9">
        <v>0</v>
      </c>
      <c r="H9439" s="5">
        <f t="shared" si="476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x14ac:dyDescent="0.2">
      <c r="A9440" s="8">
        <v>0</v>
      </c>
      <c r="B9440" s="5">
        <f t="shared" si="475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7"/>
        <v>2926.0000000000227</v>
      </c>
      <c r="G9440" s="9">
        <v>0</v>
      </c>
      <c r="H9440" s="5">
        <f t="shared" si="476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475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7"/>
        <v>2956.9999999999968</v>
      </c>
      <c r="G9441" s="9">
        <v>0</v>
      </c>
      <c r="H9441" s="5">
        <f t="shared" si="476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x14ac:dyDescent="0.2">
      <c r="A9442" s="8">
        <v>0</v>
      </c>
      <c r="B9442" s="5">
        <f t="shared" si="475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7"/>
        <v>3022.0000000000132</v>
      </c>
      <c r="G9442" s="9">
        <v>0</v>
      </c>
      <c r="H9442" s="5">
        <f t="shared" si="476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x14ac:dyDescent="0.2">
      <c r="A9443" s="8">
        <v>0</v>
      </c>
      <c r="B9443" s="5">
        <f t="shared" si="475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7"/>
        <v>3055.9999999999677</v>
      </c>
      <c r="G9443" s="9">
        <v>0</v>
      </c>
      <c r="H9443" s="5">
        <f t="shared" si="476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x14ac:dyDescent="0.2">
      <c r="A9444" s="8">
        <v>0</v>
      </c>
      <c r="B9444" s="5">
        <f t="shared" si="475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7"/>
        <v>3159.9999999999936</v>
      </c>
      <c r="G9444" s="9">
        <v>0</v>
      </c>
      <c r="H9444" s="5">
        <f t="shared" si="476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8">
        <v>0</v>
      </c>
      <c r="B9445" s="5">
        <f t="shared" si="475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7"/>
        <v>3271.9999999999677</v>
      </c>
      <c r="G9445" s="9">
        <v>0</v>
      </c>
      <c r="H9445" s="5">
        <f t="shared" si="476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8">
        <v>0</v>
      </c>
      <c r="B9446" s="5">
        <f t="shared" si="475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7"/>
        <v>3385.0000000000223</v>
      </c>
      <c r="G9446" s="9">
        <v>0</v>
      </c>
      <c r="H9446" s="5">
        <f t="shared" si="476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8">
        <v>0</v>
      </c>
      <c r="B9447" s="5">
        <f t="shared" si="475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7"/>
        <v>1781.0000000000064</v>
      </c>
      <c r="G9447" s="9">
        <v>0</v>
      </c>
      <c r="H9447" s="5">
        <f t="shared" si="476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ref="B9448:B9511" si="478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7"/>
        <v>1781.0000000000064</v>
      </c>
      <c r="G9448" s="9">
        <v>0</v>
      </c>
      <c r="H9448" s="5">
        <f t="shared" ref="H9448:H9511" si="479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478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7"/>
        <v>1781.0000000000064</v>
      </c>
      <c r="G9449" s="9">
        <v>0</v>
      </c>
      <c r="H9449" s="5">
        <f t="shared" si="479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2">
        <v>28</v>
      </c>
      <c r="B9450" s="5">
        <f t="shared" si="478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7"/>
        <v>1782</v>
      </c>
      <c r="G9450" s="3">
        <v>32.299999999999997</v>
      </c>
      <c r="H9450" s="5">
        <f t="shared" si="479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478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7"/>
        <v>1786.3000000000002</v>
      </c>
      <c r="G9451" s="4">
        <v>0</v>
      </c>
      <c r="H9451" s="5">
        <f t="shared" si="479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x14ac:dyDescent="0.2">
      <c r="A9452" s="8">
        <v>0</v>
      </c>
      <c r="B9452" s="5">
        <f t="shared" si="478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7"/>
        <v>1782</v>
      </c>
      <c r="G9452" s="11">
        <v>0</v>
      </c>
      <c r="H9452" s="5">
        <f t="shared" si="479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478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7"/>
        <v>1782.1000000000001</v>
      </c>
      <c r="G9453" s="4">
        <v>0</v>
      </c>
      <c r="H9453" s="5">
        <f t="shared" si="479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478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7"/>
        <v>1782.6999999999998</v>
      </c>
      <c r="G9454" s="4">
        <v>0</v>
      </c>
      <c r="H9454" s="5">
        <f t="shared" si="479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478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7"/>
        <v>1782.9999999999936</v>
      </c>
      <c r="G9455" s="9">
        <v>0</v>
      </c>
      <c r="H9455" s="5">
        <f t="shared" si="479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x14ac:dyDescent="0.2">
      <c r="A9456" s="8">
        <v>0</v>
      </c>
      <c r="B9456" s="5">
        <f t="shared" si="478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7"/>
        <v>1783.3999999999999</v>
      </c>
      <c r="G9456" s="4">
        <v>0</v>
      </c>
      <c r="H9456" s="5">
        <f t="shared" si="479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478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7"/>
        <v>1783.5</v>
      </c>
      <c r="G9457" s="4">
        <v>0</v>
      </c>
      <c r="H9457" s="5">
        <f t="shared" si="479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478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7"/>
        <v>1783.999999999987</v>
      </c>
      <c r="G9458" s="9">
        <v>0</v>
      </c>
      <c r="H9458" s="5">
        <f t="shared" si="479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478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7"/>
        <v>1783.999999999987</v>
      </c>
      <c r="G9459" s="9">
        <v>0</v>
      </c>
      <c r="H9459" s="5">
        <f t="shared" si="479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5">
        <v>62</v>
      </c>
      <c r="B9460" s="5">
        <f t="shared" si="478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7"/>
        <v>1784</v>
      </c>
      <c r="G9460" s="4">
        <v>32.286995515695068</v>
      </c>
      <c r="H9460" s="5">
        <f t="shared" si="479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2">
        <v>30</v>
      </c>
      <c r="B9461" s="5">
        <f t="shared" si="478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7"/>
        <v>1784</v>
      </c>
      <c r="G9461" s="11">
        <v>32.286995515695068</v>
      </c>
      <c r="H9461" s="5">
        <f t="shared" si="479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2">
        <v>15</v>
      </c>
      <c r="B9462" s="5">
        <f t="shared" si="478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7"/>
        <v>1784</v>
      </c>
      <c r="G9462" s="11">
        <v>32.286995515695068</v>
      </c>
      <c r="H9462" s="5">
        <f t="shared" si="479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478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7"/>
        <v>1784.6999999999998</v>
      </c>
      <c r="G9463" s="4">
        <v>0</v>
      </c>
      <c r="H9463" s="5">
        <f t="shared" si="479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478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7"/>
        <v>1789</v>
      </c>
      <c r="G9464" s="4">
        <v>0</v>
      </c>
      <c r="H9464" s="5">
        <f t="shared" si="479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x14ac:dyDescent="0.2">
      <c r="A9465" s="8">
        <v>0</v>
      </c>
      <c r="B9465" s="5">
        <f t="shared" si="478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7"/>
        <v>1784.9999999999807</v>
      </c>
      <c r="G9465" s="9">
        <v>0</v>
      </c>
      <c r="H9465" s="5">
        <f t="shared" si="479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x14ac:dyDescent="0.2">
      <c r="A9466" s="8">
        <v>0</v>
      </c>
      <c r="B9466" s="5">
        <f t="shared" si="478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7"/>
        <v>1785.3000000000002</v>
      </c>
      <c r="G9466" s="4">
        <v>0</v>
      </c>
      <c r="H9466" s="5">
        <f t="shared" si="479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x14ac:dyDescent="0.2">
      <c r="A9467" s="8">
        <v>0</v>
      </c>
      <c r="B9467" s="5">
        <f t="shared" si="478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7"/>
        <v>1790.8000000000002</v>
      </c>
      <c r="G9467" s="4">
        <v>0</v>
      </c>
      <c r="H9467" s="5">
        <f t="shared" si="479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x14ac:dyDescent="0.2">
      <c r="A9468" s="8">
        <v>0</v>
      </c>
      <c r="B9468" s="5">
        <f t="shared" si="478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7"/>
        <v>1795.0000000000002</v>
      </c>
      <c r="G9468" s="4">
        <v>0</v>
      </c>
      <c r="H9468" s="5">
        <f t="shared" si="479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x14ac:dyDescent="0.2">
      <c r="A9469" s="5">
        <v>46</v>
      </c>
      <c r="B9469" s="5">
        <f t="shared" si="478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7"/>
        <v>1786</v>
      </c>
      <c r="G9469" s="4">
        <v>32.250839865621501</v>
      </c>
      <c r="H9469" s="5">
        <f t="shared" si="479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478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7"/>
        <v>1786.1</v>
      </c>
      <c r="G9470" s="4">
        <v>0</v>
      </c>
      <c r="H9470" s="5">
        <f t="shared" si="479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478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7"/>
        <v>1786.9999999999682</v>
      </c>
      <c r="G9471" s="9">
        <v>0</v>
      </c>
      <c r="H9471" s="5">
        <f t="shared" si="479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2">
        <v>28</v>
      </c>
      <c r="B9472" s="5">
        <f t="shared" si="478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ref="F9472:F9535" si="480">E9472*86400</f>
        <v>1787.0000000000002</v>
      </c>
      <c r="G9472" s="3">
        <v>32.200000000000003</v>
      </c>
      <c r="H9472" s="5">
        <f t="shared" si="479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2">
        <v>45</v>
      </c>
      <c r="B9473" s="5">
        <f t="shared" si="478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80"/>
        <v>1787.0000000000002</v>
      </c>
      <c r="G9473" s="3">
        <v>32.200000000000003</v>
      </c>
      <c r="H9473" s="5">
        <f t="shared" si="479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x14ac:dyDescent="0.2">
      <c r="A9474" s="2">
        <v>34</v>
      </c>
      <c r="B9474" s="5">
        <f t="shared" si="478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80"/>
        <v>1787.0000000000002</v>
      </c>
      <c r="G9474" s="3">
        <v>32.200000000000003</v>
      </c>
      <c r="H9474" s="5">
        <f t="shared" si="479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2">
        <v>51</v>
      </c>
      <c r="B9475" s="5">
        <f t="shared" si="478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80"/>
        <v>1787.0000000000002</v>
      </c>
      <c r="G9475" s="3">
        <v>32.200000000000003</v>
      </c>
      <c r="H9475" s="5">
        <f t="shared" si="479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2">
        <v>36</v>
      </c>
      <c r="B9476" s="5">
        <f t="shared" si="478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80"/>
        <v>1787.0000000000002</v>
      </c>
      <c r="G9476" s="3">
        <v>32.200000000000003</v>
      </c>
      <c r="H9476" s="5">
        <f t="shared" si="479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478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80"/>
        <v>1787.0000000000002</v>
      </c>
      <c r="G9477" s="11">
        <v>0</v>
      </c>
      <c r="H9477" s="5">
        <f t="shared" si="479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13">
        <v>47</v>
      </c>
      <c r="B9478" s="5">
        <f t="shared" si="478"/>
        <v>1</v>
      </c>
      <c r="C9478" s="19" t="s">
        <v>556</v>
      </c>
      <c r="D9478" s="5" t="s">
        <v>1008</v>
      </c>
      <c r="E9478" s="38">
        <v>2.0683E-2</v>
      </c>
      <c r="F9478" s="43">
        <f t="shared" si="480"/>
        <v>1787.0111999999999</v>
      </c>
      <c r="G9478" s="14">
        <v>32.232590372125259</v>
      </c>
      <c r="H9478" s="5">
        <f t="shared" si="479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8">
        <v>0</v>
      </c>
      <c r="B9479" s="5">
        <f t="shared" si="478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80"/>
        <v>1836.5</v>
      </c>
      <c r="G9479" s="4">
        <v>0</v>
      </c>
      <c r="H9479" s="5">
        <f t="shared" si="479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x14ac:dyDescent="0.2">
      <c r="A9480" s="8">
        <v>0</v>
      </c>
      <c r="B9480" s="5">
        <f t="shared" si="478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80"/>
        <v>1787.9999999999613</v>
      </c>
      <c r="G9480" s="9">
        <v>0</v>
      </c>
      <c r="H9480" s="5">
        <f t="shared" si="479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38</v>
      </c>
      <c r="B9481" s="5">
        <f t="shared" si="478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80"/>
        <v>1788.0000000000002</v>
      </c>
      <c r="G9481" s="3">
        <v>32.200000000000003</v>
      </c>
      <c r="H9481" s="5">
        <f t="shared" si="479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478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80"/>
        <v>1788.5</v>
      </c>
      <c r="G9482" s="4">
        <v>0</v>
      </c>
      <c r="H9482" s="5">
        <f t="shared" si="479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478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80"/>
        <v>1788.9999999999552</v>
      </c>
      <c r="G9483" s="9">
        <v>0</v>
      </c>
      <c r="H9483" s="5">
        <f t="shared" si="479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37</v>
      </c>
      <c r="B9484" s="5">
        <f t="shared" si="478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80"/>
        <v>1789</v>
      </c>
      <c r="G9484" s="3">
        <v>32.200000000000003</v>
      </c>
      <c r="H9484" s="5">
        <f t="shared" si="479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38</v>
      </c>
      <c r="B9485" s="5">
        <f t="shared" si="478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80"/>
        <v>1789</v>
      </c>
      <c r="G9485" s="3">
        <v>32.200000000000003</v>
      </c>
      <c r="H9485" s="5">
        <f t="shared" si="479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65</v>
      </c>
      <c r="B9486" s="5">
        <f t="shared" si="478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80"/>
        <v>1789</v>
      </c>
      <c r="G9486" s="3">
        <v>32.200000000000003</v>
      </c>
      <c r="H9486" s="5">
        <f t="shared" si="479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26</v>
      </c>
      <c r="B9487" s="5">
        <f t="shared" si="478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80"/>
        <v>1789.9999999999998</v>
      </c>
      <c r="G9487" s="3">
        <v>32.200000000000003</v>
      </c>
      <c r="H9487" s="5">
        <f t="shared" si="479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8">
        <v>0</v>
      </c>
      <c r="B9488" s="5">
        <f t="shared" si="478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80"/>
        <v>1869.2</v>
      </c>
      <c r="G9488" s="4">
        <v>0</v>
      </c>
      <c r="H9488" s="5">
        <f t="shared" si="479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x14ac:dyDescent="0.2">
      <c r="A9489" s="2">
        <v>55</v>
      </c>
      <c r="B9489" s="5">
        <f t="shared" si="478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80"/>
        <v>1789.9999999999998</v>
      </c>
      <c r="G9489" s="3">
        <v>32.200000000000003</v>
      </c>
      <c r="H9489" s="5">
        <f t="shared" si="479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51</v>
      </c>
      <c r="B9490" s="5">
        <f t="shared" si="478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80"/>
        <v>1789.9999999999998</v>
      </c>
      <c r="G9490" s="3">
        <v>32.200000000000003</v>
      </c>
      <c r="H9490" s="5">
        <f t="shared" si="479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8">
        <v>0</v>
      </c>
      <c r="B9491" s="5">
        <f t="shared" si="478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80"/>
        <v>1789.9999999999998</v>
      </c>
      <c r="G9491" s="11">
        <v>0</v>
      </c>
      <c r="H9491" s="5">
        <f t="shared" si="479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8">
        <v>0</v>
      </c>
      <c r="B9492" s="5">
        <f t="shared" si="478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80"/>
        <v>1789.9999999999998</v>
      </c>
      <c r="G9492" s="11">
        <v>0</v>
      </c>
      <c r="H9492" s="5">
        <f t="shared" si="479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8">
        <v>0</v>
      </c>
      <c r="B9493" s="5">
        <f t="shared" si="478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80"/>
        <v>1873.3000000000002</v>
      </c>
      <c r="G9493" s="4">
        <v>0</v>
      </c>
      <c r="H9493" s="5">
        <f t="shared" si="479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x14ac:dyDescent="0.2">
      <c r="A9494" s="8">
        <v>0</v>
      </c>
      <c r="B9494" s="5">
        <f t="shared" si="478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80"/>
        <v>1882.4</v>
      </c>
      <c r="G9494" s="4">
        <v>0</v>
      </c>
      <c r="H9494" s="5">
        <f t="shared" si="479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x14ac:dyDescent="0.2">
      <c r="A9495" s="8">
        <v>0</v>
      </c>
      <c r="B9495" s="5">
        <f t="shared" si="478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80"/>
        <v>1791</v>
      </c>
      <c r="G9495" s="11">
        <v>0</v>
      </c>
      <c r="H9495" s="5">
        <f t="shared" si="479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8">
        <v>0</v>
      </c>
      <c r="B9496" s="5">
        <f t="shared" si="478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80"/>
        <v>1791.0000000000002</v>
      </c>
      <c r="G9496" s="11">
        <v>0</v>
      </c>
      <c r="H9496" s="5">
        <f t="shared" si="479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8">
        <v>0</v>
      </c>
      <c r="B9497" s="5">
        <f t="shared" si="478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80"/>
        <v>1791.3</v>
      </c>
      <c r="G9497" s="4">
        <v>0</v>
      </c>
      <c r="H9497" s="5">
        <f t="shared" si="479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39</v>
      </c>
      <c r="B9498" s="5">
        <f t="shared" si="478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80"/>
        <v>1792</v>
      </c>
      <c r="G9498" s="3">
        <v>32.1</v>
      </c>
      <c r="H9498" s="5">
        <f t="shared" si="479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53</v>
      </c>
      <c r="B9499" s="5">
        <f t="shared" si="478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80"/>
        <v>1792</v>
      </c>
      <c r="G9499" s="3">
        <v>32.1</v>
      </c>
      <c r="H9499" s="5">
        <f t="shared" si="479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8">
        <v>0</v>
      </c>
      <c r="B9500" s="5">
        <f t="shared" si="478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80"/>
        <v>1792</v>
      </c>
      <c r="G9500" s="4">
        <v>0</v>
      </c>
      <c r="H9500" s="5">
        <f t="shared" si="479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5">
        <v>43</v>
      </c>
      <c r="B9501" s="5">
        <f t="shared" si="478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si="480"/>
        <v>1792</v>
      </c>
      <c r="G9501" s="4">
        <v>32.142857142857146</v>
      </c>
      <c r="H9501" s="5">
        <f t="shared" si="479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8">
        <v>0</v>
      </c>
      <c r="B9502" s="5">
        <f t="shared" si="478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80"/>
        <v>1793</v>
      </c>
      <c r="G9502" s="4">
        <v>0</v>
      </c>
      <c r="H9502" s="5">
        <f t="shared" si="479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8">
        <v>0</v>
      </c>
      <c r="B9503" s="5">
        <f t="shared" si="478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80"/>
        <v>1793.0000000000161</v>
      </c>
      <c r="G9503" s="9">
        <v>0</v>
      </c>
      <c r="H9503" s="5">
        <f t="shared" si="479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8">
        <v>0</v>
      </c>
      <c r="B9504" s="5">
        <f t="shared" si="478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80"/>
        <v>1793.0000000000161</v>
      </c>
      <c r="G9504" s="9">
        <v>0</v>
      </c>
      <c r="H9504" s="5">
        <f t="shared" si="479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8">
        <v>0</v>
      </c>
      <c r="B9505" s="5">
        <f t="shared" si="478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80"/>
        <v>1793.0000000000161</v>
      </c>
      <c r="G9505" s="9">
        <v>0</v>
      </c>
      <c r="H9505" s="5">
        <f t="shared" si="479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8">
        <v>0</v>
      </c>
      <c r="B9506" s="5">
        <f t="shared" si="478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80"/>
        <v>1793.0000000000161</v>
      </c>
      <c r="G9506" s="9">
        <v>0</v>
      </c>
      <c r="H9506" s="5">
        <f t="shared" si="479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8">
        <v>0</v>
      </c>
      <c r="B9507" s="5">
        <f t="shared" si="478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80"/>
        <v>1893.1000000000001</v>
      </c>
      <c r="G9507" s="4">
        <v>0</v>
      </c>
      <c r="H9507" s="5">
        <f t="shared" si="479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x14ac:dyDescent="0.2">
      <c r="A9508" s="8">
        <v>0</v>
      </c>
      <c r="B9508" s="5">
        <f t="shared" si="478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80"/>
        <v>1793.9</v>
      </c>
      <c r="G9508" s="4">
        <v>0</v>
      </c>
      <c r="H9508" s="5">
        <f t="shared" si="479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8">
        <v>0</v>
      </c>
      <c r="B9509" s="5">
        <f t="shared" si="478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80"/>
        <v>1794.0000000000095</v>
      </c>
      <c r="G9509" s="9">
        <v>0</v>
      </c>
      <c r="H9509" s="5">
        <f t="shared" si="479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8">
        <v>0</v>
      </c>
      <c r="B9510" s="5">
        <f t="shared" si="478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80"/>
        <v>1795.0000000000032</v>
      </c>
      <c r="G9510" s="9">
        <v>0</v>
      </c>
      <c r="H9510" s="5">
        <f t="shared" si="479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8">
        <v>0</v>
      </c>
      <c r="B9511" s="5">
        <f t="shared" si="478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80"/>
        <v>1795.0000000000032</v>
      </c>
      <c r="G9511" s="9">
        <v>0</v>
      </c>
      <c r="H9511" s="5">
        <f t="shared" si="479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31</v>
      </c>
      <c r="B9512" s="5">
        <f t="shared" ref="B9512:B9575" si="481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80"/>
        <v>1796</v>
      </c>
      <c r="G9512" s="3">
        <v>32.1</v>
      </c>
      <c r="H9512" s="5">
        <f t="shared" ref="H9512:H9575" si="482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39</v>
      </c>
      <c r="B9513" s="5">
        <f t="shared" si="481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80"/>
        <v>1796</v>
      </c>
      <c r="G9513" s="3">
        <v>32.1</v>
      </c>
      <c r="H9513" s="5">
        <f t="shared" si="482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40</v>
      </c>
      <c r="B9514" s="5">
        <f t="shared" si="481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80"/>
        <v>1796</v>
      </c>
      <c r="G9514" s="3">
        <v>32.1</v>
      </c>
      <c r="H9514" s="5">
        <f t="shared" si="482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5">
        <v>44</v>
      </c>
      <c r="B9515" s="5">
        <f t="shared" si="481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80"/>
        <v>1796</v>
      </c>
      <c r="G9515" s="4">
        <v>32.071269487750556</v>
      </c>
      <c r="H9515" s="5">
        <f t="shared" si="482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8">
        <v>0</v>
      </c>
      <c r="B9516" s="5">
        <f t="shared" si="481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80"/>
        <v>1796.9999999999905</v>
      </c>
      <c r="G9516" s="9">
        <v>0</v>
      </c>
      <c r="H9516" s="5">
        <f t="shared" si="482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8">
        <v>0</v>
      </c>
      <c r="B9517" s="5">
        <f t="shared" si="481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80"/>
        <v>1797</v>
      </c>
      <c r="G9517" s="11">
        <v>0</v>
      </c>
      <c r="H9517" s="5">
        <f t="shared" si="482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8">
        <v>0</v>
      </c>
      <c r="B9518" s="5">
        <f t="shared" si="481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80"/>
        <v>1797.2</v>
      </c>
      <c r="G9518" s="4">
        <v>0</v>
      </c>
      <c r="H9518" s="5">
        <f t="shared" si="482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8">
        <v>0</v>
      </c>
      <c r="B9519" s="5">
        <f t="shared" si="481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80"/>
        <v>1797.9999999999841</v>
      </c>
      <c r="G9519" s="9">
        <v>0</v>
      </c>
      <c r="H9519" s="5">
        <f t="shared" si="482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8">
        <v>0</v>
      </c>
      <c r="B9520" s="5">
        <f t="shared" si="481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80"/>
        <v>1797.9999999999841</v>
      </c>
      <c r="G9520" s="9">
        <v>0</v>
      </c>
      <c r="H9520" s="5">
        <f t="shared" si="482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8">
        <v>0</v>
      </c>
      <c r="B9521" s="5">
        <f t="shared" si="481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80"/>
        <v>1797.9999999999841</v>
      </c>
      <c r="G9521" s="9">
        <v>0</v>
      </c>
      <c r="H9521" s="5">
        <f t="shared" si="482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27</v>
      </c>
      <c r="B9522" s="5">
        <f t="shared" si="481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80"/>
        <v>1798</v>
      </c>
      <c r="G9522" s="3">
        <v>32</v>
      </c>
      <c r="H9522" s="5">
        <f t="shared" si="482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8">
        <v>0</v>
      </c>
      <c r="B9523" s="5">
        <f t="shared" si="481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80"/>
        <v>1798</v>
      </c>
      <c r="G9523" s="11">
        <v>0</v>
      </c>
      <c r="H9523" s="5">
        <f t="shared" si="482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49</v>
      </c>
      <c r="B9524" s="5">
        <f t="shared" si="481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80"/>
        <v>1799</v>
      </c>
      <c r="G9524" s="3">
        <v>32</v>
      </c>
      <c r="H9524" s="5">
        <f t="shared" si="482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8">
        <v>0</v>
      </c>
      <c r="B9525" s="5">
        <f t="shared" si="481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80"/>
        <v>1799</v>
      </c>
      <c r="G9525" s="4">
        <v>0</v>
      </c>
      <c r="H9525" s="5">
        <f t="shared" si="482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8">
        <v>0</v>
      </c>
      <c r="B9526" s="5">
        <f t="shared" si="481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80"/>
        <v>1799.1</v>
      </c>
      <c r="G9526" s="4">
        <v>0</v>
      </c>
      <c r="H9526" s="5">
        <f t="shared" si="482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8">
        <v>0</v>
      </c>
      <c r="B9527" s="5">
        <f t="shared" si="481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80"/>
        <v>1799.6</v>
      </c>
      <c r="G9527" s="4">
        <v>0</v>
      </c>
      <c r="H9527" s="5">
        <f t="shared" si="482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8">
        <v>0</v>
      </c>
      <c r="B9528" s="5">
        <f t="shared" si="481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80"/>
        <v>1900.8000000000002</v>
      </c>
      <c r="G9528" s="4">
        <v>0</v>
      </c>
      <c r="H9528" s="5">
        <f t="shared" si="482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x14ac:dyDescent="0.2">
      <c r="A9529" s="8">
        <v>0</v>
      </c>
      <c r="B9529" s="5">
        <f t="shared" si="481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80"/>
        <v>1800.1</v>
      </c>
      <c r="G9529" s="4">
        <v>0</v>
      </c>
      <c r="H9529" s="5">
        <f t="shared" si="482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8">
        <v>0</v>
      </c>
      <c r="B9530" s="5">
        <f t="shared" si="481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80"/>
        <v>1800.9999999999648</v>
      </c>
      <c r="G9530" s="9">
        <v>0</v>
      </c>
      <c r="H9530" s="5">
        <f t="shared" si="482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47</v>
      </c>
      <c r="B9531" s="5">
        <f t="shared" si="481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80"/>
        <v>1800.9999999999998</v>
      </c>
      <c r="G9531" s="4">
        <v>31.982232093281507</v>
      </c>
      <c r="H9531" s="5">
        <f t="shared" si="482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44</v>
      </c>
      <c r="B9532" s="5">
        <f t="shared" si="481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80"/>
        <v>1801.9999999999998</v>
      </c>
      <c r="G9532" s="3">
        <v>32</v>
      </c>
      <c r="H9532" s="5">
        <f t="shared" si="482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8">
        <v>0</v>
      </c>
      <c r="B9533" s="5">
        <f t="shared" si="481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80"/>
        <v>1802.0000000000448</v>
      </c>
      <c r="G9533" s="9">
        <v>0</v>
      </c>
      <c r="H9533" s="5">
        <f t="shared" si="482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8">
        <v>0</v>
      </c>
      <c r="B9534" s="5">
        <f t="shared" si="481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80"/>
        <v>1802.0000000000448</v>
      </c>
      <c r="G9534" s="9">
        <v>0</v>
      </c>
      <c r="H9534" s="5">
        <f t="shared" si="482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27</v>
      </c>
      <c r="B9535" s="5">
        <f t="shared" si="481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80"/>
        <v>1803</v>
      </c>
      <c r="G9535" s="3">
        <v>32</v>
      </c>
      <c r="H9535" s="5">
        <f t="shared" si="482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56</v>
      </c>
      <c r="B9536" s="5">
        <f t="shared" si="481"/>
        <v>1</v>
      </c>
      <c r="C9536" s="19" t="s">
        <v>1115</v>
      </c>
      <c r="D9536" s="5" t="s">
        <v>1116</v>
      </c>
      <c r="E9536" s="33">
        <v>2.0868055555555556E-2</v>
      </c>
      <c r="F9536" s="43">
        <f t="shared" ref="F9536:F9599" si="483">E9536*86400</f>
        <v>1803</v>
      </c>
      <c r="G9536" s="3">
        <v>31.9</v>
      </c>
      <c r="H9536" s="5">
        <f t="shared" si="482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8">
        <v>0</v>
      </c>
      <c r="B9537" s="5">
        <f t="shared" si="481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83"/>
        <v>1803</v>
      </c>
      <c r="G9537" s="4">
        <v>0</v>
      </c>
      <c r="H9537" s="5">
        <f t="shared" si="482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34</v>
      </c>
      <c r="B9538" s="5">
        <f t="shared" si="481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83"/>
        <v>1803</v>
      </c>
      <c r="G9538" s="11">
        <v>31.94675540765391</v>
      </c>
      <c r="H9538" s="5">
        <f t="shared" si="482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8">
        <v>0</v>
      </c>
      <c r="B9539" s="5">
        <f t="shared" si="481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83"/>
        <v>1803.0000000000384</v>
      </c>
      <c r="G9539" s="9">
        <v>0</v>
      </c>
      <c r="H9539" s="5">
        <f t="shared" si="482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8">
        <v>0</v>
      </c>
      <c r="B9540" s="5">
        <f t="shared" si="481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83"/>
        <v>1929.3000000000002</v>
      </c>
      <c r="G9540" s="4">
        <v>0</v>
      </c>
      <c r="H9540" s="5">
        <f t="shared" si="482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x14ac:dyDescent="0.2">
      <c r="A9541" s="8">
        <v>0</v>
      </c>
      <c r="B9541" s="5">
        <f t="shared" si="481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83"/>
        <v>1934.1999999999998</v>
      </c>
      <c r="G9541" s="4">
        <v>0</v>
      </c>
      <c r="H9541" s="5">
        <f t="shared" si="482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x14ac:dyDescent="0.2">
      <c r="A9542" s="2">
        <v>31</v>
      </c>
      <c r="B9542" s="5">
        <f t="shared" si="481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83"/>
        <v>1803.9999999999998</v>
      </c>
      <c r="G9542" s="11">
        <v>31.929046563192909</v>
      </c>
      <c r="H9542" s="5">
        <f t="shared" si="482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8">
        <v>0</v>
      </c>
      <c r="B9543" s="5">
        <f t="shared" si="481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83"/>
        <v>1954.9</v>
      </c>
      <c r="G9543" s="4">
        <v>0</v>
      </c>
      <c r="H9543" s="5">
        <f t="shared" si="482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x14ac:dyDescent="0.2">
      <c r="A9544" s="2">
        <v>23</v>
      </c>
      <c r="B9544" s="5">
        <f t="shared" si="481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83"/>
        <v>1805</v>
      </c>
      <c r="G9544" s="3">
        <v>31.9</v>
      </c>
      <c r="H9544" s="5">
        <f t="shared" si="482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56</v>
      </c>
      <c r="B9545" s="5">
        <f t="shared" si="481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83"/>
        <v>1805</v>
      </c>
      <c r="G9545" s="3">
        <v>31.9</v>
      </c>
      <c r="H9545" s="5">
        <f t="shared" si="482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48</v>
      </c>
      <c r="B9546" s="5">
        <f t="shared" si="481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83"/>
        <v>1805</v>
      </c>
      <c r="G9546" s="3">
        <v>31.9</v>
      </c>
      <c r="H9546" s="5">
        <f t="shared" si="482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8">
        <v>0</v>
      </c>
      <c r="B9547" s="5">
        <f t="shared" si="481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83"/>
        <v>1962</v>
      </c>
      <c r="G9547" s="4">
        <v>0</v>
      </c>
      <c r="H9547" s="5">
        <f t="shared" si="482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x14ac:dyDescent="0.2">
      <c r="A9548" s="2">
        <v>28</v>
      </c>
      <c r="B9548" s="5">
        <f t="shared" si="481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83"/>
        <v>1806.0000000000002</v>
      </c>
      <c r="G9548" s="3">
        <v>31.9</v>
      </c>
      <c r="H9548" s="5">
        <f t="shared" si="482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8">
        <v>0</v>
      </c>
      <c r="B9549" s="5">
        <f t="shared" si="481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83"/>
        <v>1806.0000000000002</v>
      </c>
      <c r="G9549" s="11">
        <v>0</v>
      </c>
      <c r="H9549" s="5">
        <f t="shared" si="482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8">
        <v>0</v>
      </c>
      <c r="B9550" s="5">
        <f t="shared" si="481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83"/>
        <v>1806.0000000000191</v>
      </c>
      <c r="G9550" s="9">
        <v>0</v>
      </c>
      <c r="H9550" s="5">
        <f t="shared" si="482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42</v>
      </c>
      <c r="B9551" s="5">
        <f t="shared" si="481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83"/>
        <v>1807</v>
      </c>
      <c r="G9551" s="3">
        <v>31.9</v>
      </c>
      <c r="H9551" s="5">
        <f t="shared" si="482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8">
        <v>0</v>
      </c>
      <c r="B9552" s="5">
        <f t="shared" si="481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83"/>
        <v>1807.0000000000005</v>
      </c>
      <c r="G9552" s="11">
        <v>0</v>
      </c>
      <c r="H9552" s="5">
        <f t="shared" si="482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8">
        <v>0</v>
      </c>
      <c r="B9553" s="5">
        <f t="shared" si="481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83"/>
        <v>1807.0000000000127</v>
      </c>
      <c r="G9553" s="9">
        <v>0</v>
      </c>
      <c r="H9553" s="5">
        <f t="shared" si="482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8">
        <v>0</v>
      </c>
      <c r="B9554" s="5">
        <f t="shared" si="481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83"/>
        <v>1807.0000000000127</v>
      </c>
      <c r="G9554" s="9">
        <v>0</v>
      </c>
      <c r="H9554" s="5">
        <f t="shared" si="482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32</v>
      </c>
      <c r="B9555" s="5">
        <f t="shared" si="481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83"/>
        <v>1808.0000000000002</v>
      </c>
      <c r="G9555" s="11">
        <v>31.858407079646025</v>
      </c>
      <c r="H9555" s="5">
        <f t="shared" si="482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35</v>
      </c>
      <c r="B9556" s="5">
        <f t="shared" si="481"/>
        <v>1</v>
      </c>
      <c r="C9556" s="19" t="s">
        <v>1117</v>
      </c>
      <c r="D9556" s="5" t="s">
        <v>1112</v>
      </c>
      <c r="E9556" s="36">
        <v>2.0925925925925928E-2</v>
      </c>
      <c r="F9556" s="43">
        <f t="shared" si="483"/>
        <v>1808.0000000000002</v>
      </c>
      <c r="G9556" s="11">
        <v>31.858407079646025</v>
      </c>
      <c r="H9556" s="5">
        <f t="shared" si="482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19</v>
      </c>
      <c r="B9557" s="5">
        <f t="shared" si="481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83"/>
        <v>1808.0000000000002</v>
      </c>
      <c r="G9557" s="11">
        <v>31.858407079646025</v>
      </c>
      <c r="H9557" s="5">
        <f t="shared" si="482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25</v>
      </c>
      <c r="B9558" s="5">
        <f t="shared" si="481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83"/>
        <v>1808.9999999999998</v>
      </c>
      <c r="G9558" s="3">
        <v>31.8</v>
      </c>
      <c r="H9558" s="5">
        <f t="shared" si="482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18</v>
      </c>
      <c r="B9559" s="5">
        <f t="shared" si="481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83"/>
        <v>1808.9999999999998</v>
      </c>
      <c r="G9559" s="11">
        <v>31.840796019900502</v>
      </c>
      <c r="H9559" s="5">
        <f t="shared" si="482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8">
        <v>0</v>
      </c>
      <c r="B9560" s="5">
        <f t="shared" si="481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83"/>
        <v>1809.6999999999998</v>
      </c>
      <c r="G9560" s="4">
        <v>0</v>
      </c>
      <c r="H9560" s="5">
        <f t="shared" si="482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34</v>
      </c>
      <c r="B9561" s="5">
        <f t="shared" si="481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83"/>
        <v>1810</v>
      </c>
      <c r="G9561" s="3">
        <v>31.8</v>
      </c>
      <c r="H9561" s="5">
        <f t="shared" si="482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41</v>
      </c>
      <c r="B9562" s="5">
        <f t="shared" si="481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83"/>
        <v>1810</v>
      </c>
      <c r="G9562" s="3">
        <v>31.8</v>
      </c>
      <c r="H9562" s="5">
        <f t="shared" si="482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5">
        <v>48</v>
      </c>
      <c r="B9563" s="5">
        <f t="shared" si="481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83"/>
        <v>1810</v>
      </c>
      <c r="G9563" s="4">
        <v>31.823204419889496</v>
      </c>
      <c r="H9563" s="5">
        <f t="shared" si="482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8">
        <v>0</v>
      </c>
      <c r="B9564" s="5">
        <f t="shared" si="481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83"/>
        <v>2027.5</v>
      </c>
      <c r="G9564" s="4">
        <v>0</v>
      </c>
      <c r="H9564" s="5">
        <f t="shared" si="482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x14ac:dyDescent="0.2">
      <c r="A9565" s="8">
        <v>0</v>
      </c>
      <c r="B9565" s="5">
        <f t="shared" si="481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si="483"/>
        <v>1887.5</v>
      </c>
      <c r="G9565" s="4">
        <v>0</v>
      </c>
      <c r="H9565" s="5">
        <f t="shared" si="482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x14ac:dyDescent="0.2">
      <c r="A9566" s="2">
        <v>19</v>
      </c>
      <c r="B9566" s="5">
        <f t="shared" si="481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3"/>
        <v>1811</v>
      </c>
      <c r="G9566" s="3">
        <v>31.8</v>
      </c>
      <c r="H9566" s="5">
        <f t="shared" si="482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39</v>
      </c>
      <c r="B9567" s="5">
        <f t="shared" si="481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3"/>
        <v>1811</v>
      </c>
      <c r="G9567" s="3">
        <v>31.8</v>
      </c>
      <c r="H9567" s="5">
        <f t="shared" si="482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41</v>
      </c>
      <c r="B9568" s="5">
        <f t="shared" si="481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3"/>
        <v>1811</v>
      </c>
      <c r="G9568" s="3">
        <v>31.8</v>
      </c>
      <c r="H9568" s="5">
        <f t="shared" si="482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481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3"/>
        <v>1811.8</v>
      </c>
      <c r="G9569" s="4">
        <v>0</v>
      </c>
      <c r="H9569" s="5">
        <f t="shared" si="482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29</v>
      </c>
      <c r="B9570" s="5">
        <f t="shared" si="481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3"/>
        <v>1812</v>
      </c>
      <c r="G9570" s="3">
        <v>31.8</v>
      </c>
      <c r="H9570" s="5">
        <f t="shared" si="482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5">
        <v>63</v>
      </c>
      <c r="B9571" s="5">
        <f t="shared" si="481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3"/>
        <v>1812</v>
      </c>
      <c r="G9571" s="4">
        <v>31.788079470198671</v>
      </c>
      <c r="H9571" s="5">
        <f t="shared" si="482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5">
        <v>49</v>
      </c>
      <c r="B9572" s="5">
        <f t="shared" si="481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3"/>
        <v>1812</v>
      </c>
      <c r="G9572" s="4">
        <v>31.788079470198671</v>
      </c>
      <c r="H9572" s="5">
        <f t="shared" si="482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481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3"/>
        <v>1812.4</v>
      </c>
      <c r="G9573" s="4">
        <v>0</v>
      </c>
      <c r="H9573" s="5">
        <f t="shared" si="482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481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3"/>
        <v>2550.3999999999996</v>
      </c>
      <c r="G9574" s="4">
        <v>0</v>
      </c>
      <c r="H9574" s="5">
        <f t="shared" si="482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x14ac:dyDescent="0.2">
      <c r="A9575" s="2">
        <v>30</v>
      </c>
      <c r="B9575" s="5">
        <f t="shared" si="481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3"/>
        <v>1813</v>
      </c>
      <c r="G9575" s="3">
        <v>31.8</v>
      </c>
      <c r="H9575" s="5">
        <f t="shared" si="482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2">
        <v>39</v>
      </c>
      <c r="B9576" s="5">
        <f t="shared" ref="B9576:B9639" si="484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3"/>
        <v>1813</v>
      </c>
      <c r="G9576" s="3">
        <v>31.8</v>
      </c>
      <c r="H9576" s="5">
        <f t="shared" ref="H9576:H9639" si="485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2">
        <v>49</v>
      </c>
      <c r="B9577" s="5">
        <f t="shared" si="484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3"/>
        <v>1813</v>
      </c>
      <c r="G9577" s="3">
        <v>31.8</v>
      </c>
      <c r="H9577" s="5">
        <f t="shared" si="485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484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3"/>
        <v>1813.1</v>
      </c>
      <c r="G9578" s="4">
        <v>0</v>
      </c>
      <c r="H9578" s="5">
        <f t="shared" si="485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2">
        <v>37</v>
      </c>
      <c r="B9579" s="5">
        <f t="shared" si="484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3"/>
        <v>1814.0000000000002</v>
      </c>
      <c r="G9579" s="3">
        <v>31.8</v>
      </c>
      <c r="H9579" s="5">
        <f t="shared" si="485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x14ac:dyDescent="0.2">
      <c r="A9580" s="2">
        <v>48</v>
      </c>
      <c r="B9580" s="5">
        <f t="shared" si="484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3"/>
        <v>1814.0000000000002</v>
      </c>
      <c r="G9580" s="3">
        <v>31.7</v>
      </c>
      <c r="H9580" s="5">
        <f t="shared" si="485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x14ac:dyDescent="0.2">
      <c r="A9581" s="8">
        <v>0</v>
      </c>
      <c r="B9581" s="5">
        <f t="shared" si="484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3"/>
        <v>1814.0000000000002</v>
      </c>
      <c r="G9581" s="11">
        <v>0</v>
      </c>
      <c r="H9581" s="5">
        <f t="shared" si="485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484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3"/>
        <v>1879.5999999999997</v>
      </c>
      <c r="G9582" s="4">
        <v>0</v>
      </c>
      <c r="H9582" s="5">
        <f t="shared" si="485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x14ac:dyDescent="0.2">
      <c r="A9583" s="8">
        <v>0</v>
      </c>
      <c r="B9583" s="5">
        <f t="shared" si="484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3"/>
        <v>1814.9999999999616</v>
      </c>
      <c r="G9583" s="9">
        <v>0</v>
      </c>
      <c r="H9583" s="5">
        <f t="shared" si="485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2">
        <v>45</v>
      </c>
      <c r="B9584" s="5">
        <f t="shared" si="484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3"/>
        <v>1814.9999999999998</v>
      </c>
      <c r="G9584" s="3">
        <v>28.6</v>
      </c>
      <c r="H9584" s="5">
        <f t="shared" si="485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484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3"/>
        <v>1815.9999999999552</v>
      </c>
      <c r="G9585" s="9">
        <v>0</v>
      </c>
      <c r="H9585" s="5">
        <f t="shared" si="485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8">
        <v>0</v>
      </c>
      <c r="B9586" s="5">
        <f t="shared" si="484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3"/>
        <v>1816.4999999999998</v>
      </c>
      <c r="G9586" s="4">
        <v>0</v>
      </c>
      <c r="H9586" s="5">
        <f t="shared" si="485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x14ac:dyDescent="0.2">
      <c r="A9587" s="2">
        <v>38</v>
      </c>
      <c r="B9587" s="5">
        <f t="shared" si="484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3"/>
        <v>1817.0000000000005</v>
      </c>
      <c r="G9587" s="3">
        <v>31.7</v>
      </c>
      <c r="H9587" s="5">
        <f t="shared" si="485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">
        <v>66</v>
      </c>
      <c r="B9588" s="5">
        <f t="shared" si="484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3"/>
        <v>1817.0000000000005</v>
      </c>
      <c r="G9588" s="3">
        <v>31.7</v>
      </c>
      <c r="H9588" s="5">
        <f t="shared" si="485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x14ac:dyDescent="0.2">
      <c r="A9589" s="5">
        <v>45</v>
      </c>
      <c r="B9589" s="5">
        <f t="shared" si="484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3"/>
        <v>1817.0000000000005</v>
      </c>
      <c r="G9589" s="4">
        <v>31.700605393505768</v>
      </c>
      <c r="H9589" s="5">
        <f t="shared" si="485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5">
        <v>46</v>
      </c>
      <c r="B9590" s="5">
        <f t="shared" si="484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3"/>
        <v>1817.0000000000005</v>
      </c>
      <c r="G9590" s="4">
        <v>31.700605393505768</v>
      </c>
      <c r="H9590" s="5">
        <f t="shared" si="485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484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3"/>
        <v>1817.0000000000005</v>
      </c>
      <c r="G9591" s="11">
        <v>0</v>
      </c>
      <c r="H9591" s="5">
        <f t="shared" si="485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484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3"/>
        <v>1817.0000000000005</v>
      </c>
      <c r="G9592" s="11">
        <v>0</v>
      </c>
      <c r="H9592" s="5">
        <f t="shared" si="485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x14ac:dyDescent="0.2">
      <c r="A9593" s="8">
        <v>0</v>
      </c>
      <c r="B9593" s="5">
        <f t="shared" si="484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3"/>
        <v>1817.0000000000352</v>
      </c>
      <c r="G9593" s="9">
        <v>0</v>
      </c>
      <c r="H9593" s="5">
        <f t="shared" si="485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x14ac:dyDescent="0.2">
      <c r="A9594" s="8">
        <v>0</v>
      </c>
      <c r="B9594" s="5">
        <f t="shared" si="484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3"/>
        <v>1817.0000000000352</v>
      </c>
      <c r="G9594" s="9">
        <v>0</v>
      </c>
      <c r="H9594" s="5">
        <f t="shared" si="485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484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3"/>
        <v>1817.0000000000352</v>
      </c>
      <c r="G9595" s="9">
        <v>0</v>
      </c>
      <c r="H9595" s="5">
        <f t="shared" si="485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5">
        <v>47</v>
      </c>
      <c r="B9596" s="5">
        <f t="shared" si="484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3"/>
        <v>1818</v>
      </c>
      <c r="G9596" s="4">
        <v>31.683168316831683</v>
      </c>
      <c r="H9596" s="5">
        <f t="shared" si="485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484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3"/>
        <v>1818.8000000000002</v>
      </c>
      <c r="G9597" s="4">
        <v>0</v>
      </c>
      <c r="H9597" s="5">
        <f t="shared" si="485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484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3"/>
        <v>1819.6</v>
      </c>
      <c r="G9598" s="4">
        <v>0</v>
      </c>
      <c r="H9598" s="5">
        <f t="shared" si="485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484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3"/>
        <v>1973.9</v>
      </c>
      <c r="G9599" s="4">
        <v>0</v>
      </c>
      <c r="H9599" s="5">
        <f t="shared" si="485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x14ac:dyDescent="0.2">
      <c r="A9600" s="8">
        <v>0</v>
      </c>
      <c r="B9600" s="5">
        <f t="shared" si="484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ref="F9600:F9663" si="486">E9600*86400</f>
        <v>1976</v>
      </c>
      <c r="G9600" s="4">
        <v>0</v>
      </c>
      <c r="H9600" s="5">
        <f t="shared" si="485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x14ac:dyDescent="0.2">
      <c r="A9601" s="2">
        <v>40</v>
      </c>
      <c r="B9601" s="5">
        <f t="shared" si="484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6"/>
        <v>1820</v>
      </c>
      <c r="G9601" s="3">
        <v>31.6</v>
      </c>
      <c r="H9601" s="5">
        <f t="shared" si="485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x14ac:dyDescent="0.2">
      <c r="A9602" s="2">
        <v>35</v>
      </c>
      <c r="B9602" s="5">
        <f t="shared" si="484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6"/>
        <v>1820</v>
      </c>
      <c r="G9602" s="3">
        <v>31.7</v>
      </c>
      <c r="H9602" s="5">
        <f t="shared" si="485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484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6"/>
        <v>1820</v>
      </c>
      <c r="G9603" s="11">
        <v>0</v>
      </c>
      <c r="H9603" s="5">
        <f t="shared" si="485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484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6"/>
        <v>1820.0000000000161</v>
      </c>
      <c r="G9604" s="9">
        <v>0</v>
      </c>
      <c r="H9604" s="5">
        <f t="shared" si="485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484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6"/>
        <v>1820.0000000000161</v>
      </c>
      <c r="G9605" s="9">
        <v>0</v>
      </c>
      <c r="H9605" s="5">
        <f t="shared" si="485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484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6"/>
        <v>1820.4</v>
      </c>
      <c r="G9606" s="4">
        <v>0</v>
      </c>
      <c r="H9606" s="5">
        <f t="shared" si="485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484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6"/>
        <v>1820.4</v>
      </c>
      <c r="G9607" s="4">
        <v>0</v>
      </c>
      <c r="H9607" s="5">
        <f t="shared" si="485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8">
        <v>0</v>
      </c>
      <c r="B9608" s="5">
        <f t="shared" si="484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6"/>
        <v>1820.6</v>
      </c>
      <c r="G9608" s="4">
        <v>0</v>
      </c>
      <c r="H9608" s="5">
        <f t="shared" si="485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26</v>
      </c>
      <c r="B9609" s="5">
        <f t="shared" si="484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6"/>
        <v>1628</v>
      </c>
      <c r="G9609" s="3">
        <v>35.4</v>
      </c>
      <c r="H9609" s="5">
        <f t="shared" si="485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8">
        <v>0</v>
      </c>
      <c r="B9610" s="5">
        <f t="shared" si="484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6"/>
        <v>1821.0000000000002</v>
      </c>
      <c r="G9610" s="11">
        <v>0</v>
      </c>
      <c r="H9610" s="5">
        <f t="shared" si="485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8">
        <v>0</v>
      </c>
      <c r="B9611" s="5">
        <f t="shared" si="484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6"/>
        <v>1821.0000000000002</v>
      </c>
      <c r="G9611" s="11">
        <v>0</v>
      </c>
      <c r="H9611" s="5">
        <f t="shared" si="485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8">
        <v>0</v>
      </c>
      <c r="B9612" s="5">
        <f t="shared" si="484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6"/>
        <v>1821.3</v>
      </c>
      <c r="G9612" s="4">
        <v>0</v>
      </c>
      <c r="H9612" s="5">
        <f t="shared" si="485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26</v>
      </c>
      <c r="B9613" s="5">
        <f t="shared" si="484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6"/>
        <v>1821.9999999999998</v>
      </c>
      <c r="G9613" s="3">
        <v>31.6</v>
      </c>
      <c r="H9613" s="5">
        <f t="shared" si="485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40</v>
      </c>
      <c r="B9614" s="5">
        <f t="shared" si="484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6"/>
        <v>1821.9999999999998</v>
      </c>
      <c r="G9614" s="3">
        <v>31.6</v>
      </c>
      <c r="H9614" s="5">
        <f t="shared" si="485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8">
        <v>0</v>
      </c>
      <c r="B9615" s="5">
        <f t="shared" si="484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6"/>
        <v>2033.8999999999999</v>
      </c>
      <c r="G9615" s="4">
        <v>0</v>
      </c>
      <c r="H9615" s="5">
        <f t="shared" si="485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x14ac:dyDescent="0.2">
      <c r="A9616" s="8">
        <v>0</v>
      </c>
      <c r="B9616" s="5">
        <f t="shared" si="484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6"/>
        <v>1822.9999999999968</v>
      </c>
      <c r="G9616" s="9">
        <v>0</v>
      </c>
      <c r="H9616" s="5">
        <f t="shared" si="485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31</v>
      </c>
      <c r="B9617" s="5">
        <f t="shared" si="484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6"/>
        <v>1823</v>
      </c>
      <c r="G9617" s="3">
        <v>31.6</v>
      </c>
      <c r="H9617" s="5">
        <f t="shared" si="485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36</v>
      </c>
      <c r="B9618" s="5">
        <f t="shared" si="484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6"/>
        <v>1823</v>
      </c>
      <c r="G9618" s="3">
        <v>31.6</v>
      </c>
      <c r="H9618" s="5">
        <f t="shared" si="485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17</v>
      </c>
      <c r="B9619" s="5">
        <f t="shared" si="484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6"/>
        <v>1823</v>
      </c>
      <c r="G9619" s="3">
        <v>31.6</v>
      </c>
      <c r="H9619" s="5">
        <f t="shared" si="485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44</v>
      </c>
      <c r="B9620" s="5">
        <f t="shared" si="484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6"/>
        <v>1823</v>
      </c>
      <c r="G9620" s="3">
        <v>31.6</v>
      </c>
      <c r="H9620" s="5">
        <f t="shared" si="485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8">
        <v>0</v>
      </c>
      <c r="B9621" s="5">
        <f t="shared" si="484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6"/>
        <v>1823</v>
      </c>
      <c r="G9621" s="11">
        <v>0</v>
      </c>
      <c r="H9621" s="5">
        <f t="shared" si="485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8">
        <v>0</v>
      </c>
      <c r="B9622" s="5">
        <f t="shared" si="484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6"/>
        <v>1823</v>
      </c>
      <c r="G9622" s="11">
        <v>0</v>
      </c>
      <c r="H9622" s="5">
        <f t="shared" si="485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8">
        <v>0</v>
      </c>
      <c r="B9623" s="5">
        <f t="shared" si="484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6"/>
        <v>1823.9999999999905</v>
      </c>
      <c r="G9623" s="9">
        <v>0</v>
      </c>
      <c r="H9623" s="5">
        <f t="shared" si="485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8">
        <v>0</v>
      </c>
      <c r="B9624" s="5">
        <f t="shared" si="484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6"/>
        <v>1825</v>
      </c>
      <c r="G9624" s="11">
        <v>0</v>
      </c>
      <c r="H9624" s="5">
        <f t="shared" si="485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8">
        <v>0</v>
      </c>
      <c r="B9625" s="5">
        <f t="shared" si="484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6"/>
        <v>1826.3000000000002</v>
      </c>
      <c r="G9625" s="4">
        <v>0</v>
      </c>
      <c r="H9625" s="5">
        <f t="shared" si="485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8">
        <v>0</v>
      </c>
      <c r="B9626" s="5">
        <f t="shared" si="484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6"/>
        <v>1826.6999999999998</v>
      </c>
      <c r="G9626" s="4">
        <v>0</v>
      </c>
      <c r="H9626" s="5">
        <f t="shared" si="485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8">
        <v>0</v>
      </c>
      <c r="B9627" s="5">
        <f t="shared" si="484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6"/>
        <v>1826.6999999999998</v>
      </c>
      <c r="G9627" s="4">
        <v>0</v>
      </c>
      <c r="H9627" s="5">
        <f t="shared" si="485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484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6"/>
        <v>2081.2999999999997</v>
      </c>
      <c r="G9628" s="4">
        <v>0</v>
      </c>
      <c r="H9628" s="5">
        <f t="shared" si="485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x14ac:dyDescent="0.2">
      <c r="A9629" s="2">
        <v>45</v>
      </c>
      <c r="B9629" s="5">
        <f t="shared" si="484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si="486"/>
        <v>1827</v>
      </c>
      <c r="G9629" s="3">
        <v>31.5</v>
      </c>
      <c r="H9629" s="5">
        <f t="shared" si="485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50</v>
      </c>
      <c r="B9630" s="5">
        <f t="shared" si="484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6"/>
        <v>1827</v>
      </c>
      <c r="G9630" s="3">
        <v>31.5</v>
      </c>
      <c r="H9630" s="5">
        <f t="shared" si="485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8">
        <v>0</v>
      </c>
      <c r="B9631" s="5">
        <f t="shared" si="484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6"/>
        <v>1827</v>
      </c>
      <c r="G9631" s="11">
        <v>0</v>
      </c>
      <c r="H9631" s="5">
        <f t="shared" si="485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8">
        <v>0</v>
      </c>
      <c r="B9632" s="5">
        <f t="shared" si="484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6"/>
        <v>1827.8000000000004</v>
      </c>
      <c r="G9632" s="4">
        <v>0</v>
      </c>
      <c r="H9632" s="5">
        <f t="shared" si="485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46</v>
      </c>
      <c r="B9633" s="5">
        <f t="shared" si="484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6"/>
        <v>1827.9999999999998</v>
      </c>
      <c r="G9633" s="3">
        <v>31.5</v>
      </c>
      <c r="H9633" s="5">
        <f t="shared" si="485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51</v>
      </c>
      <c r="B9634" s="5">
        <f t="shared" si="484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6"/>
        <v>1827.9999999999998</v>
      </c>
      <c r="G9634" s="3">
        <v>31.5</v>
      </c>
      <c r="H9634" s="5">
        <f t="shared" si="485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8">
        <v>0</v>
      </c>
      <c r="B9635" s="5">
        <f t="shared" si="484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6"/>
        <v>1827.9999999999998</v>
      </c>
      <c r="G9635" s="11">
        <v>0</v>
      </c>
      <c r="H9635" s="5">
        <f t="shared" si="485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8">
        <v>0</v>
      </c>
      <c r="B9636" s="5">
        <f t="shared" si="484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6"/>
        <v>1828.3999999999999</v>
      </c>
      <c r="G9636" s="4">
        <v>0</v>
      </c>
      <c r="H9636" s="5">
        <f t="shared" si="485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8">
        <v>0</v>
      </c>
      <c r="B9637" s="5">
        <f t="shared" si="484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6"/>
        <v>1829.0000000000448</v>
      </c>
      <c r="G9637" s="9">
        <v>0</v>
      </c>
      <c r="H9637" s="5">
        <f t="shared" si="485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484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6"/>
        <v>1829.2000000000003</v>
      </c>
      <c r="G9638" s="4">
        <v>0</v>
      </c>
      <c r="H9638" s="5">
        <f t="shared" si="485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484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6"/>
        <v>1830.0000000000384</v>
      </c>
      <c r="G9639" s="9">
        <v>0</v>
      </c>
      <c r="H9639" s="5">
        <f t="shared" si="485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ref="B9640:B9703" si="487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6"/>
        <v>1830.0000000000384</v>
      </c>
      <c r="G9640" s="9">
        <v>0</v>
      </c>
      <c r="H9640" s="5">
        <f t="shared" ref="H9640:H9703" si="488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8">
        <v>0</v>
      </c>
      <c r="B9641" s="5">
        <f t="shared" si="487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6"/>
        <v>1830.6000000000001</v>
      </c>
      <c r="G9641" s="4">
        <v>0</v>
      </c>
      <c r="H9641" s="5">
        <f t="shared" si="488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487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6"/>
        <v>1832</v>
      </c>
      <c r="G9642" s="11">
        <v>0</v>
      </c>
      <c r="H9642" s="5">
        <f t="shared" si="488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487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6"/>
        <v>1832.0000000000255</v>
      </c>
      <c r="G9643" s="9">
        <v>0</v>
      </c>
      <c r="H9643" s="5">
        <f t="shared" si="488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487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6"/>
        <v>1832.0000000000255</v>
      </c>
      <c r="G9644" s="9">
        <v>0</v>
      </c>
      <c r="H9644" s="5">
        <f t="shared" si="488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487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6"/>
        <v>2084</v>
      </c>
      <c r="G9645" s="4">
        <v>0</v>
      </c>
      <c r="H9645" s="5">
        <f t="shared" si="488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x14ac:dyDescent="0.2">
      <c r="A9646" s="8">
        <v>0</v>
      </c>
      <c r="B9646" s="5">
        <f t="shared" si="487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6"/>
        <v>2121.5</v>
      </c>
      <c r="G9646" s="4">
        <v>0</v>
      </c>
      <c r="H9646" s="5">
        <f t="shared" si="488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x14ac:dyDescent="0.2">
      <c r="A9647" s="8">
        <v>0</v>
      </c>
      <c r="B9647" s="5">
        <f t="shared" si="487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6"/>
        <v>1833</v>
      </c>
      <c r="G9647" s="11">
        <v>0</v>
      </c>
      <c r="H9647" s="5">
        <f t="shared" si="488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35</v>
      </c>
      <c r="B9648" s="5">
        <f t="shared" si="487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6"/>
        <v>1834.0000000000002</v>
      </c>
      <c r="G9648" s="3">
        <v>31.4</v>
      </c>
      <c r="H9648" s="5">
        <f t="shared" si="488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35</v>
      </c>
      <c r="B9649" s="5">
        <f t="shared" si="487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6"/>
        <v>1834.0000000000002</v>
      </c>
      <c r="G9649" s="3">
        <v>31.4</v>
      </c>
      <c r="H9649" s="5">
        <f t="shared" si="488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8">
        <v>0</v>
      </c>
      <c r="B9650" s="5">
        <f t="shared" si="487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6"/>
        <v>2122.3000000000006</v>
      </c>
      <c r="G9650" s="4">
        <v>0</v>
      </c>
      <c r="H9650" s="5">
        <f t="shared" si="488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x14ac:dyDescent="0.2">
      <c r="A9651" s="2">
        <v>47</v>
      </c>
      <c r="B9651" s="5">
        <f t="shared" si="487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6"/>
        <v>1834.9999999999998</v>
      </c>
      <c r="G9651" s="3">
        <v>31.4</v>
      </c>
      <c r="H9651" s="5">
        <f t="shared" si="488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x14ac:dyDescent="0.2">
      <c r="A9652" s="8">
        <v>0</v>
      </c>
      <c r="B9652" s="5">
        <f t="shared" si="487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6"/>
        <v>1834.9999999999998</v>
      </c>
      <c r="G9652" s="4">
        <v>0</v>
      </c>
      <c r="H9652" s="5">
        <f t="shared" si="488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29</v>
      </c>
      <c r="B9653" s="5">
        <f t="shared" si="487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6"/>
        <v>1836.0000000000002</v>
      </c>
      <c r="G9653" s="3">
        <v>31.4</v>
      </c>
      <c r="H9653" s="5">
        <f t="shared" si="488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5">
        <v>48</v>
      </c>
      <c r="B9654" s="5">
        <f t="shared" si="487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6"/>
        <v>1836.0000000000002</v>
      </c>
      <c r="G9654" s="4">
        <v>31.372549019607835</v>
      </c>
      <c r="H9654" s="5">
        <f t="shared" si="488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487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6"/>
        <v>1836.5</v>
      </c>
      <c r="G9655" s="4">
        <v>0</v>
      </c>
      <c r="H9655" s="5">
        <f t="shared" si="488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8">
        <v>0</v>
      </c>
      <c r="B9656" s="5">
        <f t="shared" si="487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6"/>
        <v>2969.0000000000005</v>
      </c>
      <c r="G9656" s="4">
        <v>0</v>
      </c>
      <c r="H9656" s="5">
        <f t="shared" si="488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x14ac:dyDescent="0.2">
      <c r="A9657" s="8">
        <v>0</v>
      </c>
      <c r="B9657" s="5">
        <f t="shared" si="487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6"/>
        <v>1836.9999999999998</v>
      </c>
      <c r="G9657" s="11">
        <v>0</v>
      </c>
      <c r="H9657" s="5">
        <f t="shared" si="488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20</v>
      </c>
      <c r="B9658" s="5">
        <f t="shared" si="487"/>
        <v>1</v>
      </c>
      <c r="C9658" s="19" t="s">
        <v>1117</v>
      </c>
      <c r="D9658" s="5" t="s">
        <v>1112</v>
      </c>
      <c r="E9658" s="36">
        <v>2.1261574074074075E-2</v>
      </c>
      <c r="F9658" s="43">
        <f t="shared" si="486"/>
        <v>1837</v>
      </c>
      <c r="G9658" s="11">
        <v>31.355470876428956</v>
      </c>
      <c r="H9658" s="5">
        <f t="shared" si="488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487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6"/>
        <v>1837.6</v>
      </c>
      <c r="G9659" s="4">
        <v>0</v>
      </c>
      <c r="H9659" s="5">
        <f t="shared" si="488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487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6"/>
        <v>1838.8999999999999</v>
      </c>
      <c r="G9660" s="4">
        <v>0</v>
      </c>
      <c r="H9660" s="5">
        <f t="shared" si="488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42</v>
      </c>
      <c r="B9661" s="5">
        <f t="shared" si="487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6"/>
        <v>1839</v>
      </c>
      <c r="G9661" s="3">
        <v>31.3</v>
      </c>
      <c r="H9661" s="5">
        <f t="shared" si="488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40</v>
      </c>
      <c r="B9662" s="5">
        <f t="shared" si="487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6"/>
        <v>1839</v>
      </c>
      <c r="G9662" s="3">
        <v>31.3</v>
      </c>
      <c r="H9662" s="5">
        <f t="shared" si="488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24</v>
      </c>
      <c r="B9663" s="5">
        <f t="shared" si="487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6"/>
        <v>1840.0000000000002</v>
      </c>
      <c r="G9663" s="3">
        <v>31.3</v>
      </c>
      <c r="H9663" s="5">
        <f t="shared" si="488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30</v>
      </c>
      <c r="B9664" s="5">
        <f t="shared" si="487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ref="F9664:F9727" si="489">E9664*86400</f>
        <v>1840.0000000000002</v>
      </c>
      <c r="G9664" s="3">
        <v>31.3</v>
      </c>
      <c r="H9664" s="5">
        <f t="shared" si="488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487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9"/>
        <v>2133.6999999999998</v>
      </c>
      <c r="G9665" s="4">
        <v>0</v>
      </c>
      <c r="H9665" s="5">
        <f t="shared" si="488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x14ac:dyDescent="0.2">
      <c r="A9666" s="8">
        <v>0</v>
      </c>
      <c r="B9666" s="5">
        <f t="shared" si="487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9"/>
        <v>1841.9999999999616</v>
      </c>
      <c r="G9666" s="9">
        <v>0</v>
      </c>
      <c r="H9666" s="5">
        <f t="shared" si="488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43</v>
      </c>
      <c r="B9667" s="5">
        <f t="shared" si="487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9"/>
        <v>1842.9999999999998</v>
      </c>
      <c r="G9667" s="3">
        <v>31.3</v>
      </c>
      <c r="H9667" s="5">
        <f t="shared" si="488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41</v>
      </c>
      <c r="B9668" s="5">
        <f t="shared" si="487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9"/>
        <v>1842.9999999999998</v>
      </c>
      <c r="G9668" s="3">
        <v>31.3</v>
      </c>
      <c r="H9668" s="5">
        <f t="shared" si="488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45</v>
      </c>
      <c r="B9669" s="5">
        <f t="shared" si="487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9"/>
        <v>1842.9999999999998</v>
      </c>
      <c r="G9669" s="3">
        <v>31.3</v>
      </c>
      <c r="H9669" s="5">
        <f t="shared" si="488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32</v>
      </c>
      <c r="B9670" s="5">
        <f t="shared" si="487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9"/>
        <v>1842.9999999999998</v>
      </c>
      <c r="G9670" s="3">
        <v>31.3</v>
      </c>
      <c r="H9670" s="5">
        <f t="shared" si="488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487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9"/>
        <v>1842.9999999999998</v>
      </c>
      <c r="G9671" s="11">
        <v>0</v>
      </c>
      <c r="H9671" s="5">
        <f t="shared" si="488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487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9"/>
        <v>1843.3</v>
      </c>
      <c r="G9672" s="4">
        <v>0</v>
      </c>
      <c r="H9672" s="5">
        <f t="shared" si="488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487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9"/>
        <v>1843.4</v>
      </c>
      <c r="G9673" s="4">
        <v>0</v>
      </c>
      <c r="H9673" s="5">
        <f t="shared" si="488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25</v>
      </c>
      <c r="B9674" s="5">
        <f t="shared" si="487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9"/>
        <v>1844</v>
      </c>
      <c r="G9674" s="3">
        <v>31.2</v>
      </c>
      <c r="H9674" s="5">
        <f t="shared" si="488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54</v>
      </c>
      <c r="B9675" s="5">
        <f t="shared" si="487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9"/>
        <v>1844</v>
      </c>
      <c r="G9675" s="3">
        <v>31.2</v>
      </c>
      <c r="H9675" s="5">
        <f t="shared" si="488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487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9"/>
        <v>1844.0000000000352</v>
      </c>
      <c r="G9676" s="9">
        <v>0</v>
      </c>
      <c r="H9676" s="5">
        <f t="shared" si="488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487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9"/>
        <v>1844.9999999999998</v>
      </c>
      <c r="G9677" s="4">
        <v>0</v>
      </c>
      <c r="H9677" s="5">
        <f t="shared" si="488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487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9"/>
        <v>1845.0000000000289</v>
      </c>
      <c r="G9678" s="9">
        <v>0</v>
      </c>
      <c r="H9678" s="5">
        <f t="shared" si="488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34</v>
      </c>
      <c r="B9679" s="5">
        <f t="shared" si="487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9"/>
        <v>1846</v>
      </c>
      <c r="G9679" s="3">
        <v>31.2</v>
      </c>
      <c r="H9679" s="5">
        <f t="shared" si="488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487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9"/>
        <v>1846.6999999999998</v>
      </c>
      <c r="G9680" s="4">
        <v>0</v>
      </c>
      <c r="H9680" s="5">
        <f t="shared" si="488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487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9"/>
        <v>1846.8000000000002</v>
      </c>
      <c r="G9681" s="4">
        <v>0</v>
      </c>
      <c r="H9681" s="5">
        <f t="shared" si="488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47</v>
      </c>
      <c r="B9682" s="5">
        <f t="shared" si="487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9"/>
        <v>1847.0000000000002</v>
      </c>
      <c r="G9682" s="3">
        <v>31.2</v>
      </c>
      <c r="H9682" s="5">
        <f t="shared" si="488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si="487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9"/>
        <v>1847.0000000000161</v>
      </c>
      <c r="G9683" s="9">
        <v>0</v>
      </c>
      <c r="H9683" s="5">
        <f t="shared" si="488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487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9"/>
        <v>1847.1</v>
      </c>
      <c r="G9684" s="4">
        <v>0</v>
      </c>
      <c r="H9684" s="5">
        <f t="shared" si="488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487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9"/>
        <v>1847.1</v>
      </c>
      <c r="G9685" s="4">
        <v>0</v>
      </c>
      <c r="H9685" s="5">
        <f t="shared" si="488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487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9"/>
        <v>1848</v>
      </c>
      <c r="G9686" s="11">
        <v>0</v>
      </c>
      <c r="H9686" s="5">
        <f t="shared" si="488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8">
        <v>0</v>
      </c>
      <c r="B9687" s="5">
        <f t="shared" si="487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9"/>
        <v>1848</v>
      </c>
      <c r="G9687" s="11">
        <v>0</v>
      </c>
      <c r="H9687" s="5">
        <f t="shared" si="488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8">
        <v>0</v>
      </c>
      <c r="B9688" s="5">
        <f t="shared" si="487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9"/>
        <v>1848</v>
      </c>
      <c r="G9688" s="11">
        <v>0</v>
      </c>
      <c r="H9688" s="5">
        <f t="shared" si="488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37</v>
      </c>
      <c r="B9689" s="5">
        <f t="shared" si="487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9"/>
        <v>1849.0000000000002</v>
      </c>
      <c r="G9689" s="3">
        <v>31.1</v>
      </c>
      <c r="H9689" s="5">
        <f t="shared" si="488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73</v>
      </c>
      <c r="B9690" s="5">
        <f t="shared" si="487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9"/>
        <v>1849.0000000000002</v>
      </c>
      <c r="G9690" s="3">
        <v>31.151974040021624</v>
      </c>
      <c r="H9690" s="5">
        <f t="shared" si="488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8">
        <v>0</v>
      </c>
      <c r="B9691" s="5">
        <f t="shared" si="487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9"/>
        <v>1849.1</v>
      </c>
      <c r="G9691" s="4">
        <v>0</v>
      </c>
      <c r="H9691" s="5">
        <f t="shared" si="488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8">
        <v>0</v>
      </c>
      <c r="B9692" s="5">
        <f t="shared" si="487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9"/>
        <v>1850.6999999999998</v>
      </c>
      <c r="G9692" s="4">
        <v>0</v>
      </c>
      <c r="H9692" s="5">
        <f t="shared" si="488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39</v>
      </c>
      <c r="B9693" s="5">
        <f t="shared" si="487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si="489"/>
        <v>1851</v>
      </c>
      <c r="G9693" s="3">
        <v>31.1</v>
      </c>
      <c r="H9693" s="5">
        <f t="shared" si="488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46</v>
      </c>
      <c r="B9694" s="5">
        <f t="shared" si="487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9"/>
        <v>1851</v>
      </c>
      <c r="G9694" s="3">
        <v>25.4</v>
      </c>
      <c r="H9694" s="5">
        <f t="shared" si="488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x14ac:dyDescent="0.2">
      <c r="A9695" s="8">
        <v>0</v>
      </c>
      <c r="B9695" s="5">
        <f t="shared" si="487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9"/>
        <v>1851</v>
      </c>
      <c r="G9695" s="4">
        <v>0</v>
      </c>
      <c r="H9695" s="5">
        <f t="shared" si="488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8">
        <v>0</v>
      </c>
      <c r="B9696" s="5">
        <f t="shared" si="487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9"/>
        <v>1851</v>
      </c>
      <c r="G9696" s="11">
        <v>0</v>
      </c>
      <c r="H9696" s="5">
        <f t="shared" si="488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51</v>
      </c>
      <c r="B9697" s="5">
        <f t="shared" si="487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9"/>
        <v>1852</v>
      </c>
      <c r="G9697" s="3">
        <v>31.1</v>
      </c>
      <c r="H9697" s="5">
        <f t="shared" si="488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8">
        <v>0</v>
      </c>
      <c r="B9698" s="5">
        <f t="shared" si="487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9"/>
        <v>1852</v>
      </c>
      <c r="G9698" s="11">
        <v>0</v>
      </c>
      <c r="H9698" s="5">
        <f t="shared" si="488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8">
        <v>0</v>
      </c>
      <c r="B9699" s="5">
        <f t="shared" si="487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9"/>
        <v>2155.7999999999997</v>
      </c>
      <c r="G9699" s="4">
        <v>0</v>
      </c>
      <c r="H9699" s="5">
        <f t="shared" si="488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x14ac:dyDescent="0.2">
      <c r="A9700" s="2">
        <v>35</v>
      </c>
      <c r="B9700" s="5">
        <f t="shared" si="487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9"/>
        <v>1853</v>
      </c>
      <c r="G9700" s="3">
        <v>31.1</v>
      </c>
      <c r="H9700" s="5">
        <f t="shared" si="488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27</v>
      </c>
      <c r="B9701" s="5">
        <f t="shared" si="487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9"/>
        <v>1853</v>
      </c>
      <c r="G9701" s="3">
        <v>31.1</v>
      </c>
      <c r="H9701" s="5">
        <f t="shared" si="488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50</v>
      </c>
      <c r="B9702" s="5">
        <f t="shared" si="487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9"/>
        <v>1854</v>
      </c>
      <c r="G9702" s="3">
        <v>31.1</v>
      </c>
      <c r="H9702" s="5">
        <f t="shared" si="488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16</v>
      </c>
      <c r="B9703" s="5">
        <f t="shared" si="487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9"/>
        <v>1854</v>
      </c>
      <c r="G9703" s="11">
        <v>31.067961165048544</v>
      </c>
      <c r="H9703" s="5">
        <f t="shared" si="488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48</v>
      </c>
      <c r="B9704" s="5">
        <f t="shared" ref="B9704:B9767" si="490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9"/>
        <v>1855.0000000000002</v>
      </c>
      <c r="G9704" s="3">
        <v>31.1</v>
      </c>
      <c r="H9704" s="5">
        <f t="shared" ref="H9704:H9767" si="491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8">
        <v>0</v>
      </c>
      <c r="B9705" s="5">
        <f t="shared" si="490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9"/>
        <v>2217.5</v>
      </c>
      <c r="G9705" s="4">
        <v>0</v>
      </c>
      <c r="H9705" s="5">
        <f t="shared" si="491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x14ac:dyDescent="0.2">
      <c r="A9706" s="8">
        <v>0</v>
      </c>
      <c r="B9706" s="5">
        <f t="shared" si="490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9"/>
        <v>2181</v>
      </c>
      <c r="G9706" s="4">
        <v>0</v>
      </c>
      <c r="H9706" s="5">
        <f t="shared" si="491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x14ac:dyDescent="0.2">
      <c r="A9707" s="8">
        <v>0</v>
      </c>
      <c r="B9707" s="5">
        <f t="shared" si="490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9"/>
        <v>2192.3999999999996</v>
      </c>
      <c r="G9707" s="4">
        <v>0</v>
      </c>
      <c r="H9707" s="5">
        <f t="shared" si="491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x14ac:dyDescent="0.2">
      <c r="A9708" s="2">
        <v>19</v>
      </c>
      <c r="B9708" s="5">
        <f t="shared" si="490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9"/>
        <v>1857.0000000000002</v>
      </c>
      <c r="G9708" s="11">
        <v>31.017770597738284</v>
      </c>
      <c r="H9708" s="5">
        <f t="shared" si="491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8">
        <v>0</v>
      </c>
      <c r="B9709" s="5">
        <f t="shared" si="490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9"/>
        <v>1857.9</v>
      </c>
      <c r="G9709" s="4">
        <v>0</v>
      </c>
      <c r="H9709" s="5">
        <f t="shared" si="491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48</v>
      </c>
      <c r="B9710" s="5">
        <f t="shared" si="490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9"/>
        <v>1857.9999999999998</v>
      </c>
      <c r="G9710" s="3">
        <v>31</v>
      </c>
      <c r="H9710" s="5">
        <f t="shared" si="491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x14ac:dyDescent="0.2">
      <c r="A9711" s="8">
        <v>0</v>
      </c>
      <c r="B9711" s="5">
        <f t="shared" si="490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9"/>
        <v>1858.6</v>
      </c>
      <c r="G9711" s="4">
        <v>0</v>
      </c>
      <c r="H9711" s="5">
        <f t="shared" si="491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44</v>
      </c>
      <c r="B9712" s="5">
        <f t="shared" si="490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9"/>
        <v>1859</v>
      </c>
      <c r="G9712" s="3">
        <v>31</v>
      </c>
      <c r="H9712" s="5">
        <f t="shared" si="491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33</v>
      </c>
      <c r="B9713" s="5">
        <f t="shared" si="490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9"/>
        <v>1859</v>
      </c>
      <c r="G9713" s="3">
        <v>31</v>
      </c>
      <c r="H9713" s="5">
        <f t="shared" si="491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8">
        <v>0</v>
      </c>
      <c r="B9714" s="5">
        <f t="shared" si="490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9"/>
        <v>1859</v>
      </c>
      <c r="G9714" s="11">
        <v>0</v>
      </c>
      <c r="H9714" s="5">
        <f t="shared" si="491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8">
        <v>0</v>
      </c>
      <c r="B9715" s="5">
        <f t="shared" si="490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9"/>
        <v>1859</v>
      </c>
      <c r="G9715" s="11">
        <v>0</v>
      </c>
      <c r="H9715" s="5">
        <f t="shared" si="491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33</v>
      </c>
      <c r="B9716" s="5">
        <f t="shared" si="490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9"/>
        <v>1859</v>
      </c>
      <c r="G9716" s="11">
        <v>30.984400215169444</v>
      </c>
      <c r="H9716" s="5">
        <f t="shared" si="491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</v>
      </c>
      <c r="B9717" s="5">
        <f t="shared" si="490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9"/>
        <v>1859</v>
      </c>
      <c r="G9717" s="11">
        <v>30.984400215169444</v>
      </c>
      <c r="H9717" s="5">
        <f t="shared" si="491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8">
        <v>0</v>
      </c>
      <c r="B9718" s="5">
        <f t="shared" si="490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9"/>
        <v>1859.5</v>
      </c>
      <c r="G9718" s="4">
        <v>0</v>
      </c>
      <c r="H9718" s="5">
        <f t="shared" si="491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36</v>
      </c>
      <c r="B9719" s="5">
        <f t="shared" si="490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9"/>
        <v>1860.0000000000002</v>
      </c>
      <c r="G9719" s="3">
        <v>31</v>
      </c>
      <c r="H9719" s="5">
        <f t="shared" si="491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36</v>
      </c>
      <c r="B9720" s="5">
        <f t="shared" si="490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9"/>
        <v>1860.0000000000002</v>
      </c>
      <c r="G9720" s="3">
        <v>31</v>
      </c>
      <c r="H9720" s="5">
        <f t="shared" si="491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40</v>
      </c>
      <c r="B9721" s="5">
        <f t="shared" si="490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9"/>
        <v>1860.0000000000002</v>
      </c>
      <c r="G9721" s="3">
        <v>31</v>
      </c>
      <c r="H9721" s="5">
        <f t="shared" si="491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36</v>
      </c>
      <c r="B9722" s="5">
        <f t="shared" si="490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9"/>
        <v>1860.0000000000002</v>
      </c>
      <c r="G9722" s="11">
        <v>30.967741935483868</v>
      </c>
      <c r="H9722" s="5">
        <f t="shared" si="491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8">
        <v>0</v>
      </c>
      <c r="B9723" s="5">
        <f t="shared" si="490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9"/>
        <v>1860.0000000000191</v>
      </c>
      <c r="G9723" s="9">
        <v>0</v>
      </c>
      <c r="H9723" s="5">
        <f t="shared" si="491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13">
        <v>48</v>
      </c>
      <c r="B9724" s="5">
        <f t="shared" si="490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9"/>
        <v>1860.0192</v>
      </c>
      <c r="G9724" s="14">
        <v>30.967422271770097</v>
      </c>
      <c r="H9724" s="5">
        <f t="shared" si="491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8">
        <v>0</v>
      </c>
      <c r="B9725" s="5">
        <f t="shared" si="490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9"/>
        <v>1860.3999999999999</v>
      </c>
      <c r="G9725" s="4">
        <v>0</v>
      </c>
      <c r="H9725" s="5">
        <f t="shared" si="491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32</v>
      </c>
      <c r="B9726" s="5">
        <f t="shared" si="490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9"/>
        <v>1861</v>
      </c>
      <c r="G9726" s="3">
        <v>30.9</v>
      </c>
      <c r="H9726" s="5">
        <f t="shared" si="491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8">
        <v>0</v>
      </c>
      <c r="B9727" s="5">
        <f t="shared" si="490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9"/>
        <v>1861.0000000000127</v>
      </c>
      <c r="G9727" s="9">
        <v>0</v>
      </c>
      <c r="H9727" s="5">
        <f t="shared" si="491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8">
        <v>0</v>
      </c>
      <c r="B9728" s="5">
        <f t="shared" si="490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ref="F9728:F9791" si="492">E9728*86400</f>
        <v>2203.2999999999997</v>
      </c>
      <c r="G9728" s="4">
        <v>0</v>
      </c>
      <c r="H9728" s="5">
        <f t="shared" si="491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x14ac:dyDescent="0.2">
      <c r="A9729" s="8">
        <v>0</v>
      </c>
      <c r="B9729" s="5">
        <f t="shared" si="490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92"/>
        <v>2241.1999999999998</v>
      </c>
      <c r="G9729" s="4">
        <v>0</v>
      </c>
      <c r="H9729" s="5">
        <f t="shared" si="491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x14ac:dyDescent="0.2">
      <c r="A9730" s="8">
        <v>0</v>
      </c>
      <c r="B9730" s="5">
        <f t="shared" si="490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92"/>
        <v>1862.3</v>
      </c>
      <c r="G9730" s="4">
        <v>0</v>
      </c>
      <c r="H9730" s="5">
        <f t="shared" si="491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5">
        <v>49</v>
      </c>
      <c r="B9731" s="5">
        <f t="shared" si="490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92"/>
        <v>1862.9999999999998</v>
      </c>
      <c r="G9731" s="4">
        <v>30.917874396135268</v>
      </c>
      <c r="H9731" s="5">
        <f t="shared" si="491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8">
        <v>0</v>
      </c>
      <c r="B9732" s="5">
        <f t="shared" si="490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92"/>
        <v>1862.9999999999998</v>
      </c>
      <c r="G9732" s="9">
        <v>0</v>
      </c>
      <c r="H9732" s="5">
        <f t="shared" si="491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34</v>
      </c>
      <c r="B9733" s="5">
        <f t="shared" si="490"/>
        <v>1</v>
      </c>
      <c r="C9733" s="19" t="s">
        <v>1117</v>
      </c>
      <c r="D9733" s="5" t="s">
        <v>1112</v>
      </c>
      <c r="E9733" s="36">
        <v>2.1562499999999998E-2</v>
      </c>
      <c r="F9733" s="43">
        <f t="shared" si="492"/>
        <v>1862.9999999999998</v>
      </c>
      <c r="G9733" s="11">
        <v>30.917874396135268</v>
      </c>
      <c r="H9733" s="5">
        <f t="shared" si="491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8">
        <v>0</v>
      </c>
      <c r="B9734" s="5">
        <f t="shared" si="490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92"/>
        <v>1863.9999999999934</v>
      </c>
      <c r="G9734" s="9">
        <v>0</v>
      </c>
      <c r="H9734" s="5">
        <f t="shared" si="491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8">
        <v>0</v>
      </c>
      <c r="B9735" s="5">
        <f t="shared" si="490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92"/>
        <v>1863.9999999999934</v>
      </c>
      <c r="G9735" s="9">
        <v>0</v>
      </c>
      <c r="H9735" s="5">
        <f t="shared" si="491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8">
        <v>0</v>
      </c>
      <c r="B9736" s="5">
        <f t="shared" si="490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92"/>
        <v>1864</v>
      </c>
      <c r="G9736" s="11">
        <v>0</v>
      </c>
      <c r="H9736" s="5">
        <f t="shared" si="491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8">
        <v>0</v>
      </c>
      <c r="B9737" s="5">
        <f t="shared" si="490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92"/>
        <v>1864.9999999999873</v>
      </c>
      <c r="G9737" s="9">
        <v>0</v>
      </c>
      <c r="H9737" s="5">
        <f t="shared" si="491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13">
        <v>49</v>
      </c>
      <c r="B9738" s="5">
        <f t="shared" si="490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92"/>
        <v>1865.0304000000001</v>
      </c>
      <c r="G9738" s="14">
        <v>30.884215077673797</v>
      </c>
      <c r="H9738" s="5">
        <f t="shared" si="491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8">
        <v>0</v>
      </c>
      <c r="B9739" s="5">
        <f t="shared" si="490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92"/>
        <v>1865.9999999999809</v>
      </c>
      <c r="G9739" s="9">
        <v>0</v>
      </c>
      <c r="H9739" s="5">
        <f t="shared" si="491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5">
        <v>50</v>
      </c>
      <c r="B9740" s="5">
        <f t="shared" si="490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92"/>
        <v>1866</v>
      </c>
      <c r="G9740" s="4">
        <v>30.868167202572341</v>
      </c>
      <c r="H9740" s="5">
        <f t="shared" si="491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8">
        <v>0</v>
      </c>
      <c r="B9741" s="5">
        <f t="shared" si="490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92"/>
        <v>1866.1000000000001</v>
      </c>
      <c r="G9741" s="4">
        <v>0</v>
      </c>
      <c r="H9741" s="5">
        <f t="shared" si="491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8">
        <v>0</v>
      </c>
      <c r="B9742" s="5">
        <f t="shared" si="490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92"/>
        <v>1866.9999999999745</v>
      </c>
      <c r="G9742" s="9">
        <v>0</v>
      </c>
      <c r="H9742" s="5">
        <f t="shared" si="491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38</v>
      </c>
      <c r="B9743" s="5">
        <f t="shared" si="490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92"/>
        <v>1867</v>
      </c>
      <c r="G9743" s="3">
        <v>30.8</v>
      </c>
      <c r="H9743" s="5">
        <f t="shared" si="491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55</v>
      </c>
      <c r="B9744" s="5">
        <f t="shared" si="490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92"/>
        <v>1867</v>
      </c>
      <c r="G9744" s="3">
        <v>30.8</v>
      </c>
      <c r="H9744" s="5">
        <f t="shared" si="491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74</v>
      </c>
      <c r="B9745" s="5">
        <f t="shared" si="490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92"/>
        <v>1867</v>
      </c>
      <c r="G9745" s="3">
        <v>30.851633636850561</v>
      </c>
      <c r="H9745" s="5">
        <f t="shared" si="491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8">
        <v>0</v>
      </c>
      <c r="B9746" s="5">
        <f t="shared" si="490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92"/>
        <v>1867.0000000000002</v>
      </c>
      <c r="G9746" s="11">
        <v>0</v>
      </c>
      <c r="H9746" s="5">
        <f t="shared" si="491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8">
        <v>0</v>
      </c>
      <c r="B9747" s="5">
        <f t="shared" si="490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92"/>
        <v>1867.3999999999999</v>
      </c>
      <c r="G9747" s="4">
        <v>0</v>
      </c>
      <c r="H9747" s="5">
        <f t="shared" si="491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8">
        <v>0</v>
      </c>
      <c r="B9748" s="5">
        <f t="shared" si="490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92"/>
        <v>1867.9999999999995</v>
      </c>
      <c r="G9748" s="11">
        <v>0</v>
      </c>
      <c r="H9748" s="5">
        <f t="shared" si="491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8">
        <v>0</v>
      </c>
      <c r="B9749" s="5">
        <f t="shared" si="490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92"/>
        <v>1868</v>
      </c>
      <c r="G9749" s="11">
        <v>0</v>
      </c>
      <c r="H9749" s="5">
        <f t="shared" si="491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8">
        <v>0</v>
      </c>
      <c r="B9750" s="5">
        <f t="shared" si="490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92"/>
        <v>1868</v>
      </c>
      <c r="G9750" s="11">
        <v>0</v>
      </c>
      <c r="H9750" s="5">
        <f t="shared" si="491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8">
        <v>0</v>
      </c>
      <c r="B9751" s="5">
        <f t="shared" si="490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92"/>
        <v>2263</v>
      </c>
      <c r="G9751" s="4">
        <v>0</v>
      </c>
      <c r="H9751" s="5">
        <f t="shared" si="491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x14ac:dyDescent="0.2">
      <c r="A9752" s="2">
        <v>39</v>
      </c>
      <c r="B9752" s="5">
        <f t="shared" si="490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92"/>
        <v>1869</v>
      </c>
      <c r="G9752" s="3">
        <v>30.8</v>
      </c>
      <c r="H9752" s="5">
        <f t="shared" si="491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46</v>
      </c>
      <c r="B9753" s="5">
        <f t="shared" si="490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92"/>
        <v>1869</v>
      </c>
      <c r="G9753" s="3">
        <v>30.8</v>
      </c>
      <c r="H9753" s="5">
        <f t="shared" si="491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8">
        <v>0</v>
      </c>
      <c r="B9754" s="5">
        <f t="shared" si="490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92"/>
        <v>1870.0000000000002</v>
      </c>
      <c r="G9754" s="11">
        <v>0</v>
      </c>
      <c r="H9754" s="5">
        <f t="shared" si="491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8">
        <v>0</v>
      </c>
      <c r="B9755" s="5">
        <f t="shared" si="490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92"/>
        <v>1870.6</v>
      </c>
      <c r="G9755" s="4">
        <v>0</v>
      </c>
      <c r="H9755" s="5">
        <f t="shared" si="491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8">
        <v>0</v>
      </c>
      <c r="B9756" s="5">
        <f t="shared" si="490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92"/>
        <v>1870.7</v>
      </c>
      <c r="G9756" s="4">
        <v>0</v>
      </c>
      <c r="H9756" s="5">
        <f t="shared" si="491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8">
        <v>0</v>
      </c>
      <c r="B9757" s="5">
        <f t="shared" si="490"/>
        <v>0</v>
      </c>
      <c r="C9757" s="19" t="s">
        <v>584</v>
      </c>
      <c r="D9757" s="5" t="s">
        <v>1008</v>
      </c>
      <c r="E9757" s="34">
        <v>2.1655092592593E-2</v>
      </c>
      <c r="F9757" s="43">
        <f t="shared" si="492"/>
        <v>1871.0000000000352</v>
      </c>
      <c r="G9757" s="9">
        <v>0</v>
      </c>
      <c r="H9757" s="5">
        <f t="shared" si="491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8">
        <v>0</v>
      </c>
      <c r="B9758" s="5">
        <f t="shared" si="490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2"/>
        <v>1871.0000000000352</v>
      </c>
      <c r="G9758" s="9">
        <v>0</v>
      </c>
      <c r="H9758" s="5">
        <f t="shared" si="491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8">
        <v>0</v>
      </c>
      <c r="B9759" s="5">
        <f t="shared" si="490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2"/>
        <v>1871.0000000000352</v>
      </c>
      <c r="G9759" s="9">
        <v>0</v>
      </c>
      <c r="H9759" s="5">
        <f t="shared" si="491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8">
        <v>0</v>
      </c>
      <c r="B9760" s="5">
        <f t="shared" si="490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2"/>
        <v>1871.1</v>
      </c>
      <c r="G9760" s="4">
        <v>0</v>
      </c>
      <c r="H9760" s="5">
        <f t="shared" si="491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26</v>
      </c>
      <c r="B9761" s="5">
        <f t="shared" si="490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2"/>
        <v>1872</v>
      </c>
      <c r="G9761" s="3">
        <v>30.8</v>
      </c>
      <c r="H9761" s="5">
        <f t="shared" si="491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490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2"/>
        <v>2269.7999999999997</v>
      </c>
      <c r="G9762" s="4">
        <v>0</v>
      </c>
      <c r="H9762" s="5">
        <f t="shared" si="491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x14ac:dyDescent="0.2">
      <c r="A9763" s="2">
        <v>29</v>
      </c>
      <c r="B9763" s="5">
        <f t="shared" si="490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2"/>
        <v>1872.9999999999998</v>
      </c>
      <c r="G9763" s="3">
        <v>30.7</v>
      </c>
      <c r="H9763" s="5">
        <f t="shared" si="491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48</v>
      </c>
      <c r="B9764" s="5">
        <f t="shared" si="490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2"/>
        <v>1872.9999999999998</v>
      </c>
      <c r="G9764" s="3">
        <v>30.8</v>
      </c>
      <c r="H9764" s="5">
        <f t="shared" si="491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49</v>
      </c>
      <c r="B9765" s="5">
        <f t="shared" si="490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2"/>
        <v>1872.9999999999998</v>
      </c>
      <c r="G9765" s="3">
        <v>30.8</v>
      </c>
      <c r="H9765" s="5">
        <f t="shared" si="491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490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2"/>
        <v>2270.8000000000002</v>
      </c>
      <c r="G9766" s="4">
        <v>0</v>
      </c>
      <c r="H9766" s="5">
        <f t="shared" si="491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x14ac:dyDescent="0.2">
      <c r="A9767" s="2">
        <v>75</v>
      </c>
      <c r="B9767" s="5">
        <f t="shared" si="490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2"/>
        <v>1872.9999999999998</v>
      </c>
      <c r="G9767" s="3">
        <v>30.752802989855848</v>
      </c>
      <c r="H9767" s="5">
        <f t="shared" si="491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37</v>
      </c>
      <c r="B9768" s="5">
        <f t="shared" ref="B9768:B9831" si="493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2"/>
        <v>1874</v>
      </c>
      <c r="G9768" s="3">
        <v>30.7</v>
      </c>
      <c r="H9768" s="5">
        <f t="shared" ref="H9768:H9831" si="494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56</v>
      </c>
      <c r="B9769" s="5">
        <f t="shared" si="493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2"/>
        <v>1874</v>
      </c>
      <c r="G9769" s="3">
        <v>30.7</v>
      </c>
      <c r="H9769" s="5">
        <f t="shared" si="494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5">
        <v>50</v>
      </c>
      <c r="B9770" s="5">
        <f t="shared" si="493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2"/>
        <v>1874</v>
      </c>
      <c r="G9770" s="4">
        <v>30.736392742796159</v>
      </c>
      <c r="H9770" s="5">
        <f t="shared" si="494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37</v>
      </c>
      <c r="B9771" s="5">
        <f t="shared" si="493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2"/>
        <v>1875.0000000000002</v>
      </c>
      <c r="G9771" s="11">
        <v>30.720000000000006</v>
      </c>
      <c r="H9771" s="5">
        <f t="shared" si="494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8">
        <v>0</v>
      </c>
      <c r="B9772" s="5">
        <f t="shared" si="493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2"/>
        <v>1876</v>
      </c>
      <c r="G9772" s="11">
        <v>0</v>
      </c>
      <c r="H9772" s="5">
        <f t="shared" si="494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493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2"/>
        <v>1876.6000000000001</v>
      </c>
      <c r="G9773" s="4">
        <v>0</v>
      </c>
      <c r="H9773" s="5">
        <f t="shared" si="494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7</v>
      </c>
      <c r="B9774" s="5">
        <f t="shared" si="493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2"/>
        <v>1877.0000000000002</v>
      </c>
      <c r="G9774" s="11">
        <v>30.687266915290355</v>
      </c>
      <c r="H9774" s="5">
        <f t="shared" si="494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41</v>
      </c>
      <c r="B9775" s="5">
        <f t="shared" si="493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2"/>
        <v>1878</v>
      </c>
      <c r="G9775" s="3">
        <v>30.7</v>
      </c>
      <c r="H9775" s="5">
        <f t="shared" si="494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493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2"/>
        <v>2290.1999999999998</v>
      </c>
      <c r="G9776" s="4">
        <v>0</v>
      </c>
      <c r="H9776" s="5">
        <f t="shared" si="494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x14ac:dyDescent="0.2">
      <c r="A9777" s="8">
        <v>0</v>
      </c>
      <c r="B9777" s="5">
        <f t="shared" si="493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2"/>
        <v>1878.9999999999839</v>
      </c>
      <c r="G9777" s="9">
        <v>0</v>
      </c>
      <c r="H9777" s="5">
        <f t="shared" si="494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43</v>
      </c>
      <c r="B9778" s="5">
        <f t="shared" si="493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2"/>
        <v>1879</v>
      </c>
      <c r="G9778" s="3">
        <v>30.7</v>
      </c>
      <c r="H9778" s="5">
        <f t="shared" si="494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18</v>
      </c>
      <c r="B9779" s="5">
        <f t="shared" si="493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2"/>
        <v>1879</v>
      </c>
      <c r="G9779" s="3">
        <v>30.6</v>
      </c>
      <c r="H9779" s="5">
        <f t="shared" si="494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56</v>
      </c>
      <c r="B9780" s="5">
        <f t="shared" si="493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2"/>
        <v>1879</v>
      </c>
      <c r="G9780" s="3">
        <v>30.7</v>
      </c>
      <c r="H9780" s="5">
        <f t="shared" si="494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57</v>
      </c>
      <c r="B9781" s="5">
        <f t="shared" si="493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2"/>
        <v>1879</v>
      </c>
      <c r="G9781" s="3">
        <v>30.6</v>
      </c>
      <c r="H9781" s="5">
        <f t="shared" si="494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493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2"/>
        <v>1879</v>
      </c>
      <c r="G9782" s="11">
        <v>0</v>
      </c>
      <c r="H9782" s="5">
        <f t="shared" si="494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493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2"/>
        <v>1879.5999999999997</v>
      </c>
      <c r="G9783" s="4">
        <v>0</v>
      </c>
      <c r="H9783" s="5">
        <f t="shared" si="494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493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2"/>
        <v>1879.9999999999775</v>
      </c>
      <c r="G9784" s="9">
        <v>0</v>
      </c>
      <c r="H9784" s="5">
        <f t="shared" si="494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493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2"/>
        <v>1879.9999999999775</v>
      </c>
      <c r="G9785" s="9">
        <v>0</v>
      </c>
      <c r="H9785" s="5">
        <f t="shared" si="494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47</v>
      </c>
      <c r="B9786" s="5">
        <f t="shared" si="493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2"/>
        <v>1880</v>
      </c>
      <c r="G9786" s="3">
        <v>24.5</v>
      </c>
      <c r="H9786" s="5">
        <f t="shared" si="494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493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2"/>
        <v>2307.6</v>
      </c>
      <c r="G9787" s="4">
        <v>0</v>
      </c>
      <c r="H9787" s="5">
        <f t="shared" si="494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x14ac:dyDescent="0.2">
      <c r="A9788" s="2">
        <v>28</v>
      </c>
      <c r="B9788" s="5">
        <f t="shared" si="493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2"/>
        <v>1882</v>
      </c>
      <c r="G9788" s="3">
        <v>30.6</v>
      </c>
      <c r="H9788" s="5">
        <f t="shared" si="494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493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2"/>
        <v>1882</v>
      </c>
      <c r="G9789" s="11">
        <v>0</v>
      </c>
      <c r="H9789" s="5">
        <f t="shared" si="494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57</v>
      </c>
      <c r="B9790" s="5">
        <f t="shared" si="493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2"/>
        <v>1882.9999999999998</v>
      </c>
      <c r="G9790" s="3">
        <v>30.6</v>
      </c>
      <c r="H9790" s="5">
        <f t="shared" si="494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71</v>
      </c>
      <c r="B9791" s="5">
        <f t="shared" si="493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2"/>
        <v>1882.9999999999998</v>
      </c>
      <c r="G9791" s="3">
        <v>30.6</v>
      </c>
      <c r="H9791" s="5">
        <f t="shared" si="494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493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ref="F9792:F9855" si="495">E9792*86400</f>
        <v>1882.9999999999998</v>
      </c>
      <c r="G9792" s="11">
        <v>0</v>
      </c>
      <c r="H9792" s="5">
        <f t="shared" si="494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35</v>
      </c>
      <c r="B9793" s="5">
        <f t="shared" si="493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5"/>
        <v>1883.9999999999998</v>
      </c>
      <c r="G9793" s="11">
        <v>30.573248407643312</v>
      </c>
      <c r="H9793" s="5">
        <f t="shared" si="494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20</v>
      </c>
      <c r="B9794" s="5">
        <f t="shared" si="493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5"/>
        <v>1883.9999999999998</v>
      </c>
      <c r="G9794" s="11">
        <v>30.573248407643312</v>
      </c>
      <c r="H9794" s="5">
        <f t="shared" si="494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8">
        <v>0</v>
      </c>
      <c r="B9795" s="5">
        <f t="shared" si="493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5"/>
        <v>2316.2999999999997</v>
      </c>
      <c r="G9795" s="4">
        <v>0</v>
      </c>
      <c r="H9795" s="5">
        <f t="shared" si="494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x14ac:dyDescent="0.2">
      <c r="A9796" s="2">
        <v>52</v>
      </c>
      <c r="B9796" s="5">
        <f t="shared" si="493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5"/>
        <v>1885</v>
      </c>
      <c r="G9796" s="3">
        <v>30.6</v>
      </c>
      <c r="H9796" s="5">
        <f t="shared" si="494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8">
        <v>0</v>
      </c>
      <c r="B9797" s="5">
        <f t="shared" si="493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5"/>
        <v>1885.6000000000001</v>
      </c>
      <c r="G9797" s="4">
        <v>0</v>
      </c>
      <c r="H9797" s="5">
        <f t="shared" si="494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40</v>
      </c>
      <c r="B9798" s="5">
        <f t="shared" si="493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5"/>
        <v>1885.9999999999998</v>
      </c>
      <c r="G9798" s="3">
        <v>30.5</v>
      </c>
      <c r="H9798" s="5">
        <f t="shared" si="494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39</v>
      </c>
      <c r="B9799" s="5">
        <f t="shared" si="493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5"/>
        <v>1885.9999999999998</v>
      </c>
      <c r="G9799" s="3">
        <v>30.5</v>
      </c>
      <c r="H9799" s="5">
        <f t="shared" si="494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si="493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5"/>
        <v>1885.9999999999998</v>
      </c>
      <c r="G9800" s="11">
        <v>0</v>
      </c>
      <c r="H9800" s="5">
        <f t="shared" si="494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493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5"/>
        <v>1885.9999999999998</v>
      </c>
      <c r="G9801" s="4">
        <v>0</v>
      </c>
      <c r="H9801" s="5">
        <f t="shared" si="494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6</v>
      </c>
      <c r="B9802" s="5">
        <f t="shared" si="493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5"/>
        <v>1885.9999999999998</v>
      </c>
      <c r="G9802" s="11">
        <v>30.540827147401906</v>
      </c>
      <c r="H9802" s="5">
        <f t="shared" si="494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44</v>
      </c>
      <c r="B9803" s="5">
        <f t="shared" si="493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5"/>
        <v>1887</v>
      </c>
      <c r="G9803" s="3">
        <v>30.5</v>
      </c>
      <c r="H9803" s="5">
        <f t="shared" si="494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31</v>
      </c>
      <c r="B9804" s="5">
        <f t="shared" si="493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5"/>
        <v>1887.9999999999998</v>
      </c>
      <c r="G9804" s="3">
        <v>30.5</v>
      </c>
      <c r="H9804" s="5">
        <f t="shared" si="494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5">
        <v>64</v>
      </c>
      <c r="B9805" s="5">
        <f t="shared" si="493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5"/>
        <v>1889</v>
      </c>
      <c r="G9805" s="4">
        <v>30.492323980942299</v>
      </c>
      <c r="H9805" s="5">
        <f t="shared" si="494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8">
        <v>0</v>
      </c>
      <c r="B9806" s="5">
        <f t="shared" si="493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5"/>
        <v>1889.9999999999998</v>
      </c>
      <c r="G9806" s="11">
        <v>0</v>
      </c>
      <c r="H9806" s="5">
        <f t="shared" si="494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8">
        <v>0</v>
      </c>
      <c r="B9807" s="5">
        <f t="shared" si="493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5"/>
        <v>1889.9999999999998</v>
      </c>
      <c r="G9807" s="9">
        <v>0</v>
      </c>
      <c r="H9807" s="5">
        <f t="shared" si="494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28</v>
      </c>
      <c r="B9808" s="5">
        <f t="shared" si="493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5"/>
        <v>1890.0000000000002</v>
      </c>
      <c r="G9808" s="3">
        <v>30.5</v>
      </c>
      <c r="H9808" s="5">
        <f t="shared" si="494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5">
        <v>65</v>
      </c>
      <c r="B9809" s="5">
        <f t="shared" si="493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5"/>
        <v>1890.0000000000002</v>
      </c>
      <c r="G9809" s="4">
        <v>30.476190476190467</v>
      </c>
      <c r="H9809" s="5">
        <f t="shared" si="494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36</v>
      </c>
      <c r="B9810" s="5">
        <f t="shared" si="493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5"/>
        <v>1890.0000000000002</v>
      </c>
      <c r="G9810" s="11">
        <v>30.476190476190474</v>
      </c>
      <c r="H9810" s="5">
        <f t="shared" si="494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50</v>
      </c>
      <c r="B9811" s="5">
        <f t="shared" si="493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5"/>
        <v>1890.9999999999998</v>
      </c>
      <c r="G9811" s="3">
        <v>30.5</v>
      </c>
      <c r="H9811" s="5">
        <f t="shared" si="494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21</v>
      </c>
      <c r="B9812" s="5">
        <f t="shared" si="493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5"/>
        <v>1890.9999999999998</v>
      </c>
      <c r="G9812" s="11">
        <v>30.460074034902171</v>
      </c>
      <c r="H9812" s="5">
        <f t="shared" si="494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493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5"/>
        <v>1891.9999999999873</v>
      </c>
      <c r="G9813" s="9">
        <v>0</v>
      </c>
      <c r="H9813" s="5">
        <f t="shared" si="494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20</v>
      </c>
      <c r="B9814" s="5">
        <f t="shared" si="493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5"/>
        <v>1892</v>
      </c>
      <c r="G9814" s="3">
        <v>30.4</v>
      </c>
      <c r="H9814" s="5">
        <f t="shared" si="494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46</v>
      </c>
      <c r="B9815" s="5">
        <f t="shared" si="493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5"/>
        <v>1892</v>
      </c>
      <c r="G9815" s="3">
        <v>30.4</v>
      </c>
      <c r="H9815" s="5">
        <f t="shared" si="494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493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5"/>
        <v>1892</v>
      </c>
      <c r="G9816" s="11">
        <v>0</v>
      </c>
      <c r="H9816" s="5">
        <f t="shared" si="494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493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5"/>
        <v>1893.6000000000001</v>
      </c>
      <c r="G9817" s="4">
        <v>0</v>
      </c>
      <c r="H9817" s="5">
        <f t="shared" si="494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37</v>
      </c>
      <c r="B9818" s="5">
        <f t="shared" si="493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5"/>
        <v>1894</v>
      </c>
      <c r="G9818" s="11">
        <v>30.411826821541712</v>
      </c>
      <c r="H9818" s="5">
        <f t="shared" si="494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493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5"/>
        <v>1894.6000000000004</v>
      </c>
      <c r="G9819" s="4">
        <v>0</v>
      </c>
      <c r="H9819" s="5">
        <f t="shared" si="494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40</v>
      </c>
      <c r="B9820" s="5">
        <f t="shared" si="493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5"/>
        <v>1895</v>
      </c>
      <c r="G9820" s="3">
        <v>30.4</v>
      </c>
      <c r="H9820" s="5">
        <f t="shared" si="494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493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si="495"/>
        <v>1895</v>
      </c>
      <c r="G9821" s="11">
        <v>0</v>
      </c>
      <c r="H9821" s="5">
        <f t="shared" si="494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493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5"/>
        <v>2319.6</v>
      </c>
      <c r="G9822" s="4">
        <v>0</v>
      </c>
      <c r="H9822" s="5">
        <f t="shared" si="494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x14ac:dyDescent="0.2">
      <c r="A9823" s="2">
        <v>32</v>
      </c>
      <c r="B9823" s="5">
        <f t="shared" si="493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5"/>
        <v>1896.9999999999998</v>
      </c>
      <c r="G9823" s="3">
        <v>30.4</v>
      </c>
      <c r="H9823" s="5">
        <f t="shared" si="494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29</v>
      </c>
      <c r="B9824" s="5">
        <f t="shared" si="493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5"/>
        <v>1896.9999999999998</v>
      </c>
      <c r="G9824" s="3">
        <v>30.4</v>
      </c>
      <c r="H9824" s="5">
        <f t="shared" si="494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493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5"/>
        <v>1897.4</v>
      </c>
      <c r="G9825" s="4">
        <v>0</v>
      </c>
      <c r="H9825" s="5">
        <f t="shared" si="494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493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5"/>
        <v>1897.8</v>
      </c>
      <c r="G9826" s="4">
        <v>0</v>
      </c>
      <c r="H9826" s="5">
        <f t="shared" si="494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493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5"/>
        <v>1898.0000000000352</v>
      </c>
      <c r="G9827" s="9">
        <v>0</v>
      </c>
      <c r="H9827" s="5">
        <f t="shared" si="494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2">
        <v>45</v>
      </c>
      <c r="B9828" s="5">
        <f t="shared" si="493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5"/>
        <v>1898.9999999999998</v>
      </c>
      <c r="G9828" s="3">
        <v>30.3</v>
      </c>
      <c r="H9828" s="5">
        <f t="shared" si="494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2">
        <v>15</v>
      </c>
      <c r="B9829" s="5">
        <f t="shared" si="493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5"/>
        <v>1898.9999999999998</v>
      </c>
      <c r="G9829" s="11">
        <v>30.331753554502367</v>
      </c>
      <c r="H9829" s="5">
        <f t="shared" si="494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493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5"/>
        <v>1899.0000000000289</v>
      </c>
      <c r="G9830" s="9">
        <v>0</v>
      </c>
      <c r="H9830" s="5">
        <f t="shared" si="494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8">
        <v>0</v>
      </c>
      <c r="B9831" s="5">
        <f t="shared" si="493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5"/>
        <v>1899.1000000000001</v>
      </c>
      <c r="G9831" s="4">
        <v>0</v>
      </c>
      <c r="H9831" s="5">
        <f t="shared" si="494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8">
        <v>0</v>
      </c>
      <c r="B9832" s="5">
        <f t="shared" ref="B9832:B9895" si="496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5"/>
        <v>1899.3000000000002</v>
      </c>
      <c r="G9832" s="4">
        <v>0</v>
      </c>
      <c r="H9832" s="5">
        <f t="shared" ref="H9832:H9895" si="497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496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5"/>
        <v>1900</v>
      </c>
      <c r="G9833" s="3">
        <v>30.3</v>
      </c>
      <c r="H9833" s="5">
        <f t="shared" si="497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8">
        <v>0</v>
      </c>
      <c r="B9834" s="5">
        <f t="shared" si="496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5"/>
        <v>1900.0000000000225</v>
      </c>
      <c r="G9834" s="9">
        <v>0</v>
      </c>
      <c r="H9834" s="5">
        <f t="shared" si="497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8">
        <v>0</v>
      </c>
      <c r="B9835" s="5">
        <f t="shared" si="496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5"/>
        <v>1901.0000000000159</v>
      </c>
      <c r="G9835" s="9">
        <v>0</v>
      </c>
      <c r="H9835" s="5">
        <f t="shared" si="497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8">
        <v>0</v>
      </c>
      <c r="B9836" s="5">
        <f t="shared" si="496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5"/>
        <v>1901.0000000000159</v>
      </c>
      <c r="G9836" s="9">
        <v>0</v>
      </c>
      <c r="H9836" s="5">
        <f t="shared" si="497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8">
        <v>0</v>
      </c>
      <c r="B9837" s="5">
        <f t="shared" si="496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5"/>
        <v>1901.8</v>
      </c>
      <c r="G9837" s="4">
        <v>0</v>
      </c>
      <c r="H9837" s="5">
        <f t="shared" si="497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8">
        <v>0</v>
      </c>
      <c r="B9838" s="5">
        <f t="shared" si="496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5"/>
        <v>2345.6</v>
      </c>
      <c r="G9838" s="4">
        <v>0</v>
      </c>
      <c r="H9838" s="5">
        <f t="shared" si="497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x14ac:dyDescent="0.2">
      <c r="A9839" s="2">
        <v>22</v>
      </c>
      <c r="B9839" s="5">
        <f t="shared" si="496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5"/>
        <v>1902.9999999999995</v>
      </c>
      <c r="G9839" s="11">
        <v>30.267997898055707</v>
      </c>
      <c r="H9839" s="5">
        <f t="shared" si="497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8">
        <v>0</v>
      </c>
      <c r="B9840" s="5">
        <f t="shared" si="496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5"/>
        <v>1903.0000000000032</v>
      </c>
      <c r="G9840" s="9">
        <v>0</v>
      </c>
      <c r="H9840" s="5">
        <f t="shared" si="497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33</v>
      </c>
      <c r="B9841" s="5">
        <f t="shared" si="496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5"/>
        <v>1903.9999999999998</v>
      </c>
      <c r="G9841" s="3">
        <v>30.2</v>
      </c>
      <c r="H9841" s="5">
        <f t="shared" si="497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51</v>
      </c>
      <c r="B9842" s="5">
        <f t="shared" si="496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5"/>
        <v>1903.9999999999998</v>
      </c>
      <c r="G9842" s="3">
        <v>30.3</v>
      </c>
      <c r="H9842" s="5">
        <f t="shared" si="497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x14ac:dyDescent="0.2">
      <c r="A9843" s="2">
        <v>52</v>
      </c>
      <c r="B9843" s="5">
        <f t="shared" si="496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5"/>
        <v>1905.0000000000002</v>
      </c>
      <c r="G9843" s="3">
        <v>30.2</v>
      </c>
      <c r="H9843" s="5">
        <f t="shared" si="497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8">
        <v>0</v>
      </c>
      <c r="B9844" s="5">
        <f t="shared" si="496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5"/>
        <v>1905.9999999999839</v>
      </c>
      <c r="G9844" s="9">
        <v>0</v>
      </c>
      <c r="H9844" s="5">
        <f t="shared" si="497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41</v>
      </c>
      <c r="B9845" s="5">
        <f t="shared" si="496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5"/>
        <v>1905.9999999999998</v>
      </c>
      <c r="G9845" s="3">
        <v>30.2</v>
      </c>
      <c r="H9845" s="5">
        <f t="shared" si="497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8">
        <v>0</v>
      </c>
      <c r="B9846" s="5">
        <f t="shared" si="496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5"/>
        <v>1906.1999999999998</v>
      </c>
      <c r="G9846" s="4">
        <v>0</v>
      </c>
      <c r="H9846" s="5">
        <f t="shared" si="497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496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5"/>
        <v>1906.9999999999775</v>
      </c>
      <c r="G9847" s="9">
        <v>0</v>
      </c>
      <c r="H9847" s="5">
        <f t="shared" si="497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51</v>
      </c>
      <c r="B9848" s="5">
        <f t="shared" si="496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5"/>
        <v>1907</v>
      </c>
      <c r="G9848" s="3">
        <v>30.2</v>
      </c>
      <c r="H9848" s="5">
        <f t="shared" si="497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496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5"/>
        <v>2359.1999999999998</v>
      </c>
      <c r="G9849" s="4">
        <v>0</v>
      </c>
      <c r="H9849" s="5">
        <f t="shared" si="497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x14ac:dyDescent="0.2">
      <c r="A9850" s="8">
        <v>0</v>
      </c>
      <c r="B9850" s="5">
        <f t="shared" si="496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5"/>
        <v>1909</v>
      </c>
      <c r="G9850" s="11">
        <v>0</v>
      </c>
      <c r="H9850" s="5">
        <f t="shared" si="497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23</v>
      </c>
      <c r="B9851" s="5">
        <f t="shared" si="496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5"/>
        <v>1909</v>
      </c>
      <c r="G9851" s="11">
        <v>30.172865374541647</v>
      </c>
      <c r="H9851" s="5">
        <f t="shared" si="497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496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5"/>
        <v>1909.7999999999997</v>
      </c>
      <c r="G9852" s="4">
        <v>0</v>
      </c>
      <c r="H9852" s="5">
        <f t="shared" si="497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496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5"/>
        <v>1910.6999999999996</v>
      </c>
      <c r="G9853" s="4">
        <v>0</v>
      </c>
      <c r="H9853" s="5">
        <f t="shared" si="497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2">
        <v>43</v>
      </c>
      <c r="B9854" s="5">
        <f t="shared" si="496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5"/>
        <v>1911.0000000000002</v>
      </c>
      <c r="G9854" s="3">
        <v>30.1</v>
      </c>
      <c r="H9854" s="5">
        <f t="shared" si="497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496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5"/>
        <v>2370.5</v>
      </c>
      <c r="G9855" s="4">
        <v>0</v>
      </c>
      <c r="H9855" s="5">
        <f t="shared" si="497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x14ac:dyDescent="0.2">
      <c r="A9856" s="8">
        <v>0</v>
      </c>
      <c r="B9856" s="5">
        <f t="shared" si="496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ref="F9856:F9919" si="498">E9856*86400</f>
        <v>1913</v>
      </c>
      <c r="G9856" s="11">
        <v>0</v>
      </c>
      <c r="H9856" s="5">
        <f t="shared" si="497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34</v>
      </c>
      <c r="B9857" s="5">
        <f t="shared" si="496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8"/>
        <v>1913.9999999999998</v>
      </c>
      <c r="G9857" s="3">
        <v>30.1</v>
      </c>
      <c r="H9857" s="5">
        <f t="shared" si="497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33</v>
      </c>
      <c r="B9858" s="5">
        <f t="shared" si="496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8"/>
        <v>1913.9999999999998</v>
      </c>
      <c r="G9858" s="3">
        <v>30.1</v>
      </c>
      <c r="H9858" s="5">
        <f t="shared" si="497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51</v>
      </c>
      <c r="B9859" s="5">
        <f t="shared" si="496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8"/>
        <v>1913.9999999999998</v>
      </c>
      <c r="G9859" s="3">
        <v>30.1</v>
      </c>
      <c r="H9859" s="5">
        <f t="shared" si="497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8">
        <v>0</v>
      </c>
      <c r="B9860" s="5">
        <f t="shared" si="496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8"/>
        <v>2387.1999999999998</v>
      </c>
      <c r="G9860" s="4">
        <v>0</v>
      </c>
      <c r="H9860" s="5">
        <f t="shared" si="497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x14ac:dyDescent="0.2">
      <c r="A9861" s="8">
        <v>0</v>
      </c>
      <c r="B9861" s="5">
        <f t="shared" si="496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8"/>
        <v>1914.6000000000001</v>
      </c>
      <c r="G9861" s="4">
        <v>0</v>
      </c>
      <c r="H9861" s="5">
        <f t="shared" si="497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8">
        <v>0</v>
      </c>
      <c r="B9862" s="5">
        <f t="shared" si="496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8"/>
        <v>1914.9000000000003</v>
      </c>
      <c r="G9862" s="4">
        <v>0</v>
      </c>
      <c r="H9862" s="5">
        <f t="shared" si="497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8">
        <v>0</v>
      </c>
      <c r="B9863" s="5">
        <f t="shared" si="496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8"/>
        <v>1915.6000000000001</v>
      </c>
      <c r="G9863" s="4">
        <v>0</v>
      </c>
      <c r="H9863" s="5">
        <f t="shared" si="497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49</v>
      </c>
      <c r="B9864" s="5">
        <f t="shared" si="496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8"/>
        <v>1916.0000000000002</v>
      </c>
      <c r="G9864" s="3">
        <v>30.1</v>
      </c>
      <c r="H9864" s="5">
        <f t="shared" si="497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496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8"/>
        <v>1916.0000000000002</v>
      </c>
      <c r="G9865" s="11">
        <v>30.062630480167019</v>
      </c>
      <c r="H9865" s="5">
        <f t="shared" si="497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496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8"/>
        <v>1916.3999999999999</v>
      </c>
      <c r="G9866" s="4">
        <v>0</v>
      </c>
      <c r="H9866" s="5">
        <f t="shared" si="497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8">
        <v>0</v>
      </c>
      <c r="B9867" s="5">
        <f t="shared" si="496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8"/>
        <v>1917.9999999999998</v>
      </c>
      <c r="G9867" s="11">
        <v>0</v>
      </c>
      <c r="H9867" s="5">
        <f t="shared" si="497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66</v>
      </c>
      <c r="B9868" s="5">
        <f t="shared" si="496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8"/>
        <v>1918.0000000000002</v>
      </c>
      <c r="G9868" s="4">
        <v>30.031282586027103</v>
      </c>
      <c r="H9868" s="5">
        <f t="shared" si="497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496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8"/>
        <v>1918.6</v>
      </c>
      <c r="G9869" s="4">
        <v>0</v>
      </c>
      <c r="H9869" s="5">
        <f t="shared" si="497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19</v>
      </c>
      <c r="B9870" s="5">
        <f t="shared" si="496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8"/>
        <v>1919.0000000000002</v>
      </c>
      <c r="G9870" s="3">
        <v>30</v>
      </c>
      <c r="H9870" s="5">
        <f t="shared" si="497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50</v>
      </c>
      <c r="B9871" s="5">
        <f t="shared" si="496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8"/>
        <v>1919.0000000000002</v>
      </c>
      <c r="G9871" s="3">
        <v>30</v>
      </c>
      <c r="H9871" s="5">
        <f t="shared" si="497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x14ac:dyDescent="0.2">
      <c r="A9872" s="8">
        <v>0</v>
      </c>
      <c r="B9872" s="5">
        <f t="shared" si="496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8"/>
        <v>1919.8</v>
      </c>
      <c r="G9872" s="4">
        <v>0</v>
      </c>
      <c r="H9872" s="5">
        <f t="shared" si="497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8">
        <v>0</v>
      </c>
      <c r="B9873" s="5">
        <f t="shared" si="496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8"/>
        <v>1919.9999999999809</v>
      </c>
      <c r="G9873" s="9">
        <v>0</v>
      </c>
      <c r="H9873" s="5">
        <f t="shared" si="497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496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8"/>
        <v>1919.9999999999998</v>
      </c>
      <c r="G9874" s="11">
        <v>0</v>
      </c>
      <c r="H9874" s="5">
        <f t="shared" si="497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8">
        <v>0</v>
      </c>
      <c r="B9875" s="5">
        <f t="shared" si="496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8"/>
        <v>2390.2000000000003</v>
      </c>
      <c r="G9875" s="4">
        <v>0</v>
      </c>
      <c r="H9875" s="5">
        <f t="shared" si="497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x14ac:dyDescent="0.2">
      <c r="A9876" s="8">
        <v>0</v>
      </c>
      <c r="B9876" s="5">
        <f t="shared" si="496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8"/>
        <v>1921.9999999999679</v>
      </c>
      <c r="G9876" s="9">
        <v>0</v>
      </c>
      <c r="H9876" s="5">
        <f t="shared" si="497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8">
        <v>0</v>
      </c>
      <c r="B9877" s="5">
        <f t="shared" si="496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8"/>
        <v>1921.9999999999998</v>
      </c>
      <c r="G9877" s="11">
        <v>0</v>
      </c>
      <c r="H9877" s="5">
        <f t="shared" si="497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496"/>
        <v>0</v>
      </c>
      <c r="C9878" s="19" t="s">
        <v>308</v>
      </c>
      <c r="D9878" s="5" t="s">
        <v>1008</v>
      </c>
      <c r="E9878" s="33">
        <v>2.76875E-2</v>
      </c>
      <c r="F9878" s="43">
        <f t="shared" si="498"/>
        <v>2392.1999999999998</v>
      </c>
      <c r="G9878" s="4">
        <v>0</v>
      </c>
      <c r="H9878" s="5">
        <f t="shared" si="497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x14ac:dyDescent="0.2">
      <c r="A9879" s="2">
        <v>44</v>
      </c>
      <c r="B9879" s="5">
        <f t="shared" si="496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8"/>
        <v>1922.9999999999995</v>
      </c>
      <c r="G9879" s="3">
        <v>29.9</v>
      </c>
      <c r="H9879" s="5">
        <f t="shared" si="497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496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8"/>
        <v>2421</v>
      </c>
      <c r="G9880" s="4">
        <v>0</v>
      </c>
      <c r="H9880" s="5">
        <f t="shared" si="497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x14ac:dyDescent="0.2">
      <c r="A9881" s="8">
        <v>0</v>
      </c>
      <c r="B9881" s="5">
        <f t="shared" si="496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8"/>
        <v>2465.6999999999998</v>
      </c>
      <c r="G9881" s="4">
        <v>0</v>
      </c>
      <c r="H9881" s="5">
        <f t="shared" si="497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x14ac:dyDescent="0.2">
      <c r="A9882" s="8">
        <v>0</v>
      </c>
      <c r="B9882" s="5">
        <f t="shared" si="496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8"/>
        <v>1922.9999999999995</v>
      </c>
      <c r="G9882" s="11">
        <v>0</v>
      </c>
      <c r="H9882" s="5">
        <f t="shared" si="497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496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8"/>
        <v>1922.9999999999995</v>
      </c>
      <c r="G9883" s="11">
        <v>0</v>
      </c>
      <c r="H9883" s="5">
        <f t="shared" si="497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8">
        <v>0</v>
      </c>
      <c r="B9884" s="5">
        <f t="shared" si="496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8"/>
        <v>1923.8000000000002</v>
      </c>
      <c r="G9884" s="4">
        <v>0</v>
      </c>
      <c r="H9884" s="5">
        <f t="shared" si="497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8">
        <v>0</v>
      </c>
      <c r="B9885" s="5">
        <f t="shared" si="496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si="498"/>
        <v>1926.8000000000002</v>
      </c>
      <c r="G9885" s="4">
        <v>0</v>
      </c>
      <c r="H9885" s="5">
        <f t="shared" si="497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42</v>
      </c>
      <c r="B9886" s="5">
        <f t="shared" si="496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8"/>
        <v>1926.9999999999998</v>
      </c>
      <c r="G9886" s="3">
        <v>29.9</v>
      </c>
      <c r="H9886" s="5">
        <f t="shared" si="497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496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8"/>
        <v>1927.0000000000223</v>
      </c>
      <c r="G9887" s="9">
        <v>0</v>
      </c>
      <c r="H9887" s="5">
        <f t="shared" si="497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41</v>
      </c>
      <c r="B9888" s="5">
        <f t="shared" si="496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8"/>
        <v>1928</v>
      </c>
      <c r="G9888" s="3">
        <v>29.9</v>
      </c>
      <c r="H9888" s="5">
        <f t="shared" si="497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26</v>
      </c>
      <c r="B9889" s="5">
        <f t="shared" si="496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8"/>
        <v>1928.9999999999998</v>
      </c>
      <c r="G9889" s="3">
        <v>29.9</v>
      </c>
      <c r="H9889" s="5">
        <f t="shared" si="497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5">
        <v>67</v>
      </c>
      <c r="B9890" s="5">
        <f t="shared" si="496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8"/>
        <v>1928.9999999999998</v>
      </c>
      <c r="G9890" s="4">
        <v>29.86003110419907</v>
      </c>
      <c r="H9890" s="5">
        <f t="shared" si="497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496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8"/>
        <v>1929.0000000000095</v>
      </c>
      <c r="G9891" s="9">
        <v>0</v>
      </c>
      <c r="H9891" s="5">
        <f t="shared" si="497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37</v>
      </c>
      <c r="B9892" s="5">
        <f t="shared" si="496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8"/>
        <v>1930</v>
      </c>
      <c r="G9892" s="3">
        <v>29.8</v>
      </c>
      <c r="H9892" s="5">
        <f t="shared" si="497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496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8"/>
        <v>2474.5</v>
      </c>
      <c r="G9893" s="4">
        <v>0</v>
      </c>
      <c r="H9893" s="5">
        <f t="shared" si="497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x14ac:dyDescent="0.2">
      <c r="A9894" s="8">
        <v>0</v>
      </c>
      <c r="B9894" s="5">
        <f t="shared" si="496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8"/>
        <v>2484.9</v>
      </c>
      <c r="G9894" s="4">
        <v>0</v>
      </c>
      <c r="H9894" s="5">
        <f t="shared" si="497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x14ac:dyDescent="0.2">
      <c r="A9895" s="8">
        <v>0</v>
      </c>
      <c r="B9895" s="5">
        <f t="shared" si="496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8"/>
        <v>2493.8000000000002</v>
      </c>
      <c r="G9895" s="4">
        <v>0</v>
      </c>
      <c r="H9895" s="5">
        <f t="shared" si="497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x14ac:dyDescent="0.2">
      <c r="A9896" s="8">
        <v>0</v>
      </c>
      <c r="B9896" s="5">
        <f t="shared" ref="B9896:B9959" si="499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8"/>
        <v>1931.9999999999902</v>
      </c>
      <c r="G9896" s="9">
        <v>0</v>
      </c>
      <c r="H9896" s="5">
        <f t="shared" ref="H9896:H9959" si="500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9</v>
      </c>
      <c r="B9897" s="5">
        <f t="shared" si="499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8"/>
        <v>1932.0000000000002</v>
      </c>
      <c r="G9897" s="11">
        <v>29.813664596273295</v>
      </c>
      <c r="H9897" s="5">
        <f t="shared" si="500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42</v>
      </c>
      <c r="B9898" s="5">
        <f t="shared" si="499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8"/>
        <v>1933</v>
      </c>
      <c r="G9898" s="3">
        <v>29.8</v>
      </c>
      <c r="H9898" s="5">
        <f t="shared" si="500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499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8"/>
        <v>1934</v>
      </c>
      <c r="G9899" s="3">
        <v>29.8</v>
      </c>
      <c r="H9899" s="5">
        <f t="shared" si="500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37</v>
      </c>
      <c r="B9900" s="5">
        <f t="shared" si="499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8"/>
        <v>1935</v>
      </c>
      <c r="G9900" s="3">
        <v>29.8</v>
      </c>
      <c r="H9900" s="5">
        <f t="shared" si="500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52</v>
      </c>
      <c r="B9901" s="5">
        <f t="shared" si="499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8"/>
        <v>1935</v>
      </c>
      <c r="G9901" s="3">
        <v>29.8</v>
      </c>
      <c r="H9901" s="5">
        <f t="shared" si="500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8">
        <v>0</v>
      </c>
      <c r="B9902" s="5">
        <f t="shared" si="499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8"/>
        <v>1935.999999999965</v>
      </c>
      <c r="G9902" s="9">
        <v>0</v>
      </c>
      <c r="H9902" s="5">
        <f t="shared" si="500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8">
        <v>0</v>
      </c>
      <c r="B9903" s="5">
        <f t="shared" si="499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8"/>
        <v>1937</v>
      </c>
      <c r="G9903" s="11">
        <v>0</v>
      </c>
      <c r="H9903" s="5">
        <f t="shared" si="500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499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8"/>
        <v>1937</v>
      </c>
      <c r="G9904" s="11">
        <v>0</v>
      </c>
      <c r="H9904" s="5">
        <f t="shared" si="500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499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8"/>
        <v>2498.9999999999995</v>
      </c>
      <c r="G9905" s="4">
        <v>0</v>
      </c>
      <c r="H9905" s="5">
        <f t="shared" si="500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x14ac:dyDescent="0.2">
      <c r="A9906" s="8">
        <v>0</v>
      </c>
      <c r="B9906" s="5">
        <f t="shared" si="499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8"/>
        <v>2507.1</v>
      </c>
      <c r="G9906" s="4">
        <v>0</v>
      </c>
      <c r="H9906" s="5">
        <f t="shared" si="500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x14ac:dyDescent="0.2">
      <c r="A9907" s="2">
        <v>10</v>
      </c>
      <c r="B9907" s="5">
        <f t="shared" si="499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8"/>
        <v>1939.0000000000002</v>
      </c>
      <c r="G9907" s="11">
        <v>29.706034038164006</v>
      </c>
      <c r="H9907" s="5">
        <f t="shared" si="500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29</v>
      </c>
      <c r="B9908" s="5">
        <f t="shared" si="499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8"/>
        <v>1940.0000000000005</v>
      </c>
      <c r="G9908" s="3">
        <v>29.7</v>
      </c>
      <c r="H9908" s="5">
        <f t="shared" si="500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8">
        <v>0</v>
      </c>
      <c r="B9909" s="5">
        <f t="shared" si="499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8"/>
        <v>1940.0000000000005</v>
      </c>
      <c r="G9909" s="4">
        <v>0</v>
      </c>
      <c r="H9909" s="5">
        <f t="shared" si="500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8">
        <v>0</v>
      </c>
      <c r="B9910" s="5">
        <f t="shared" si="499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8"/>
        <v>1940.0000000000005</v>
      </c>
      <c r="G9910" s="11">
        <v>0</v>
      </c>
      <c r="H9910" s="5">
        <f t="shared" si="500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8">
        <v>0</v>
      </c>
      <c r="B9911" s="5">
        <f t="shared" si="499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8"/>
        <v>1940.1000000000001</v>
      </c>
      <c r="G9911" s="4">
        <v>0</v>
      </c>
      <c r="H9911" s="5">
        <f t="shared" si="500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39</v>
      </c>
      <c r="B9912" s="5">
        <f t="shared" si="499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8"/>
        <v>1941</v>
      </c>
      <c r="G9912" s="3">
        <v>29.7</v>
      </c>
      <c r="H9912" s="5">
        <f t="shared" si="500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499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8"/>
        <v>1941.6999999999998</v>
      </c>
      <c r="G9913" s="4">
        <v>0</v>
      </c>
      <c r="H9913" s="5">
        <f t="shared" si="500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53</v>
      </c>
      <c r="B9914" s="5">
        <f t="shared" si="499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8"/>
        <v>1943</v>
      </c>
      <c r="G9914" s="3">
        <v>29.6</v>
      </c>
      <c r="H9914" s="5">
        <f t="shared" si="500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52</v>
      </c>
      <c r="B9915" s="5">
        <f t="shared" si="499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8"/>
        <v>1943</v>
      </c>
      <c r="G9915" s="3">
        <v>29.6</v>
      </c>
      <c r="H9915" s="5">
        <f t="shared" si="500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43</v>
      </c>
      <c r="B9916" s="5">
        <f t="shared" si="499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8"/>
        <v>1943.9999999999995</v>
      </c>
      <c r="G9916" s="3">
        <v>29.6</v>
      </c>
      <c r="H9916" s="5">
        <f t="shared" si="500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49</v>
      </c>
      <c r="B9917" s="5">
        <f t="shared" si="499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8"/>
        <v>1943.9999999999995</v>
      </c>
      <c r="G9917" s="3">
        <v>29.6</v>
      </c>
      <c r="H9917" s="5">
        <f t="shared" si="500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499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8"/>
        <v>1944</v>
      </c>
      <c r="G9918" s="4">
        <v>0</v>
      </c>
      <c r="H9918" s="5">
        <f t="shared" si="500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8">
        <v>0</v>
      </c>
      <c r="B9919" s="5">
        <f t="shared" si="499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8"/>
        <v>1944</v>
      </c>
      <c r="G9919" s="9">
        <v>0</v>
      </c>
      <c r="H9919" s="5">
        <f t="shared" si="500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8">
        <v>0</v>
      </c>
      <c r="B9920" s="5">
        <f t="shared" si="499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ref="F9920:F9983" si="501">E9920*86400</f>
        <v>1945.9999999999873</v>
      </c>
      <c r="G9920" s="9">
        <v>0</v>
      </c>
      <c r="H9920" s="5">
        <f t="shared" si="500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8">
        <v>0</v>
      </c>
      <c r="B9921" s="5">
        <f t="shared" si="499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501"/>
        <v>2508.4999999999995</v>
      </c>
      <c r="G9921" s="4">
        <v>0</v>
      </c>
      <c r="H9921" s="5">
        <f t="shared" si="500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x14ac:dyDescent="0.2">
      <c r="A9922" s="2">
        <v>49</v>
      </c>
      <c r="B9922" s="5">
        <f t="shared" si="499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501"/>
        <v>1947</v>
      </c>
      <c r="G9922" s="4">
        <v>0</v>
      </c>
      <c r="H9922" s="5">
        <f t="shared" si="500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x14ac:dyDescent="0.2">
      <c r="A9923" s="8">
        <v>0</v>
      </c>
      <c r="B9923" s="5">
        <f t="shared" si="499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501"/>
        <v>1947.9</v>
      </c>
      <c r="G9923" s="4">
        <v>0</v>
      </c>
      <c r="H9923" s="5">
        <f t="shared" si="500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499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501"/>
        <v>1947.9</v>
      </c>
      <c r="G9924" s="4">
        <v>0</v>
      </c>
      <c r="H9924" s="5">
        <f t="shared" si="500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62</v>
      </c>
      <c r="B9925" s="5">
        <f t="shared" si="499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501"/>
        <v>1949</v>
      </c>
      <c r="G9925" s="3">
        <v>29.6</v>
      </c>
      <c r="H9925" s="5">
        <f t="shared" si="500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16</v>
      </c>
      <c r="B9926" s="5">
        <f t="shared" si="499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501"/>
        <v>1949</v>
      </c>
      <c r="G9926" s="11">
        <v>29.553617239610055</v>
      </c>
      <c r="H9926" s="5">
        <f t="shared" si="500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8">
        <v>0</v>
      </c>
      <c r="B9927" s="5">
        <f t="shared" si="499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501"/>
        <v>2514</v>
      </c>
      <c r="G9927" s="4">
        <v>0</v>
      </c>
      <c r="H9927" s="5">
        <f t="shared" si="500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x14ac:dyDescent="0.2">
      <c r="A9928" s="8">
        <v>0</v>
      </c>
      <c r="B9928" s="5">
        <f t="shared" si="499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501"/>
        <v>1949.9999999999616</v>
      </c>
      <c r="G9928" s="9">
        <v>0</v>
      </c>
      <c r="H9928" s="5">
        <f t="shared" si="500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43</v>
      </c>
      <c r="B9929" s="5">
        <f t="shared" si="499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501"/>
        <v>1951</v>
      </c>
      <c r="G9929" s="3">
        <v>29.5</v>
      </c>
      <c r="H9929" s="5">
        <f t="shared" si="500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30</v>
      </c>
      <c r="B9930" s="5">
        <f t="shared" si="499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501"/>
        <v>1952.9999999999998</v>
      </c>
      <c r="G9930" s="3">
        <v>29.5</v>
      </c>
      <c r="H9930" s="5">
        <f t="shared" si="500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8">
        <v>0</v>
      </c>
      <c r="B9931" s="5">
        <f t="shared" si="499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501"/>
        <v>1952.9999999999998</v>
      </c>
      <c r="G9931" s="4">
        <v>0</v>
      </c>
      <c r="H9931" s="5">
        <f t="shared" si="500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8">
        <v>0</v>
      </c>
      <c r="B9932" s="5">
        <f t="shared" si="499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501"/>
        <v>1953.0000000000002</v>
      </c>
      <c r="G9932" s="11">
        <v>0</v>
      </c>
      <c r="H9932" s="5">
        <f t="shared" si="500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8">
        <v>0</v>
      </c>
      <c r="B9933" s="5">
        <f t="shared" si="499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501"/>
        <v>1953.0000000000289</v>
      </c>
      <c r="G9933" s="9">
        <v>0</v>
      </c>
      <c r="H9933" s="5">
        <f t="shared" si="500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8">
        <v>0</v>
      </c>
      <c r="B9934" s="5">
        <f t="shared" si="499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501"/>
        <v>1954.0000000000223</v>
      </c>
      <c r="G9934" s="9">
        <v>0</v>
      </c>
      <c r="H9934" s="5">
        <f t="shared" si="500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29</v>
      </c>
      <c r="B9935" s="5">
        <f t="shared" si="499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501"/>
        <v>1959.0000000000002</v>
      </c>
      <c r="G9935" s="3">
        <v>29.4</v>
      </c>
      <c r="H9935" s="5">
        <f t="shared" si="500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x14ac:dyDescent="0.2">
      <c r="A9936" s="8">
        <v>0</v>
      </c>
      <c r="B9936" s="5">
        <f t="shared" si="499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501"/>
        <v>1959.8</v>
      </c>
      <c r="G9936" s="4">
        <v>0</v>
      </c>
      <c r="H9936" s="5">
        <f t="shared" si="500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8">
        <v>0</v>
      </c>
      <c r="B9937" s="5">
        <f t="shared" si="499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501"/>
        <v>2546</v>
      </c>
      <c r="G9937" s="4">
        <v>0</v>
      </c>
      <c r="H9937" s="5">
        <f t="shared" si="500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x14ac:dyDescent="0.2">
      <c r="A9938" s="8">
        <v>0</v>
      </c>
      <c r="B9938" s="5">
        <f t="shared" si="499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501"/>
        <v>1959.9999999999998</v>
      </c>
      <c r="G9938" s="11">
        <v>0</v>
      </c>
      <c r="H9938" s="5">
        <f t="shared" si="500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49</v>
      </c>
      <c r="B9939" s="5">
        <f t="shared" si="499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501"/>
        <v>1962</v>
      </c>
      <c r="G9939" s="3">
        <v>29.4</v>
      </c>
      <c r="H9939" s="5">
        <f t="shared" si="500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43</v>
      </c>
      <c r="B9940" s="5">
        <f t="shared" si="499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501"/>
        <v>1963.0000000000002</v>
      </c>
      <c r="G9940" s="3">
        <v>29.3</v>
      </c>
      <c r="H9940" s="5">
        <f t="shared" si="500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40</v>
      </c>
      <c r="B9941" s="5">
        <f t="shared" si="499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501"/>
        <v>1965.9999999999998</v>
      </c>
      <c r="G9941" s="3">
        <v>29.3</v>
      </c>
      <c r="H9941" s="5">
        <f t="shared" si="500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8">
        <v>0</v>
      </c>
      <c r="B9942" s="5">
        <f t="shared" si="499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501"/>
        <v>1966.0000000000318</v>
      </c>
      <c r="G9942" s="9">
        <v>0</v>
      </c>
      <c r="H9942" s="5">
        <f t="shared" si="500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13">
        <v>50</v>
      </c>
      <c r="B9943" s="5">
        <f t="shared" si="499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501"/>
        <v>1966.9824000000001</v>
      </c>
      <c r="G9943" s="14">
        <v>29.283434361181875</v>
      </c>
      <c r="H9943" s="5">
        <f t="shared" si="500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41</v>
      </c>
      <c r="B9944" s="5">
        <f t="shared" si="499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501"/>
        <v>1966.9999999999998</v>
      </c>
      <c r="G9944" s="3">
        <v>29.3</v>
      </c>
      <c r="H9944" s="5">
        <f t="shared" si="500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8">
        <v>0</v>
      </c>
      <c r="B9945" s="5">
        <f t="shared" si="499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501"/>
        <v>1967.0000000000257</v>
      </c>
      <c r="G9945" s="9">
        <v>0</v>
      </c>
      <c r="H9945" s="5">
        <f t="shared" si="500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8">
        <v>0</v>
      </c>
      <c r="B9946" s="5">
        <f t="shared" si="499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501"/>
        <v>1967.0000000000257</v>
      </c>
      <c r="G9946" s="9">
        <v>0</v>
      </c>
      <c r="H9946" s="5">
        <f t="shared" si="500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8">
        <v>0</v>
      </c>
      <c r="B9947" s="5">
        <f t="shared" si="499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501"/>
        <v>1967.9999999999998</v>
      </c>
      <c r="G9947" s="4">
        <v>0</v>
      </c>
      <c r="H9947" s="5">
        <f t="shared" si="500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76</v>
      </c>
      <c r="B9948" s="5">
        <f t="shared" si="499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501"/>
        <v>1967.9999999999998</v>
      </c>
      <c r="G9948" s="3">
        <v>29.26829268292683</v>
      </c>
      <c r="H9948" s="5">
        <f t="shared" si="500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8">
        <v>0</v>
      </c>
      <c r="B9949" s="5">
        <f t="shared" si="499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si="501"/>
        <v>2558.3000000000002</v>
      </c>
      <c r="G9949" s="4">
        <v>0</v>
      </c>
      <c r="H9949" s="5">
        <f t="shared" si="500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x14ac:dyDescent="0.2">
      <c r="A9950" s="8">
        <v>0</v>
      </c>
      <c r="B9950" s="5">
        <f t="shared" si="499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501"/>
        <v>1969.000000000013</v>
      </c>
      <c r="G9950" s="9">
        <v>0</v>
      </c>
      <c r="H9950" s="5">
        <f t="shared" si="500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8">
        <v>0</v>
      </c>
      <c r="B9951" s="5">
        <f t="shared" si="499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501"/>
        <v>1969.8999999999999</v>
      </c>
      <c r="G9951" s="4">
        <v>0</v>
      </c>
      <c r="H9951" s="5">
        <f t="shared" si="500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44</v>
      </c>
      <c r="B9952" s="5">
        <f t="shared" si="499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501"/>
        <v>1970.0000000000002</v>
      </c>
      <c r="G9952" s="3">
        <v>29.2</v>
      </c>
      <c r="H9952" s="5">
        <f t="shared" si="500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31</v>
      </c>
      <c r="B9953" s="5">
        <f t="shared" si="499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501"/>
        <v>1970.0000000000002</v>
      </c>
      <c r="G9953" s="3">
        <v>29.2</v>
      </c>
      <c r="H9953" s="5">
        <f t="shared" si="500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8">
        <v>0</v>
      </c>
      <c r="B9954" s="5">
        <f t="shared" si="499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501"/>
        <v>1970.1999999999998</v>
      </c>
      <c r="G9954" s="4">
        <v>0</v>
      </c>
      <c r="H9954" s="5">
        <f t="shared" si="500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8">
        <v>0</v>
      </c>
      <c r="B9955" s="5">
        <f t="shared" si="499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501"/>
        <v>1971</v>
      </c>
      <c r="G9955" s="4">
        <v>0</v>
      </c>
      <c r="H9955" s="5">
        <f t="shared" si="500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8">
        <v>0</v>
      </c>
      <c r="B9956" s="5">
        <f t="shared" si="499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501"/>
        <v>1972.3999999999999</v>
      </c>
      <c r="G9956" s="4">
        <v>0</v>
      </c>
      <c r="H9956" s="5">
        <f t="shared" si="500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8">
        <v>0</v>
      </c>
      <c r="B9957" s="5">
        <f t="shared" si="499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501"/>
        <v>1974.0000000000002</v>
      </c>
      <c r="G9957" s="11">
        <v>0</v>
      </c>
      <c r="H9957" s="5">
        <f t="shared" si="500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8">
        <v>0</v>
      </c>
      <c r="B9958" s="5">
        <f t="shared" si="499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501"/>
        <v>1974.1</v>
      </c>
      <c r="G9958" s="4">
        <v>0</v>
      </c>
      <c r="H9958" s="5">
        <f t="shared" si="500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8">
        <v>0</v>
      </c>
      <c r="B9959" s="5">
        <f t="shared" si="499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501"/>
        <v>1975.9999999999679</v>
      </c>
      <c r="G9959" s="9">
        <v>0</v>
      </c>
      <c r="H9959" s="5">
        <f t="shared" si="500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54</v>
      </c>
      <c r="B9960" s="5">
        <f t="shared" ref="B9960:B10023" si="502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501"/>
        <v>1977</v>
      </c>
      <c r="G9960" s="3">
        <v>29.1</v>
      </c>
      <c r="H9960" s="5">
        <f t="shared" ref="H9960:H10023" si="503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8">
        <v>0</v>
      </c>
      <c r="B9961" s="5">
        <f t="shared" si="502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501"/>
        <v>1977.3000000000002</v>
      </c>
      <c r="G9961" s="4">
        <v>0</v>
      </c>
      <c r="H9961" s="5">
        <f t="shared" si="503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26</v>
      </c>
      <c r="B9962" s="5">
        <f t="shared" si="502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501"/>
        <v>1978.0000000000002</v>
      </c>
      <c r="G9962" s="3">
        <v>29.1</v>
      </c>
      <c r="H9962" s="5">
        <f t="shared" si="503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8">
        <v>0</v>
      </c>
      <c r="B9963" s="5">
        <f t="shared" si="502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501"/>
        <v>1444.9999999999998</v>
      </c>
      <c r="G9963" s="4">
        <v>0</v>
      </c>
      <c r="H9963" s="5">
        <f t="shared" si="503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8">
        <v>0</v>
      </c>
      <c r="B9964" s="5">
        <f t="shared" si="502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501"/>
        <v>2571</v>
      </c>
      <c r="G9964" s="4">
        <v>0</v>
      </c>
      <c r="H9964" s="5">
        <f t="shared" si="503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x14ac:dyDescent="0.2">
      <c r="A9965" s="2">
        <v>53</v>
      </c>
      <c r="B9965" s="5">
        <f t="shared" si="502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501"/>
        <v>1982</v>
      </c>
      <c r="G9965" s="3">
        <v>29.1</v>
      </c>
      <c r="H9965" s="5">
        <f t="shared" si="503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502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501"/>
        <v>2572</v>
      </c>
      <c r="G9966" s="4">
        <v>0</v>
      </c>
      <c r="H9966" s="5">
        <f t="shared" si="503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x14ac:dyDescent="0.2">
      <c r="A9967" s="2">
        <v>51</v>
      </c>
      <c r="B9967" s="5">
        <f t="shared" si="502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501"/>
        <v>1982.9999999999998</v>
      </c>
      <c r="G9967" s="3">
        <v>0</v>
      </c>
      <c r="H9967" s="5">
        <f t="shared" si="503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x14ac:dyDescent="0.2">
      <c r="A9968" s="2">
        <v>11</v>
      </c>
      <c r="B9968" s="5">
        <f t="shared" si="502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501"/>
        <v>1982.9999999999998</v>
      </c>
      <c r="G9968" s="11">
        <v>29.046898638426622</v>
      </c>
      <c r="H9968" s="5">
        <f t="shared" si="503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8">
        <v>0</v>
      </c>
      <c r="B9969" s="5">
        <f t="shared" si="502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501"/>
        <v>2584.5000000000005</v>
      </c>
      <c r="G9969" s="4">
        <v>0</v>
      </c>
      <c r="H9969" s="5">
        <f t="shared" si="503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x14ac:dyDescent="0.2">
      <c r="A9970" s="8">
        <v>0</v>
      </c>
      <c r="B9970" s="5">
        <f t="shared" si="502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501"/>
        <v>1983.8</v>
      </c>
      <c r="G9970" s="4">
        <v>0</v>
      </c>
      <c r="H9970" s="5">
        <f t="shared" si="503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502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501"/>
        <v>1986</v>
      </c>
      <c r="G9971" s="11">
        <v>0</v>
      </c>
      <c r="H9971" s="5">
        <f t="shared" si="503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44</v>
      </c>
      <c r="B9972" s="5">
        <f t="shared" si="502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501"/>
        <v>1989</v>
      </c>
      <c r="G9972" s="3">
        <v>29</v>
      </c>
      <c r="H9972" s="5">
        <f t="shared" si="503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502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501"/>
        <v>1989</v>
      </c>
      <c r="G9973" s="4">
        <v>0</v>
      </c>
      <c r="H9973" s="5">
        <f t="shared" si="503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36</v>
      </c>
      <c r="B9974" s="5">
        <f t="shared" si="502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501"/>
        <v>1989.9999999999998</v>
      </c>
      <c r="G9974" s="3">
        <v>29</v>
      </c>
      <c r="H9974" s="5">
        <f t="shared" si="503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49</v>
      </c>
      <c r="B9975" s="5">
        <f t="shared" si="502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501"/>
        <v>1989.9999999999998</v>
      </c>
      <c r="G9975" s="3">
        <v>29</v>
      </c>
      <c r="H9975" s="5">
        <f t="shared" si="503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8">
        <v>0</v>
      </c>
      <c r="B9976" s="5">
        <f t="shared" si="502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501"/>
        <v>1990.2</v>
      </c>
      <c r="G9976" s="4">
        <v>0</v>
      </c>
      <c r="H9976" s="5">
        <f t="shared" si="503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8">
        <v>0</v>
      </c>
      <c r="B9977" s="5">
        <f t="shared" si="502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501"/>
        <v>1991.3</v>
      </c>
      <c r="G9977" s="4">
        <v>0</v>
      </c>
      <c r="H9977" s="5">
        <f t="shared" si="503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502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501"/>
        <v>1991.8999999999999</v>
      </c>
      <c r="G9978" s="4">
        <v>0</v>
      </c>
      <c r="H9978" s="5">
        <f t="shared" si="503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24</v>
      </c>
      <c r="B9979" s="5">
        <f t="shared" si="502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501"/>
        <v>1992</v>
      </c>
      <c r="G9979" s="11">
        <v>28.915662650602414</v>
      </c>
      <c r="H9979" s="5">
        <f t="shared" si="503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25</v>
      </c>
      <c r="B9980" s="5">
        <f t="shared" si="502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501"/>
        <v>1993.0000000000002</v>
      </c>
      <c r="G9980" s="3">
        <v>28.9</v>
      </c>
      <c r="H9980" s="5">
        <f t="shared" si="503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502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501"/>
        <v>1993.0000000000321</v>
      </c>
      <c r="G9981" s="9">
        <v>0</v>
      </c>
      <c r="H9981" s="5">
        <f t="shared" si="503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502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501"/>
        <v>1993.7</v>
      </c>
      <c r="G9982" s="4">
        <v>0</v>
      </c>
      <c r="H9982" s="5">
        <f t="shared" si="503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35</v>
      </c>
      <c r="B9983" s="5">
        <f t="shared" si="502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501"/>
        <v>1995.9999999999998</v>
      </c>
      <c r="G9983" s="3">
        <v>28.9</v>
      </c>
      <c r="H9983" s="5">
        <f t="shared" si="503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5">
        <v>51</v>
      </c>
      <c r="B9984" s="5">
        <f t="shared" si="502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ref="F9984:F10047" si="504">E9984*86400</f>
        <v>1995.9999999999998</v>
      </c>
      <c r="G9984" s="4">
        <v>28.857715430861724</v>
      </c>
      <c r="H9984" s="5">
        <f t="shared" si="503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502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504"/>
        <v>1996.1</v>
      </c>
      <c r="G9985" s="4">
        <v>0</v>
      </c>
      <c r="H9985" s="5">
        <f t="shared" si="503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8">
        <v>0</v>
      </c>
      <c r="B9986" s="5">
        <f t="shared" si="502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504"/>
        <v>1997.0000000000034</v>
      </c>
      <c r="G9986" s="4">
        <v>0</v>
      </c>
      <c r="H9986" s="5">
        <f t="shared" si="503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502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504"/>
        <v>1997.3999999999999</v>
      </c>
      <c r="G9987" s="4">
        <v>0</v>
      </c>
      <c r="H9987" s="5">
        <f t="shared" si="503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502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504"/>
        <v>1998.7999999999997</v>
      </c>
      <c r="G9988" s="4">
        <v>0</v>
      </c>
      <c r="H9988" s="5">
        <f t="shared" si="503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14</v>
      </c>
      <c r="B9989" s="5">
        <f t="shared" si="502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504"/>
        <v>1999.0000000000002</v>
      </c>
      <c r="G9989" s="11">
        <v>28.814407203601803</v>
      </c>
      <c r="H9989" s="5">
        <f t="shared" si="503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502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504"/>
        <v>1999.2999999999997</v>
      </c>
      <c r="G9990" s="4">
        <v>0</v>
      </c>
      <c r="H9990" s="5">
        <f t="shared" si="503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37</v>
      </c>
      <c r="B9991" s="5">
        <f t="shared" si="502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504"/>
        <v>2000.0000000000002</v>
      </c>
      <c r="G9991" s="3">
        <v>28.8</v>
      </c>
      <c r="H9991" s="5">
        <f t="shared" si="503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502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504"/>
        <v>2586</v>
      </c>
      <c r="G9992" s="4">
        <v>0</v>
      </c>
      <c r="H9992" s="5">
        <f t="shared" si="503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x14ac:dyDescent="0.2">
      <c r="A9993" s="2">
        <v>47</v>
      </c>
      <c r="B9993" s="5">
        <f t="shared" si="502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504"/>
        <v>2002</v>
      </c>
      <c r="G9993" s="3">
        <v>28.8</v>
      </c>
      <c r="H9993" s="5">
        <f t="shared" si="503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502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504"/>
        <v>2002</v>
      </c>
      <c r="G9994" s="4">
        <v>0</v>
      </c>
      <c r="H9994" s="5">
        <f t="shared" si="503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si="502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504"/>
        <v>2594.1000000000004</v>
      </c>
      <c r="G9995" s="4">
        <v>0</v>
      </c>
      <c r="H9995" s="5">
        <f t="shared" si="503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x14ac:dyDescent="0.2">
      <c r="A9996" s="8">
        <v>0</v>
      </c>
      <c r="B9996" s="5">
        <f t="shared" si="502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504"/>
        <v>2004.2</v>
      </c>
      <c r="G9996" s="4">
        <v>0</v>
      </c>
      <c r="H9996" s="5">
        <f t="shared" si="503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30</v>
      </c>
      <c r="B9997" s="5">
        <f t="shared" si="502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504"/>
        <v>2004.9999999999998</v>
      </c>
      <c r="G9997" s="3">
        <v>28.7</v>
      </c>
      <c r="H9997" s="5">
        <f t="shared" si="503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52</v>
      </c>
      <c r="B9998" s="5">
        <f t="shared" si="502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504"/>
        <v>2004.9999999999998</v>
      </c>
      <c r="G9998" s="3">
        <v>28.7</v>
      </c>
      <c r="H9998" s="5">
        <f t="shared" si="503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50</v>
      </c>
      <c r="B9999" s="5">
        <f t="shared" si="502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504"/>
        <v>2008.9999999999998</v>
      </c>
      <c r="G9999" s="4">
        <v>0</v>
      </c>
      <c r="H9999" s="5">
        <f t="shared" si="503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x14ac:dyDescent="0.2">
      <c r="A10000" s="2">
        <v>48</v>
      </c>
      <c r="B10000" s="5">
        <f t="shared" si="502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504"/>
        <v>2010.9999999999998</v>
      </c>
      <c r="G10000" s="4">
        <v>0</v>
      </c>
      <c r="H10000" s="5">
        <f t="shared" si="503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x14ac:dyDescent="0.2">
      <c r="A10001" s="2">
        <v>52</v>
      </c>
      <c r="B10001" s="5">
        <f t="shared" si="502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504"/>
        <v>2012</v>
      </c>
      <c r="G10001" s="3">
        <v>28.6</v>
      </c>
      <c r="H10001" s="5">
        <f t="shared" si="503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8">
        <v>0</v>
      </c>
      <c r="B10002" s="5">
        <f t="shared" si="502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504"/>
        <v>2013.3000000000002</v>
      </c>
      <c r="G10002" s="4">
        <v>0</v>
      </c>
      <c r="H10002" s="5">
        <f t="shared" si="503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38</v>
      </c>
      <c r="B10003" s="5">
        <f t="shared" si="502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504"/>
        <v>2016</v>
      </c>
      <c r="G10003" s="11">
        <v>28.571428571428569</v>
      </c>
      <c r="H10003" s="5">
        <f t="shared" si="503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502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504"/>
        <v>2629.7</v>
      </c>
      <c r="G10004" s="4">
        <v>0</v>
      </c>
      <c r="H10004" s="5">
        <f t="shared" si="503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x14ac:dyDescent="0.2">
      <c r="A10005" s="8">
        <v>0</v>
      </c>
      <c r="B10005" s="5">
        <f t="shared" si="502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504"/>
        <v>2017.8</v>
      </c>
      <c r="G10005" s="4">
        <v>0</v>
      </c>
      <c r="H10005" s="5">
        <f t="shared" si="503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67</v>
      </c>
      <c r="B10006" s="5">
        <f t="shared" si="502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504"/>
        <v>2019</v>
      </c>
      <c r="G10006" s="3">
        <v>28.5</v>
      </c>
      <c r="H10006" s="5">
        <f t="shared" si="503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8">
        <v>0</v>
      </c>
      <c r="B10007" s="5">
        <f t="shared" si="502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504"/>
        <v>2019.0000000000384</v>
      </c>
      <c r="G10007" s="9">
        <v>0</v>
      </c>
      <c r="H10007" s="5">
        <f t="shared" si="503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8">
        <v>0</v>
      </c>
      <c r="B10008" s="5">
        <f t="shared" si="502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504"/>
        <v>2022.7000000000003</v>
      </c>
      <c r="G10008" s="4">
        <v>0</v>
      </c>
      <c r="H10008" s="5">
        <f t="shared" si="503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8">
        <v>0</v>
      </c>
      <c r="B10009" s="5">
        <f t="shared" si="502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504"/>
        <v>2641.4</v>
      </c>
      <c r="G10009" s="4">
        <v>0</v>
      </c>
      <c r="H10009" s="5">
        <f t="shared" si="503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x14ac:dyDescent="0.2">
      <c r="A10010" s="2">
        <v>42</v>
      </c>
      <c r="B10010" s="5">
        <f t="shared" si="502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504"/>
        <v>2024.0000000000005</v>
      </c>
      <c r="G10010" s="3">
        <v>28.5</v>
      </c>
      <c r="H10010" s="5">
        <f t="shared" si="503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8">
        <v>0</v>
      </c>
      <c r="B10011" s="5">
        <f t="shared" si="502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504"/>
        <v>2024.0000000000005</v>
      </c>
      <c r="G10011" s="4">
        <v>0</v>
      </c>
      <c r="H10011" s="5">
        <f t="shared" si="503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53</v>
      </c>
      <c r="B10012" s="5">
        <f t="shared" si="502"/>
        <v>1</v>
      </c>
      <c r="C10012" s="19" t="s">
        <v>424</v>
      </c>
      <c r="D10012" s="5" t="s">
        <v>1008</v>
      </c>
      <c r="E10012" s="33">
        <v>2.34375E-2</v>
      </c>
      <c r="F10012" s="43">
        <f t="shared" si="504"/>
        <v>2025</v>
      </c>
      <c r="G10012" s="3">
        <v>28.4</v>
      </c>
      <c r="H10012" s="5">
        <f t="shared" si="503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8">
        <v>0</v>
      </c>
      <c r="B10013" s="5">
        <f t="shared" si="502"/>
        <v>0</v>
      </c>
      <c r="C10013" s="19" t="s">
        <v>539</v>
      </c>
      <c r="D10013" s="5" t="s">
        <v>1008</v>
      </c>
      <c r="E10013" s="34">
        <v>2.34375E-2</v>
      </c>
      <c r="F10013" s="43">
        <f t="shared" si="504"/>
        <v>2025</v>
      </c>
      <c r="G10013" s="9">
        <v>0</v>
      </c>
      <c r="H10013" s="5">
        <f t="shared" si="503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15</v>
      </c>
      <c r="B10014" s="5">
        <f t="shared" si="502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4"/>
        <v>2025.9999999999995</v>
      </c>
      <c r="G10014" s="11">
        <v>28.430404738400792</v>
      </c>
      <c r="H10014" s="5">
        <f t="shared" si="503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8">
        <v>0</v>
      </c>
      <c r="B10015" s="5">
        <f t="shared" si="502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4"/>
        <v>2654.6</v>
      </c>
      <c r="G10015" s="4">
        <v>0</v>
      </c>
      <c r="H10015" s="5">
        <f t="shared" si="503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x14ac:dyDescent="0.2">
      <c r="A10016" s="8">
        <v>0</v>
      </c>
      <c r="B10016" s="5">
        <f t="shared" si="502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4"/>
        <v>2662</v>
      </c>
      <c r="G10016" s="4">
        <v>0</v>
      </c>
      <c r="H10016" s="5">
        <f t="shared" si="503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55</v>
      </c>
      <c r="B10017" s="5">
        <f t="shared" si="502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4"/>
        <v>2029.0000000000002</v>
      </c>
      <c r="G10017" s="3">
        <v>28.4</v>
      </c>
      <c r="H10017" s="5">
        <f t="shared" si="503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8">
        <v>0</v>
      </c>
      <c r="B10018" s="5">
        <f t="shared" si="502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4"/>
        <v>2665.4</v>
      </c>
      <c r="G10018" s="4">
        <v>0</v>
      </c>
      <c r="H10018" s="5">
        <f t="shared" si="503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x14ac:dyDescent="0.2">
      <c r="A10019" s="2">
        <v>38</v>
      </c>
      <c r="B10019" s="5">
        <f t="shared" si="502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4"/>
        <v>2031</v>
      </c>
      <c r="G10019" s="3">
        <v>28.4</v>
      </c>
      <c r="H10019" s="5">
        <f t="shared" si="503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54</v>
      </c>
      <c r="B10020" s="5">
        <f t="shared" si="502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4"/>
        <v>2033</v>
      </c>
      <c r="G10020" s="3">
        <v>28.3</v>
      </c>
      <c r="H10020" s="5">
        <f t="shared" si="503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8">
        <v>0</v>
      </c>
      <c r="B10021" s="5">
        <f t="shared" si="502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4"/>
        <v>2709.3999999999996</v>
      </c>
      <c r="G10021" s="4">
        <v>0</v>
      </c>
      <c r="H10021" s="5">
        <f t="shared" si="503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x14ac:dyDescent="0.2">
      <c r="A10022" s="8">
        <v>0</v>
      </c>
      <c r="B10022" s="5">
        <f t="shared" si="502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4"/>
        <v>2735.4</v>
      </c>
      <c r="G10022" s="4">
        <v>0</v>
      </c>
      <c r="H10022" s="5">
        <f t="shared" si="503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x14ac:dyDescent="0.2">
      <c r="A10023" s="8">
        <v>0</v>
      </c>
      <c r="B10023" s="5">
        <f t="shared" si="502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4"/>
        <v>2036.9999999999998</v>
      </c>
      <c r="G10023" s="11">
        <v>0</v>
      </c>
      <c r="H10023" s="5">
        <f t="shared" si="503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8">
        <v>0</v>
      </c>
      <c r="B10024" s="5">
        <f t="shared" ref="B10024:B10087" si="505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4"/>
        <v>2037.6000000000001</v>
      </c>
      <c r="G10024" s="4">
        <v>0</v>
      </c>
      <c r="H10024" s="5">
        <f t="shared" ref="H10024:H10087" si="506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8">
        <v>0</v>
      </c>
      <c r="B10025" s="5">
        <f t="shared" si="505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4"/>
        <v>2038.3</v>
      </c>
      <c r="G10025" s="4">
        <v>0</v>
      </c>
      <c r="H10025" s="5">
        <f t="shared" si="506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8">
        <v>0</v>
      </c>
      <c r="B10026" s="5">
        <f t="shared" si="505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4"/>
        <v>2039.0000000000002</v>
      </c>
      <c r="G10026" s="11">
        <v>0</v>
      </c>
      <c r="H10026" s="5">
        <f t="shared" si="506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77</v>
      </c>
      <c r="B10027" s="5">
        <f t="shared" si="505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4"/>
        <v>2039.0000000000002</v>
      </c>
      <c r="G10027" s="3">
        <v>28.249141736145162</v>
      </c>
      <c r="H10027" s="5">
        <f t="shared" si="506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8">
        <v>0</v>
      </c>
      <c r="B10028" s="5">
        <f t="shared" si="505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4"/>
        <v>2040.4</v>
      </c>
      <c r="G10028" s="4">
        <v>0</v>
      </c>
      <c r="H10028" s="5">
        <f t="shared" si="506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58</v>
      </c>
      <c r="B10029" s="5">
        <f t="shared" si="505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4"/>
        <v>2043.0000000000002</v>
      </c>
      <c r="G10029" s="3">
        <v>28.2</v>
      </c>
      <c r="H10029" s="5">
        <f t="shared" si="506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8">
        <v>0</v>
      </c>
      <c r="B10030" s="5">
        <f t="shared" si="505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4"/>
        <v>2044.6000000000001</v>
      </c>
      <c r="G10030" s="4">
        <v>0</v>
      </c>
      <c r="H10030" s="5">
        <f t="shared" si="506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8">
        <v>0</v>
      </c>
      <c r="B10031" s="5">
        <f t="shared" si="505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4"/>
        <v>2046.1000000000001</v>
      </c>
      <c r="G10031" s="4">
        <v>0</v>
      </c>
      <c r="H10031" s="5">
        <f t="shared" si="506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8">
        <v>0</v>
      </c>
      <c r="B10032" s="5">
        <f t="shared" si="505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4"/>
        <v>2050.0000000000127</v>
      </c>
      <c r="G10032" s="9">
        <v>0</v>
      </c>
      <c r="H10032" s="5">
        <f t="shared" si="506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5">
        <v>51</v>
      </c>
      <c r="B10033" s="5">
        <f t="shared" si="505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4"/>
        <v>2060.0000000000005</v>
      </c>
      <c r="G10033" s="4">
        <v>27.961165048543684</v>
      </c>
      <c r="H10033" s="5">
        <f t="shared" si="506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8">
        <v>0</v>
      </c>
      <c r="B10034" s="5">
        <f t="shared" si="505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4"/>
        <v>2060.2999999999997</v>
      </c>
      <c r="G10034" s="4">
        <v>0</v>
      </c>
      <c r="H10034" s="5">
        <f t="shared" si="506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8">
        <v>0</v>
      </c>
      <c r="B10035" s="5">
        <f t="shared" si="505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4"/>
        <v>2746.5</v>
      </c>
      <c r="G10035" s="4">
        <v>0</v>
      </c>
      <c r="H10035" s="5">
        <f t="shared" si="506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x14ac:dyDescent="0.2">
      <c r="A10036" s="8">
        <v>0</v>
      </c>
      <c r="B10036" s="5">
        <f t="shared" si="505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4"/>
        <v>2060.9</v>
      </c>
      <c r="G10036" s="4">
        <v>0</v>
      </c>
      <c r="H10036" s="5">
        <f t="shared" si="506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8">
        <v>0</v>
      </c>
      <c r="B10037" s="5">
        <f t="shared" si="505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4"/>
        <v>2066.9999999999995</v>
      </c>
      <c r="G10037" s="11">
        <v>0</v>
      </c>
      <c r="H10037" s="5">
        <f t="shared" si="506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8">
        <v>0</v>
      </c>
      <c r="B10038" s="5">
        <f t="shared" si="505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4"/>
        <v>2067.6</v>
      </c>
      <c r="G10038" s="4">
        <v>0</v>
      </c>
      <c r="H10038" s="5">
        <f t="shared" si="506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41</v>
      </c>
      <c r="B10039" s="5">
        <f t="shared" si="505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4"/>
        <v>2069</v>
      </c>
      <c r="G10039" s="3">
        <v>27.8</v>
      </c>
      <c r="H10039" s="5">
        <f t="shared" si="506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34</v>
      </c>
      <c r="B10040" s="5">
        <f t="shared" si="505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4"/>
        <v>2073</v>
      </c>
      <c r="G10040" s="3">
        <v>27.8</v>
      </c>
      <c r="H10040" s="5">
        <f t="shared" si="506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505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4"/>
        <v>2073.2000000000003</v>
      </c>
      <c r="G10041" s="4">
        <v>0</v>
      </c>
      <c r="H10041" s="5">
        <f t="shared" si="506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51</v>
      </c>
      <c r="B10042" s="5">
        <f t="shared" si="505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4"/>
        <v>2074</v>
      </c>
      <c r="G10042" s="3">
        <v>27.8</v>
      </c>
      <c r="H10042" s="5">
        <f t="shared" si="506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x14ac:dyDescent="0.2">
      <c r="A10043" s="2">
        <v>68</v>
      </c>
      <c r="B10043" s="5">
        <f t="shared" si="505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4"/>
        <v>2075</v>
      </c>
      <c r="G10043" s="3">
        <v>27.8</v>
      </c>
      <c r="H10043" s="5">
        <f t="shared" si="506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8">
        <v>0</v>
      </c>
      <c r="B10044" s="5">
        <f t="shared" si="505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4"/>
        <v>2084.4000000000005</v>
      </c>
      <c r="G10044" s="4">
        <v>0</v>
      </c>
      <c r="H10044" s="5">
        <f t="shared" si="506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50</v>
      </c>
      <c r="B10045" s="5">
        <f t="shared" si="505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4"/>
        <v>2086.9999999999995</v>
      </c>
      <c r="G10045" s="3">
        <v>27.6</v>
      </c>
      <c r="H10045" s="5">
        <f t="shared" si="506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34</v>
      </c>
      <c r="B10046" s="5">
        <f t="shared" si="505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4"/>
        <v>2094</v>
      </c>
      <c r="G10046" s="3">
        <v>27.5</v>
      </c>
      <c r="H10046" s="5">
        <f t="shared" si="506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38</v>
      </c>
      <c r="B10047" s="5">
        <f t="shared" si="505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4"/>
        <v>2098</v>
      </c>
      <c r="G10047" s="11">
        <v>27.45471877979028</v>
      </c>
      <c r="H10047" s="5">
        <f t="shared" si="506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505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ref="F10048:F10111" si="507">E10048*86400</f>
        <v>2108.7000000000003</v>
      </c>
      <c r="G10048" s="4">
        <v>0</v>
      </c>
      <c r="H10048" s="5">
        <f t="shared" si="506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56</v>
      </c>
      <c r="B10049" s="5">
        <f t="shared" si="505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7"/>
        <v>2109.9999999999995</v>
      </c>
      <c r="G10049" s="3">
        <v>27.3</v>
      </c>
      <c r="H10049" s="5">
        <f t="shared" si="506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2">
        <v>25</v>
      </c>
      <c r="B10050" s="5">
        <f t="shared" si="505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7"/>
        <v>2122</v>
      </c>
      <c r="G10050" s="11">
        <v>27.144203581526863</v>
      </c>
      <c r="H10050" s="5">
        <f t="shared" si="506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505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7"/>
        <v>2140.9999999999995</v>
      </c>
      <c r="G10051" s="11">
        <v>0</v>
      </c>
      <c r="H10051" s="5">
        <f t="shared" si="506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505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7"/>
        <v>2766.6</v>
      </c>
      <c r="G10052" s="4">
        <v>0</v>
      </c>
      <c r="H10052" s="5">
        <f t="shared" si="506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8">
        <v>0</v>
      </c>
      <c r="B10053" s="5">
        <f t="shared" si="505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7"/>
        <v>2783.8000000000006</v>
      </c>
      <c r="G10053" s="4">
        <v>0</v>
      </c>
      <c r="H10053" s="5">
        <f t="shared" si="506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8">
        <v>0</v>
      </c>
      <c r="B10054" s="5">
        <f t="shared" si="505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7"/>
        <v>2147.2999999999997</v>
      </c>
      <c r="G10054" s="4">
        <v>0</v>
      </c>
      <c r="H10054" s="5">
        <f t="shared" si="506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39</v>
      </c>
      <c r="B10055" s="5">
        <f t="shared" si="505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7"/>
        <v>2155</v>
      </c>
      <c r="G10055" s="3">
        <v>26.7</v>
      </c>
      <c r="H10055" s="5">
        <f t="shared" si="506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x14ac:dyDescent="0.2">
      <c r="A10056" s="2">
        <v>42</v>
      </c>
      <c r="B10056" s="5">
        <f t="shared" si="505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7"/>
        <v>2157.0000000000005</v>
      </c>
      <c r="G10056" s="3">
        <v>26.7</v>
      </c>
      <c r="H10056" s="5">
        <f t="shared" si="506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x14ac:dyDescent="0.2">
      <c r="A10057" s="2">
        <v>40</v>
      </c>
      <c r="B10057" s="5">
        <f t="shared" si="505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7"/>
        <v>2158</v>
      </c>
      <c r="G10057" s="3">
        <v>26.7</v>
      </c>
      <c r="H10057" s="5">
        <f t="shared" si="506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8">
        <v>0</v>
      </c>
      <c r="B10058" s="5">
        <f t="shared" si="505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7"/>
        <v>2161</v>
      </c>
      <c r="G10058" s="4">
        <v>0</v>
      </c>
      <c r="H10058" s="5">
        <f t="shared" si="506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8">
        <v>0</v>
      </c>
      <c r="B10059" s="5">
        <f t="shared" si="505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7"/>
        <v>2163.9999999999745</v>
      </c>
      <c r="G10059" s="9">
        <v>0</v>
      </c>
      <c r="H10059" s="5">
        <f t="shared" si="506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8">
        <v>0</v>
      </c>
      <c r="B10060" s="5">
        <f t="shared" si="505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7"/>
        <v>2164.9999999999682</v>
      </c>
      <c r="G10060" s="9">
        <v>0</v>
      </c>
      <c r="H10060" s="5">
        <f t="shared" si="506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2">
        <v>48</v>
      </c>
      <c r="B10061" s="5">
        <f t="shared" si="505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7"/>
        <v>2170.9999999999995</v>
      </c>
      <c r="G10061" s="3">
        <v>26.5</v>
      </c>
      <c r="H10061" s="5">
        <f t="shared" si="506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x14ac:dyDescent="0.2">
      <c r="A10062" s="8">
        <v>0</v>
      </c>
      <c r="B10062" s="5">
        <f t="shared" si="505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7"/>
        <v>2825</v>
      </c>
      <c r="G10062" s="4">
        <v>0</v>
      </c>
      <c r="H10062" s="5">
        <f t="shared" si="506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8">
        <v>0</v>
      </c>
      <c r="B10063" s="5">
        <f t="shared" si="505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7"/>
        <v>2174.9999999999995</v>
      </c>
      <c r="G10063" s="4">
        <v>0</v>
      </c>
      <c r="H10063" s="5">
        <f t="shared" si="506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505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7"/>
        <v>2879</v>
      </c>
      <c r="G10064" s="4">
        <v>0</v>
      </c>
      <c r="H10064" s="5">
        <f t="shared" si="506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63</v>
      </c>
      <c r="B10065" s="5">
        <f t="shared" si="505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7"/>
        <v>2181</v>
      </c>
      <c r="G10065" s="3">
        <v>26.4</v>
      </c>
      <c r="H10065" s="5">
        <f t="shared" si="506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505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7"/>
        <v>2187.9999999999936</v>
      </c>
      <c r="G10066" s="9">
        <v>0</v>
      </c>
      <c r="H10066" s="5">
        <f t="shared" si="506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2">
        <v>35</v>
      </c>
      <c r="B10067" s="5">
        <f t="shared" si="505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7"/>
        <v>2194</v>
      </c>
      <c r="G10067" s="3">
        <v>26.3</v>
      </c>
      <c r="H10067" s="5">
        <f t="shared" si="506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2">
        <v>32</v>
      </c>
      <c r="B10068" s="5">
        <f t="shared" si="505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7"/>
        <v>2195</v>
      </c>
      <c r="G10068" s="3">
        <v>26.2</v>
      </c>
      <c r="H10068" s="5">
        <f t="shared" si="506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505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7"/>
        <v>2209.0000000000318</v>
      </c>
      <c r="G10069" s="9">
        <v>0</v>
      </c>
      <c r="H10069" s="5">
        <f t="shared" si="506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2">
        <v>57</v>
      </c>
      <c r="B10070" s="5">
        <f t="shared" si="505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7"/>
        <v>2215</v>
      </c>
      <c r="G10070" s="3">
        <v>26</v>
      </c>
      <c r="H10070" s="5">
        <f t="shared" si="506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x14ac:dyDescent="0.2">
      <c r="A10071" s="8">
        <v>0</v>
      </c>
      <c r="B10071" s="5">
        <f t="shared" si="505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7"/>
        <v>2217.9999999999745</v>
      </c>
      <c r="G10071" s="9">
        <v>0</v>
      </c>
      <c r="H10071" s="5">
        <f t="shared" si="506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x14ac:dyDescent="0.2">
      <c r="A10072" s="8">
        <v>0</v>
      </c>
      <c r="B10072" s="5">
        <f t="shared" si="505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7"/>
        <v>2220.999999999955</v>
      </c>
      <c r="G10072" s="9">
        <v>0</v>
      </c>
      <c r="H10072" s="5">
        <f t="shared" si="506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x14ac:dyDescent="0.2">
      <c r="A10073" s="2">
        <v>38</v>
      </c>
      <c r="B10073" s="5">
        <f t="shared" si="505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7"/>
        <v>2230.9999999999995</v>
      </c>
      <c r="G10073" s="3">
        <v>25.8</v>
      </c>
      <c r="H10073" s="5">
        <f t="shared" si="506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8">
        <v>0</v>
      </c>
      <c r="B10074" s="5">
        <f t="shared" si="505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7"/>
        <v>2232.999999999965</v>
      </c>
      <c r="G10074" s="9">
        <v>0</v>
      </c>
      <c r="H10074" s="5">
        <f t="shared" si="506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x14ac:dyDescent="0.2">
      <c r="A10075" s="2">
        <v>43</v>
      </c>
      <c r="B10075" s="5">
        <f t="shared" si="505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7"/>
        <v>2234</v>
      </c>
      <c r="G10075" s="3">
        <v>25.8</v>
      </c>
      <c r="H10075" s="5">
        <f t="shared" si="506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2">
        <v>53</v>
      </c>
      <c r="B10076" s="5">
        <f t="shared" si="505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7"/>
        <v>2234</v>
      </c>
      <c r="G10076" s="3">
        <v>25.8</v>
      </c>
      <c r="H10076" s="5">
        <f t="shared" si="506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8">
        <v>0</v>
      </c>
      <c r="B10077" s="5">
        <f t="shared" si="505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si="507"/>
        <v>2248.1</v>
      </c>
      <c r="G10077" s="4">
        <v>0</v>
      </c>
      <c r="H10077" s="5">
        <f t="shared" si="506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8">
        <v>0</v>
      </c>
      <c r="B10078" s="5">
        <f t="shared" si="505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7"/>
        <v>2263.0000000000318</v>
      </c>
      <c r="G10078" s="9">
        <v>0</v>
      </c>
      <c r="H10078" s="5">
        <f t="shared" si="506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x14ac:dyDescent="0.2">
      <c r="A10079" s="2">
        <v>52</v>
      </c>
      <c r="B10079" s="5">
        <f t="shared" si="505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7"/>
        <v>2269</v>
      </c>
      <c r="G10079" s="4">
        <v>0</v>
      </c>
      <c r="H10079" s="5">
        <f t="shared" si="506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x14ac:dyDescent="0.2">
      <c r="A10080" s="2">
        <v>27</v>
      </c>
      <c r="B10080" s="5">
        <f t="shared" si="505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7"/>
        <v>2270.0000000000005</v>
      </c>
      <c r="G10080" s="3">
        <v>25.4</v>
      </c>
      <c r="H10080" s="5">
        <f t="shared" si="506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x14ac:dyDescent="0.2">
      <c r="A10081" s="5">
        <v>52</v>
      </c>
      <c r="B10081" s="5">
        <f t="shared" si="505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7"/>
        <v>2278</v>
      </c>
      <c r="G10081" s="4">
        <v>25.285338015803333</v>
      </c>
      <c r="H10081" s="5">
        <f t="shared" si="506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8">
        <v>0</v>
      </c>
      <c r="B10082" s="5">
        <f t="shared" si="505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7"/>
        <v>2282.9999999999905</v>
      </c>
      <c r="G10082" s="9">
        <v>0</v>
      </c>
      <c r="H10082" s="5">
        <f t="shared" si="506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52</v>
      </c>
      <c r="B10083" s="5">
        <f t="shared" si="505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7"/>
        <v>2289</v>
      </c>
      <c r="G10083" s="3">
        <v>25.2</v>
      </c>
      <c r="H10083" s="5">
        <f t="shared" si="506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x14ac:dyDescent="0.2">
      <c r="A10084" s="8">
        <v>0</v>
      </c>
      <c r="B10084" s="5">
        <f t="shared" si="505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7"/>
        <v>2290.0000000000318</v>
      </c>
      <c r="G10084" s="9">
        <v>0</v>
      </c>
      <c r="H10084" s="5">
        <f t="shared" si="506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8">
        <v>0</v>
      </c>
      <c r="B10085" s="5">
        <f t="shared" si="505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7"/>
        <v>2296.9999999999873</v>
      </c>
      <c r="G10085" s="9">
        <v>0</v>
      </c>
      <c r="H10085" s="5">
        <f t="shared" si="506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8">
        <v>0</v>
      </c>
      <c r="B10086" s="5">
        <f t="shared" si="505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7"/>
        <v>2308.9999999999968</v>
      </c>
      <c r="G10086" s="9">
        <v>0</v>
      </c>
      <c r="H10086" s="5">
        <f t="shared" si="506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51</v>
      </c>
      <c r="B10087" s="5">
        <f t="shared" si="505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7"/>
        <v>2326</v>
      </c>
      <c r="G10087" s="3">
        <v>24.8</v>
      </c>
      <c r="H10087" s="5">
        <f t="shared" si="506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ref="B10088:B10122" si="508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7"/>
        <v>2330.0000000000355</v>
      </c>
      <c r="G10088" s="9">
        <v>0</v>
      </c>
      <c r="H10088" s="5">
        <f t="shared" ref="H10088:H10108" si="509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508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7"/>
        <v>2333.0000000000159</v>
      </c>
      <c r="G10089" s="9">
        <v>0</v>
      </c>
      <c r="H10089" s="5">
        <f t="shared" si="509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53</v>
      </c>
      <c r="B10090" s="5">
        <f t="shared" si="508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7"/>
        <v>2347</v>
      </c>
      <c r="G10090" s="4">
        <v>0</v>
      </c>
      <c r="H10090" s="5">
        <f t="shared" si="509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x14ac:dyDescent="0.2">
      <c r="A10091" s="8">
        <v>0</v>
      </c>
      <c r="B10091" s="5">
        <f t="shared" si="508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7"/>
        <v>2355.9999999999554</v>
      </c>
      <c r="G10091" s="9">
        <v>0</v>
      </c>
      <c r="H10091" s="5">
        <f t="shared" si="509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44</v>
      </c>
      <c r="B10092" s="5">
        <f t="shared" si="508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7"/>
        <v>2413</v>
      </c>
      <c r="G10092" s="3">
        <v>23.9</v>
      </c>
      <c r="H10092" s="5">
        <f t="shared" si="509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508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7"/>
        <v>2413.0000000000223</v>
      </c>
      <c r="G10093" s="9">
        <v>0</v>
      </c>
      <c r="H10093" s="5">
        <f t="shared" si="509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508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7"/>
        <v>2417.9999999999905</v>
      </c>
      <c r="G10094" s="9">
        <v>0</v>
      </c>
      <c r="H10094" s="5">
        <f t="shared" si="509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si="508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7"/>
        <v>2425.0000000000318</v>
      </c>
      <c r="G10095" s="9">
        <v>0</v>
      </c>
      <c r="H10095" s="5">
        <f t="shared" si="509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508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7"/>
        <v>2461.9999999999682</v>
      </c>
      <c r="G10096" s="9">
        <v>0</v>
      </c>
      <c r="H10096" s="5">
        <f t="shared" si="509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508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7"/>
        <v>2463.999999999955</v>
      </c>
      <c r="G10097" s="9">
        <v>0</v>
      </c>
      <c r="H10097" s="5">
        <f t="shared" si="509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50</v>
      </c>
      <c r="B10098" s="5">
        <f t="shared" si="508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7"/>
        <v>2480</v>
      </c>
      <c r="G10098" s="3">
        <v>23.2</v>
      </c>
      <c r="H10098" s="5">
        <f t="shared" si="509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49</v>
      </c>
      <c r="B10099" s="5">
        <f t="shared" si="508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7"/>
        <v>2493</v>
      </c>
      <c r="G10099" s="3">
        <v>23.1</v>
      </c>
      <c r="H10099" s="5">
        <f t="shared" si="509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508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7"/>
        <v>2569.9999999999677</v>
      </c>
      <c r="G10100" s="9">
        <v>0</v>
      </c>
      <c r="H10100" s="5">
        <f t="shared" si="509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45</v>
      </c>
      <c r="B10101" s="5">
        <f t="shared" si="508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7"/>
        <v>2684</v>
      </c>
      <c r="G10101" s="3">
        <v>21.5</v>
      </c>
      <c r="H10101" s="5">
        <f t="shared" si="509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33</v>
      </c>
      <c r="B10102" s="5">
        <f t="shared" si="508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7"/>
        <v>3239</v>
      </c>
      <c r="G10102" s="3">
        <v>17.8</v>
      </c>
      <c r="H10102" s="5">
        <f t="shared" si="509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32</v>
      </c>
      <c r="B10103" s="5">
        <f t="shared" si="508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7"/>
        <v>3290</v>
      </c>
      <c r="G10103" s="3">
        <v>17.5</v>
      </c>
      <c r="H10103" s="5">
        <f t="shared" si="509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30</v>
      </c>
      <c r="B10104" s="5">
        <f t="shared" si="508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7"/>
        <v>3455</v>
      </c>
      <c r="G10104" s="3">
        <v>16.7</v>
      </c>
      <c r="H10104" s="5">
        <f t="shared" si="509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32</v>
      </c>
      <c r="B10105" s="5">
        <f t="shared" si="508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7"/>
        <v>3490</v>
      </c>
      <c r="G10105" s="3">
        <v>16.5</v>
      </c>
      <c r="H10105" s="5">
        <f t="shared" si="509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33</v>
      </c>
      <c r="B10106" s="5">
        <f t="shared" si="508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7"/>
        <v>3540</v>
      </c>
      <c r="G10106" s="3">
        <v>16.3</v>
      </c>
      <c r="H10106" s="5">
        <f t="shared" si="509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24</v>
      </c>
      <c r="B10107" s="5">
        <f t="shared" si="508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7"/>
        <v>3617.9999999999995</v>
      </c>
      <c r="G10107" s="3">
        <v>15.9</v>
      </c>
      <c r="H10107" s="5">
        <f t="shared" si="509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50</v>
      </c>
      <c r="B10108" s="5">
        <f t="shared" si="508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7"/>
        <v>3637</v>
      </c>
      <c r="G10108" s="3">
        <v>15.8</v>
      </c>
      <c r="H10108" s="5">
        <f t="shared" si="509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29</v>
      </c>
      <c r="B10109" s="5">
        <f t="shared" si="508"/>
        <v>1</v>
      </c>
      <c r="C10109" s="19" t="s">
        <v>19</v>
      </c>
      <c r="D10109" s="5" t="s">
        <v>1060</v>
      </c>
      <c r="E10109" s="33">
        <v>0</v>
      </c>
      <c r="F10109" s="43">
        <f t="shared" si="507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21</v>
      </c>
      <c r="B10110" s="5">
        <f t="shared" si="508"/>
        <v>1</v>
      </c>
      <c r="C10110" s="19" t="s">
        <v>3</v>
      </c>
      <c r="D10110" s="5" t="s">
        <v>1060</v>
      </c>
      <c r="E10110" s="33">
        <v>0</v>
      </c>
      <c r="F10110" s="43">
        <f t="shared" si="507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5">
        <v>1</v>
      </c>
      <c r="B10111" s="5">
        <f t="shared" si="508"/>
        <v>1</v>
      </c>
      <c r="C10111" s="19" t="s">
        <v>791</v>
      </c>
      <c r="D10111" s="5" t="s">
        <v>1008</v>
      </c>
      <c r="E10111" s="33">
        <v>0</v>
      </c>
      <c r="F10111" s="43">
        <f t="shared" si="507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5">
        <v>1</v>
      </c>
      <c r="B10112" s="5">
        <f t="shared" si="508"/>
        <v>1</v>
      </c>
      <c r="C10112" s="19" t="s">
        <v>791</v>
      </c>
      <c r="D10112" s="5" t="s">
        <v>1008</v>
      </c>
      <c r="E10112" s="33">
        <v>0</v>
      </c>
      <c r="F10112" s="43">
        <f t="shared" ref="F10112:F10175" si="510">E10112*86400</f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5">
        <v>1</v>
      </c>
      <c r="B10113" s="5">
        <f t="shared" si="508"/>
        <v>1</v>
      </c>
      <c r="C10113" s="19" t="s">
        <v>791</v>
      </c>
      <c r="D10113" s="5" t="s">
        <v>1008</v>
      </c>
      <c r="E10113" s="33">
        <v>0</v>
      </c>
      <c r="F10113" s="43">
        <f t="shared" si="510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27</v>
      </c>
      <c r="B10114" s="5">
        <f t="shared" si="508"/>
        <v>1</v>
      </c>
      <c r="C10114" s="19" t="s">
        <v>83</v>
      </c>
      <c r="D10114" s="5" t="s">
        <v>1060</v>
      </c>
      <c r="E10114" s="33">
        <v>0</v>
      </c>
      <c r="F10114" s="43">
        <f t="shared" si="510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5">
        <v>1</v>
      </c>
      <c r="B10115" s="5">
        <f t="shared" si="508"/>
        <v>1</v>
      </c>
      <c r="C10115" s="19" t="s">
        <v>791</v>
      </c>
      <c r="D10115" s="5" t="s">
        <v>1008</v>
      </c>
      <c r="E10115" s="33">
        <v>0</v>
      </c>
      <c r="F10115" s="43">
        <f t="shared" si="510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38</v>
      </c>
      <c r="B10116" s="5">
        <f t="shared" si="508"/>
        <v>1</v>
      </c>
      <c r="C10116" s="19" t="s">
        <v>125</v>
      </c>
      <c r="D10116" s="5" t="s">
        <v>1060</v>
      </c>
      <c r="E10116" s="33">
        <v>0</v>
      </c>
      <c r="F10116" s="43">
        <f t="shared" si="510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44</v>
      </c>
      <c r="B10117" s="5">
        <f t="shared" si="508"/>
        <v>1</v>
      </c>
      <c r="C10117" s="19" t="s">
        <v>58</v>
      </c>
      <c r="D10117" s="5" t="s">
        <v>1060</v>
      </c>
      <c r="E10117" s="33">
        <v>0</v>
      </c>
      <c r="F10117" s="43">
        <f t="shared" si="510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46</v>
      </c>
      <c r="B10118" s="5">
        <f t="shared" si="508"/>
        <v>1</v>
      </c>
      <c r="C10118" s="19" t="s">
        <v>120</v>
      </c>
      <c r="D10118" s="5" t="s">
        <v>1060</v>
      </c>
      <c r="E10118" s="33">
        <v>0</v>
      </c>
      <c r="F10118" s="43">
        <f t="shared" si="510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46</v>
      </c>
      <c r="B10119" s="5">
        <f t="shared" si="508"/>
        <v>1</v>
      </c>
      <c r="C10119" s="19" t="s">
        <v>3</v>
      </c>
      <c r="D10119" s="5" t="s">
        <v>1060</v>
      </c>
      <c r="E10119" s="33">
        <v>0</v>
      </c>
      <c r="F10119" s="43">
        <f t="shared" si="510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5">
        <v>1</v>
      </c>
      <c r="B10120" s="5">
        <f t="shared" si="508"/>
        <v>1</v>
      </c>
      <c r="C10120" s="19" t="s">
        <v>791</v>
      </c>
      <c r="D10120" s="5" t="s">
        <v>1008</v>
      </c>
      <c r="E10120" s="33">
        <v>0</v>
      </c>
      <c r="F10120" s="43">
        <f t="shared" si="510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57</v>
      </c>
      <c r="B10121" s="5">
        <f t="shared" si="508"/>
        <v>1</v>
      </c>
      <c r="C10121" s="19" t="s">
        <v>29</v>
      </c>
      <c r="D10121" s="5" t="s">
        <v>1060</v>
      </c>
      <c r="E10121" s="33">
        <v>0</v>
      </c>
      <c r="F10121" s="43">
        <f t="shared" si="510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5">
        <v>1</v>
      </c>
      <c r="B10122" s="5">
        <f t="shared" si="508"/>
        <v>1</v>
      </c>
      <c r="C10122" s="19" t="s">
        <v>791</v>
      </c>
      <c r="D10122" s="5" t="s">
        <v>1008</v>
      </c>
      <c r="E10122" s="33">
        <v>0</v>
      </c>
      <c r="F10122" s="43">
        <f t="shared" si="510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10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64</v>
      </c>
      <c r="B10124" s="5">
        <f t="shared" ref="B10124:B10140" si="511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10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54</v>
      </c>
      <c r="B10125" s="5">
        <f t="shared" si="511"/>
        <v>1</v>
      </c>
      <c r="C10125" s="19" t="s">
        <v>4</v>
      </c>
      <c r="D10125" s="5" t="s">
        <v>1060</v>
      </c>
      <c r="E10125" s="33">
        <v>0</v>
      </c>
      <c r="F10125" s="43">
        <f t="shared" si="510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57</v>
      </c>
      <c r="B10126" s="5">
        <f t="shared" si="511"/>
        <v>1</v>
      </c>
      <c r="C10126" s="19" t="s">
        <v>125</v>
      </c>
      <c r="D10126" s="5" t="s">
        <v>1060</v>
      </c>
      <c r="E10126" s="33">
        <v>0</v>
      </c>
      <c r="F10126" s="43">
        <f t="shared" si="510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51</v>
      </c>
      <c r="B10127" s="5">
        <f t="shared" si="511"/>
        <v>1</v>
      </c>
      <c r="C10127" s="19" t="s">
        <v>72</v>
      </c>
      <c r="D10127" s="5" t="s">
        <v>1060</v>
      </c>
      <c r="E10127" s="33">
        <v>0</v>
      </c>
      <c r="F10127" s="43">
        <f t="shared" si="510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54</v>
      </c>
      <c r="B10128" s="5">
        <f t="shared" si="511"/>
        <v>1</v>
      </c>
      <c r="C10128" s="19" t="s">
        <v>352</v>
      </c>
      <c r="D10128" s="5" t="s">
        <v>1060</v>
      </c>
      <c r="E10128" s="33">
        <v>0</v>
      </c>
      <c r="F10128" s="43">
        <f t="shared" si="510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x14ac:dyDescent="0.2">
      <c r="A10129" s="2">
        <v>31</v>
      </c>
      <c r="B10129" s="5">
        <f t="shared" si="511"/>
        <v>1</v>
      </c>
      <c r="C10129" s="19" t="s">
        <v>99</v>
      </c>
      <c r="D10129" s="5" t="s">
        <v>1060</v>
      </c>
      <c r="E10129" s="33">
        <v>0</v>
      </c>
      <c r="F10129" s="43">
        <f t="shared" si="510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5">
        <v>1</v>
      </c>
      <c r="B10130" s="5">
        <f t="shared" si="511"/>
        <v>1</v>
      </c>
      <c r="C10130" s="19" t="s">
        <v>791</v>
      </c>
      <c r="D10130" s="5" t="s">
        <v>1008</v>
      </c>
      <c r="E10130" s="33">
        <v>0</v>
      </c>
      <c r="F10130" s="43">
        <f t="shared" si="510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26</v>
      </c>
      <c r="B10131" s="5">
        <f t="shared" si="511"/>
        <v>1</v>
      </c>
      <c r="C10131" s="19" t="s">
        <v>104</v>
      </c>
      <c r="D10131" s="5" t="s">
        <v>1060</v>
      </c>
      <c r="E10131" s="33">
        <v>0</v>
      </c>
      <c r="F10131" s="43">
        <f t="shared" si="510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42</v>
      </c>
      <c r="B10132" s="5">
        <f t="shared" si="511"/>
        <v>1</v>
      </c>
      <c r="C10132" s="19" t="s">
        <v>392</v>
      </c>
      <c r="D10132" s="5" t="s">
        <v>1060</v>
      </c>
      <c r="E10132" s="33">
        <v>0</v>
      </c>
      <c r="F10132" s="43">
        <f t="shared" si="510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5">
        <v>1</v>
      </c>
      <c r="B10133" s="5">
        <f t="shared" si="511"/>
        <v>1</v>
      </c>
      <c r="C10133" s="19" t="s">
        <v>791</v>
      </c>
      <c r="D10133" s="5" t="s">
        <v>1008</v>
      </c>
      <c r="E10133" s="33">
        <v>0</v>
      </c>
      <c r="F10133" s="43">
        <f t="shared" si="510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52</v>
      </c>
      <c r="B10134" s="5">
        <f t="shared" si="511"/>
        <v>1</v>
      </c>
      <c r="C10134" s="19" t="s">
        <v>61</v>
      </c>
      <c r="D10134" s="5" t="s">
        <v>1060</v>
      </c>
      <c r="E10134" s="33">
        <v>0</v>
      </c>
      <c r="F10134" s="43">
        <f t="shared" si="510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72</v>
      </c>
      <c r="B10135" s="5">
        <f t="shared" si="511"/>
        <v>1</v>
      </c>
      <c r="C10135" s="19" t="s">
        <v>3</v>
      </c>
      <c r="D10135" s="5" t="s">
        <v>1060</v>
      </c>
      <c r="E10135" s="33">
        <v>0</v>
      </c>
      <c r="F10135" s="43">
        <f t="shared" si="510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45</v>
      </c>
      <c r="B10136" s="5">
        <f t="shared" si="511"/>
        <v>1</v>
      </c>
      <c r="C10136" s="19" t="s">
        <v>953</v>
      </c>
      <c r="D10136" s="5" t="s">
        <v>1060</v>
      </c>
      <c r="E10136" s="33">
        <v>0</v>
      </c>
      <c r="F10136" s="43">
        <f t="shared" si="510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5">
        <v>1</v>
      </c>
      <c r="B10137" s="5">
        <f t="shared" si="511"/>
        <v>1</v>
      </c>
      <c r="C10137" s="19" t="s">
        <v>791</v>
      </c>
      <c r="D10137" s="5" t="s">
        <v>1008</v>
      </c>
      <c r="E10137" s="33">
        <v>0</v>
      </c>
      <c r="F10137" s="43">
        <f t="shared" si="510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5">
        <v>1</v>
      </c>
      <c r="B10138" s="5">
        <f t="shared" si="511"/>
        <v>1</v>
      </c>
      <c r="C10138" s="19" t="s">
        <v>791</v>
      </c>
      <c r="D10138" s="5" t="s">
        <v>1008</v>
      </c>
      <c r="E10138" s="33">
        <v>0</v>
      </c>
      <c r="F10138" s="43">
        <f t="shared" si="510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5">
        <v>1</v>
      </c>
      <c r="B10139" s="5">
        <f t="shared" si="511"/>
        <v>1</v>
      </c>
      <c r="C10139" s="19" t="s">
        <v>791</v>
      </c>
      <c r="D10139" s="5" t="s">
        <v>1008</v>
      </c>
      <c r="E10139" s="33">
        <v>0</v>
      </c>
      <c r="F10139" s="43">
        <f t="shared" si="510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5">
        <v>1</v>
      </c>
      <c r="B10140" s="5">
        <f t="shared" si="511"/>
        <v>1</v>
      </c>
      <c r="C10140" s="19" t="s">
        <v>791</v>
      </c>
      <c r="D10140" s="5" t="s">
        <v>1008</v>
      </c>
      <c r="E10140" s="33">
        <v>0</v>
      </c>
      <c r="F10140" s="43">
        <f t="shared" si="510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si="510"/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10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10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10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10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10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10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8">
        <v>0</v>
      </c>
      <c r="B10148" s="5">
        <f t="shared" ref="B10148:B10156" si="512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10"/>
        <v>3076.5</v>
      </c>
      <c r="G10148" s="4">
        <v>0</v>
      </c>
      <c r="H10148" s="5">
        <f t="shared" ref="H10148:H10156" si="513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x14ac:dyDescent="0.2">
      <c r="A10149" s="8">
        <v>0</v>
      </c>
      <c r="B10149" s="5">
        <f t="shared" si="512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10"/>
        <v>3080.2999999999997</v>
      </c>
      <c r="G10149" s="4">
        <v>0</v>
      </c>
      <c r="H10149" s="5">
        <f t="shared" si="513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x14ac:dyDescent="0.2">
      <c r="A10150" s="8">
        <v>0</v>
      </c>
      <c r="B10150" s="5">
        <f t="shared" si="512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10"/>
        <v>3146.2999999999997</v>
      </c>
      <c r="G10150" s="4">
        <v>0</v>
      </c>
      <c r="H10150" s="5">
        <f t="shared" si="513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x14ac:dyDescent="0.2">
      <c r="A10151" s="8">
        <v>0</v>
      </c>
      <c r="B10151" s="5">
        <f t="shared" si="512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10"/>
        <v>3175.5</v>
      </c>
      <c r="G10151" s="4">
        <v>0</v>
      </c>
      <c r="H10151" s="5">
        <f t="shared" si="513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x14ac:dyDescent="0.2">
      <c r="A10152" s="8">
        <v>0</v>
      </c>
      <c r="B10152" s="5">
        <f t="shared" si="512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10"/>
        <v>3280.8999999999996</v>
      </c>
      <c r="G10152" s="4">
        <v>0</v>
      </c>
      <c r="H10152" s="5">
        <f t="shared" si="513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x14ac:dyDescent="0.2">
      <c r="A10153" s="8">
        <v>0</v>
      </c>
      <c r="B10153" s="5">
        <f t="shared" si="512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10"/>
        <v>2490.4</v>
      </c>
      <c r="G10153" s="4">
        <v>0</v>
      </c>
      <c r="H10153" s="5">
        <f t="shared" si="513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x14ac:dyDescent="0.2">
      <c r="A10154" s="8">
        <v>0</v>
      </c>
      <c r="B10154" s="5">
        <f t="shared" si="512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10"/>
        <v>2978.9000000000005</v>
      </c>
      <c r="G10154" s="4">
        <v>0</v>
      </c>
      <c r="H10154" s="5">
        <f t="shared" si="513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x14ac:dyDescent="0.2">
      <c r="A10155" s="8">
        <v>0</v>
      </c>
      <c r="B10155" s="5">
        <f t="shared" si="512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10"/>
        <v>2451.6</v>
      </c>
      <c r="G10155" s="4">
        <v>0</v>
      </c>
      <c r="H10155" s="5">
        <f t="shared" si="513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x14ac:dyDescent="0.2">
      <c r="A10156" s="8">
        <v>0</v>
      </c>
      <c r="B10156" s="5">
        <f t="shared" si="512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10"/>
        <v>2678.6</v>
      </c>
      <c r="G10156" s="4">
        <v>0</v>
      </c>
      <c r="H10156" s="5">
        <f t="shared" si="513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10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10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10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10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10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10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10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10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10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10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10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10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10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10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10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10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10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10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10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ref="F10176:F10239" si="514">E10176*86400</f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14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14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14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14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14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14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3</v>
      </c>
      <c r="B10183" s="5">
        <v>1</v>
      </c>
      <c r="C10183" s="20" t="s">
        <v>1114</v>
      </c>
      <c r="D10183" s="5" t="s">
        <v>1008</v>
      </c>
      <c r="E10183" s="35">
        <v>1.5627314814814816E-2</v>
      </c>
      <c r="F10183" s="43">
        <f t="shared" si="514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14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14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14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14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14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14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14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14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14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14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14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14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14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14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14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14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14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14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14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14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14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si="514"/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4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4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4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4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4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4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4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4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4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4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4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4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4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4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4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4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4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4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4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4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4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4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4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4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4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4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4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4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4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4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4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4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4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4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ref="F10240:F10303" si="515">E10240*86400</f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5"/>
        <v>1320.5</v>
      </c>
      <c r="G10241" s="26">
        <f t="shared" ref="G10241:G10272" si="516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5"/>
        <v>1328.7</v>
      </c>
      <c r="G10242" s="26">
        <f t="shared" si="516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5"/>
        <v>1350.4999999999998</v>
      </c>
      <c r="G10243" s="26">
        <f t="shared" si="516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5"/>
        <v>1356.6000000000001</v>
      </c>
      <c r="G10244" s="26">
        <f t="shared" si="516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5"/>
        <v>1357.8000000000002</v>
      </c>
      <c r="G10245" s="26">
        <f t="shared" si="516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5"/>
        <v>1381.8</v>
      </c>
      <c r="G10246" s="26">
        <f t="shared" si="516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5"/>
        <v>1382.6</v>
      </c>
      <c r="G10247" s="26">
        <f t="shared" si="516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5"/>
        <v>1397.1</v>
      </c>
      <c r="G10248" s="26">
        <f t="shared" si="516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5"/>
        <v>1398.3999999999999</v>
      </c>
      <c r="G10249" s="26">
        <f t="shared" si="516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5"/>
        <v>1403.6</v>
      </c>
      <c r="G10250" s="26">
        <f t="shared" si="516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5"/>
        <v>1413.7</v>
      </c>
      <c r="G10251" s="26">
        <f t="shared" si="516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5"/>
        <v>1414.6</v>
      </c>
      <c r="G10252" s="26">
        <f t="shared" si="516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5"/>
        <v>1422.8999999999999</v>
      </c>
      <c r="G10253" s="26">
        <f t="shared" si="516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5"/>
        <v>1422.9999999999998</v>
      </c>
      <c r="G10254" s="26">
        <f t="shared" si="516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5"/>
        <v>1425.1999999999998</v>
      </c>
      <c r="G10255" s="26">
        <f t="shared" si="516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5"/>
        <v>1428</v>
      </c>
      <c r="G10256" s="26">
        <f t="shared" si="516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5"/>
        <v>1447</v>
      </c>
      <c r="G10257" s="26">
        <f t="shared" si="516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5"/>
        <v>1460.5</v>
      </c>
      <c r="G10258" s="26">
        <f t="shared" si="516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5"/>
        <v>1482.1</v>
      </c>
      <c r="G10259" s="26">
        <f t="shared" si="516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5"/>
        <v>1498.9999999999998</v>
      </c>
      <c r="G10260" s="26">
        <f t="shared" si="516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5"/>
        <v>1518.2</v>
      </c>
      <c r="G10261" s="26">
        <f t="shared" si="516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5"/>
        <v>1525.0999999999997</v>
      </c>
      <c r="G10262" s="26">
        <f t="shared" si="516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5"/>
        <v>1525.8</v>
      </c>
      <c r="G10263" s="26">
        <f t="shared" si="516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5"/>
        <v>1545.8999999999999</v>
      </c>
      <c r="G10264" s="26">
        <f t="shared" si="516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5"/>
        <v>1561.9999999999998</v>
      </c>
      <c r="G10265" s="26">
        <f t="shared" si="516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5"/>
        <v>1599.8999999999999</v>
      </c>
      <c r="G10266" s="26">
        <f t="shared" si="516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5"/>
        <v>1605.5</v>
      </c>
      <c r="G10267" s="26">
        <f t="shared" si="516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5"/>
        <v>1607.6</v>
      </c>
      <c r="G10268" s="26">
        <f t="shared" si="516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si="515"/>
        <v>1621.4999999999998</v>
      </c>
      <c r="G10269" s="26">
        <f t="shared" si="516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5"/>
        <v>1622.2</v>
      </c>
      <c r="G10270" s="26">
        <f t="shared" si="516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5"/>
        <v>1626</v>
      </c>
      <c r="G10271" s="26">
        <f t="shared" si="516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5"/>
        <v>1638.4999999999998</v>
      </c>
      <c r="G10272" s="26">
        <f t="shared" si="516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5"/>
        <v>1640.3999999999999</v>
      </c>
      <c r="G10273" s="26">
        <f t="shared" ref="G10273:G10290" si="517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5"/>
        <v>1653.6000000000001</v>
      </c>
      <c r="G10274" s="26">
        <f t="shared" si="517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5"/>
        <v>1657.8999999999996</v>
      </c>
      <c r="G10275" s="26">
        <f t="shared" si="517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5"/>
        <v>1696.6</v>
      </c>
      <c r="G10276" s="26">
        <f t="shared" si="517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5"/>
        <v>1701.3</v>
      </c>
      <c r="G10277" s="26">
        <f t="shared" si="517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5"/>
        <v>1710.8</v>
      </c>
      <c r="G10278" s="26">
        <f t="shared" si="517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5"/>
        <v>1711.7</v>
      </c>
      <c r="G10279" s="26">
        <f t="shared" si="517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5"/>
        <v>1712.5</v>
      </c>
      <c r="G10280" s="26">
        <f t="shared" si="517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5"/>
        <v>1718.3999999999999</v>
      </c>
      <c r="G10281" s="26">
        <f t="shared" si="517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5"/>
        <v>1723.5</v>
      </c>
      <c r="G10282" s="26">
        <f t="shared" si="517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5"/>
        <v>1774.5</v>
      </c>
      <c r="G10283" s="26">
        <f t="shared" si="517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5"/>
        <v>1784.6000000000001</v>
      </c>
      <c r="G10284" s="26">
        <f t="shared" si="517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5"/>
        <v>1819.6</v>
      </c>
      <c r="G10285" s="26">
        <f t="shared" si="517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5"/>
        <v>1853.9</v>
      </c>
      <c r="G10286" s="26">
        <f t="shared" si="517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5"/>
        <v>1857.0000000000002</v>
      </c>
      <c r="G10287" s="26">
        <f t="shared" si="517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5"/>
        <v>1906.4</v>
      </c>
      <c r="G10288" s="26">
        <f t="shared" si="517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5"/>
        <v>1931.3999999999999</v>
      </c>
      <c r="G10289" s="26">
        <f t="shared" si="517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5"/>
        <v>1933.8</v>
      </c>
      <c r="G10290" s="26">
        <f t="shared" si="517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5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5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5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5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5"/>
        <v>1240.5000000000002</v>
      </c>
      <c r="G10295" s="26">
        <f t="shared" ref="G10295:G10341" si="518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5"/>
        <v>1272.8000000000002</v>
      </c>
      <c r="G10296" s="26">
        <f t="shared" si="518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5"/>
        <v>1274.1000000000001</v>
      </c>
      <c r="G10297" s="26">
        <f t="shared" si="518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5"/>
        <v>1322.2</v>
      </c>
      <c r="G10298" s="26">
        <f t="shared" si="518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5"/>
        <v>1324.4</v>
      </c>
      <c r="G10299" s="26">
        <f t="shared" si="518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5"/>
        <v>1334.8000000000002</v>
      </c>
      <c r="G10300" s="26">
        <f t="shared" si="518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5"/>
        <v>1363.6999999999998</v>
      </c>
      <c r="G10301" s="26">
        <f t="shared" si="518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5"/>
        <v>1364.0999999999997</v>
      </c>
      <c r="G10302" s="26">
        <f t="shared" si="518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5"/>
        <v>1393</v>
      </c>
      <c r="G10303" s="26">
        <f t="shared" si="518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ref="F10304:F10367" si="519">E10304*86400</f>
        <v>1403.9999999999998</v>
      </c>
      <c r="G10304" s="26">
        <f t="shared" si="518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9"/>
        <v>1405.2</v>
      </c>
      <c r="G10305" s="26">
        <f t="shared" si="518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9"/>
        <v>1421.8</v>
      </c>
      <c r="G10306" s="26">
        <f t="shared" si="518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9"/>
        <v>1428.4999999999998</v>
      </c>
      <c r="G10307" s="26">
        <f t="shared" si="518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9"/>
        <v>1436.6</v>
      </c>
      <c r="G10308" s="26">
        <f t="shared" si="518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9"/>
        <v>1445.1</v>
      </c>
      <c r="G10309" s="26">
        <f t="shared" si="518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9"/>
        <v>1451.1</v>
      </c>
      <c r="G10310" s="26">
        <f t="shared" si="518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9"/>
        <v>1488.7999999999997</v>
      </c>
      <c r="G10311" s="26">
        <f t="shared" si="518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9"/>
        <v>1493.8</v>
      </c>
      <c r="G10312" s="26">
        <f t="shared" si="518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9"/>
        <v>1512.7</v>
      </c>
      <c r="G10313" s="26">
        <f t="shared" si="518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9"/>
        <v>1517.8000000000002</v>
      </c>
      <c r="G10314" s="26">
        <f t="shared" si="518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9"/>
        <v>1546.8</v>
      </c>
      <c r="G10315" s="26">
        <f t="shared" si="518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9"/>
        <v>1560.2999999999997</v>
      </c>
      <c r="G10316" s="26">
        <f t="shared" si="518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9"/>
        <v>1575.4</v>
      </c>
      <c r="G10317" s="26">
        <f t="shared" si="518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9"/>
        <v>1580.6</v>
      </c>
      <c r="G10318" s="26">
        <f t="shared" si="518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9"/>
        <v>1587.2999999999997</v>
      </c>
      <c r="G10319" s="26">
        <f t="shared" si="518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9"/>
        <v>1587.6</v>
      </c>
      <c r="G10320" s="26">
        <f t="shared" si="518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9"/>
        <v>1591.3999999999999</v>
      </c>
      <c r="G10321" s="26">
        <f t="shared" si="518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9"/>
        <v>1591.8000000000002</v>
      </c>
      <c r="G10322" s="26">
        <f t="shared" si="518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9"/>
        <v>1602.8000000000002</v>
      </c>
      <c r="G10323" s="26">
        <f t="shared" si="518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9"/>
        <v>1605.3</v>
      </c>
      <c r="G10324" s="26">
        <f t="shared" si="518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9"/>
        <v>1641.8999999999999</v>
      </c>
      <c r="G10325" s="26">
        <f t="shared" si="518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9"/>
        <v>1647.6</v>
      </c>
      <c r="G10326" s="26">
        <f t="shared" si="518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9"/>
        <v>1651.6000000000001</v>
      </c>
      <c r="G10327" s="26">
        <f t="shared" si="518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9"/>
        <v>1662</v>
      </c>
      <c r="G10328" s="26">
        <f t="shared" si="518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9"/>
        <v>1672.5</v>
      </c>
      <c r="G10329" s="26">
        <f t="shared" si="518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9"/>
        <v>1676.4999999999998</v>
      </c>
      <c r="G10330" s="26">
        <f t="shared" si="518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9"/>
        <v>1688</v>
      </c>
      <c r="G10331" s="26">
        <f t="shared" si="518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9"/>
        <v>1720</v>
      </c>
      <c r="G10332" s="26">
        <f t="shared" si="518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si="519"/>
        <v>1727.7000000000003</v>
      </c>
      <c r="G10333" s="26">
        <f t="shared" si="518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9"/>
        <v>1742.0000000000002</v>
      </c>
      <c r="G10334" s="26">
        <f t="shared" si="518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9"/>
        <v>1748.6000000000001</v>
      </c>
      <c r="G10335" s="26">
        <f t="shared" si="518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9"/>
        <v>1772.7</v>
      </c>
      <c r="G10336" s="26">
        <f t="shared" si="518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9"/>
        <v>1789.6000000000001</v>
      </c>
      <c r="G10337" s="26">
        <f t="shared" si="518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9"/>
        <v>1843.5</v>
      </c>
      <c r="G10338" s="26">
        <f t="shared" si="518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9"/>
        <v>1911.8</v>
      </c>
      <c r="G10339" s="26">
        <f t="shared" si="518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9"/>
        <v>1956.2</v>
      </c>
      <c r="G10340" s="26">
        <f t="shared" si="518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9"/>
        <v>3293</v>
      </c>
      <c r="G10341" s="26">
        <f t="shared" si="518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9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9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9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9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9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9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9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9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9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9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9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9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9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9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9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9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9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9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9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9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9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9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9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9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9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9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ref="F10368:F10431" si="520">E10368*86400</f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20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20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20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20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20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20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20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20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20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20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20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20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20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20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20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20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20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20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20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20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20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20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20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20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20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20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20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20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si="520"/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20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20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20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20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20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20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20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20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20"/>
        <v>1210.3000000000002</v>
      </c>
      <c r="G10406" s="26">
        <f t="shared" ref="G10406:G10445" si="521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20"/>
        <v>1319.6</v>
      </c>
      <c r="G10407" s="26">
        <f t="shared" si="521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1114</v>
      </c>
      <c r="D10408" s="5" t="s">
        <v>1008</v>
      </c>
      <c r="E10408" s="40">
        <v>1.5438657407407406E-2</v>
      </c>
      <c r="F10408" s="43">
        <f t="shared" si="520"/>
        <v>1333.8999999999999</v>
      </c>
      <c r="G10408" s="26">
        <f t="shared" si="521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20"/>
        <v>1334.6</v>
      </c>
      <c r="G10409" s="26">
        <f t="shared" si="521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20"/>
        <v>1339.1000000000001</v>
      </c>
      <c r="G10410" s="26">
        <f t="shared" si="521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20"/>
        <v>1342.4</v>
      </c>
      <c r="G10411" s="26">
        <f t="shared" si="521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20"/>
        <v>1366.9</v>
      </c>
      <c r="G10412" s="26">
        <f t="shared" si="521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20"/>
        <v>1378.3999999999999</v>
      </c>
      <c r="G10413" s="26">
        <f t="shared" si="521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20"/>
        <v>1389.6000000000001</v>
      </c>
      <c r="G10414" s="26">
        <f t="shared" si="521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20"/>
        <v>1418.6000000000001</v>
      </c>
      <c r="G10415" s="26">
        <f t="shared" si="521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20"/>
        <v>1442.9999999999998</v>
      </c>
      <c r="G10416" s="26">
        <f t="shared" si="521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20"/>
        <v>1447.9</v>
      </c>
      <c r="G10417" s="26">
        <f t="shared" si="521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20"/>
        <v>1457.5000000000002</v>
      </c>
      <c r="G10418" s="26">
        <f t="shared" si="521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1110</v>
      </c>
      <c r="D10419" s="5" t="s">
        <v>1008</v>
      </c>
      <c r="E10419" s="40">
        <v>1.706712962962963E-2</v>
      </c>
      <c r="F10419" s="43">
        <f t="shared" si="520"/>
        <v>1474.6000000000001</v>
      </c>
      <c r="G10419" s="26">
        <f t="shared" si="521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20"/>
        <v>1490</v>
      </c>
      <c r="G10420" s="26">
        <f t="shared" si="521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20"/>
        <v>1504.9999999999998</v>
      </c>
      <c r="G10421" s="26">
        <f t="shared" si="521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20"/>
        <v>1514.1</v>
      </c>
      <c r="G10422" s="26">
        <f t="shared" si="521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20"/>
        <v>1518.3</v>
      </c>
      <c r="G10423" s="26">
        <f t="shared" si="521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20"/>
        <v>1520.4</v>
      </c>
      <c r="G10424" s="26">
        <f t="shared" si="521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20"/>
        <v>1531.6</v>
      </c>
      <c r="G10425" s="26">
        <f t="shared" si="521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20"/>
        <v>1542.8000000000002</v>
      </c>
      <c r="G10426" s="26">
        <f t="shared" si="521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20"/>
        <v>1548.6</v>
      </c>
      <c r="G10427" s="26">
        <f t="shared" si="521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20"/>
        <v>1584.1000000000001</v>
      </c>
      <c r="G10428" s="26">
        <f t="shared" si="521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20"/>
        <v>1587.2</v>
      </c>
      <c r="G10429" s="26">
        <f t="shared" si="521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20"/>
        <v>1595.6000000000001</v>
      </c>
      <c r="G10430" s="26">
        <f t="shared" si="521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20"/>
        <v>1604.5</v>
      </c>
      <c r="G10431" s="26">
        <f t="shared" si="521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ref="F10432:F10495" si="522">E10432*86400</f>
        <v>1615.3999999999999</v>
      </c>
      <c r="G10432" s="26">
        <f t="shared" si="521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22"/>
        <v>1618.3000000000002</v>
      </c>
      <c r="G10433" s="26">
        <f t="shared" si="521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22"/>
        <v>1618.6000000000001</v>
      </c>
      <c r="G10434" s="26">
        <f t="shared" si="521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22"/>
        <v>1625.8000000000002</v>
      </c>
      <c r="G10435" s="26">
        <f t="shared" si="521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22"/>
        <v>1633</v>
      </c>
      <c r="G10436" s="26">
        <f t="shared" si="521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22"/>
        <v>1635.5000000000002</v>
      </c>
      <c r="G10437" s="26">
        <f t="shared" si="521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22"/>
        <v>1654.9</v>
      </c>
      <c r="G10438" s="26">
        <f t="shared" si="521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22"/>
        <v>1662.8999999999999</v>
      </c>
      <c r="G10439" s="26">
        <f t="shared" si="521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22"/>
        <v>1736</v>
      </c>
      <c r="G10440" s="26">
        <f t="shared" si="521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22"/>
        <v>1737.2</v>
      </c>
      <c r="G10441" s="26">
        <f t="shared" si="521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22"/>
        <v>1782.8</v>
      </c>
      <c r="G10442" s="26">
        <f t="shared" si="521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22"/>
        <v>1807.2999999999997</v>
      </c>
      <c r="G10443" s="26">
        <f t="shared" si="521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22"/>
        <v>1839.8000000000002</v>
      </c>
      <c r="G10444" s="26">
        <f t="shared" si="521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22"/>
        <v>1874.5</v>
      </c>
      <c r="G10445" s="26">
        <f t="shared" si="521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22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22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22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22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22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22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22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22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22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22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22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22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22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22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22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si="522"/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2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2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2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2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2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2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2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2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2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2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2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2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2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2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2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2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2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2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2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2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2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2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2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2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9">
        <v>9</v>
      </c>
      <c r="B10486" s="5">
        <v>1</v>
      </c>
      <c r="C10486" s="29" t="s">
        <v>1093</v>
      </c>
      <c r="D10486" s="5" t="s">
        <v>1008</v>
      </c>
      <c r="E10486" s="41">
        <v>1.6449074074074074E-2</v>
      </c>
      <c r="F10486" s="43">
        <f t="shared" si="522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1095</v>
      </c>
      <c r="E10487" s="41">
        <v>1.6686342592592593E-2</v>
      </c>
      <c r="F10487" s="43">
        <f t="shared" si="522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2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2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2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2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2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2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2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2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ref="F10496:F10559" si="523">E10496*86400</f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3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3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3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3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3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9">
        <v>25</v>
      </c>
      <c r="B10502" s="5">
        <v>1</v>
      </c>
      <c r="C10502" s="29" t="s">
        <v>1094</v>
      </c>
      <c r="D10502" s="5" t="s">
        <v>1008</v>
      </c>
      <c r="E10502" s="41">
        <v>1.9375E-2</v>
      </c>
      <c r="F10502" s="43">
        <f t="shared" si="523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3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3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3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3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9">
        <v>30</v>
      </c>
      <c r="B10507" s="5">
        <v>1</v>
      </c>
      <c r="C10507" s="29" t="s">
        <v>1086</v>
      </c>
      <c r="D10507" s="5" t="s">
        <v>1095</v>
      </c>
      <c r="E10507" s="41">
        <v>2.066087962962963E-2</v>
      </c>
      <c r="F10507" s="43">
        <f t="shared" si="523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3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3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3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3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3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9">
        <v>2</v>
      </c>
      <c r="B10513" s="5">
        <v>1</v>
      </c>
      <c r="C10513" s="29" t="s">
        <v>1096</v>
      </c>
      <c r="D10513" s="5" t="s">
        <v>1008</v>
      </c>
      <c r="E10513" s="41">
        <v>1.3657407407407408E-2</v>
      </c>
      <c r="F10513" s="43">
        <f t="shared" si="523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9">
        <v>3</v>
      </c>
      <c r="B10514" s="5">
        <v>1</v>
      </c>
      <c r="C10514" s="29" t="s">
        <v>1097</v>
      </c>
      <c r="D10514" s="5" t="s">
        <v>1008</v>
      </c>
      <c r="E10514" s="41">
        <v>1.3981481481481482E-2</v>
      </c>
      <c r="F10514" s="43">
        <f t="shared" si="523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3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3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3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3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3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3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3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3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3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3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si="523"/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3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3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3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9">
        <v>18</v>
      </c>
      <c r="B10529" s="5">
        <v>1</v>
      </c>
      <c r="C10529" s="29" t="s">
        <v>1098</v>
      </c>
      <c r="D10529" s="5" t="s">
        <v>1008</v>
      </c>
      <c r="E10529" s="41">
        <v>1.6307870370370372E-2</v>
      </c>
      <c r="F10529" s="43">
        <f t="shared" si="523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3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3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9">
        <v>21</v>
      </c>
      <c r="B10532" s="5">
        <v>1</v>
      </c>
      <c r="C10532" s="29" t="s">
        <v>1099</v>
      </c>
      <c r="D10532" s="5" t="s">
        <v>1008</v>
      </c>
      <c r="E10532" s="41">
        <v>1.6898148148148148E-2</v>
      </c>
      <c r="F10532" s="43">
        <f t="shared" si="523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3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3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3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3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3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3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3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3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3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3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3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9">
        <v>33</v>
      </c>
      <c r="B10544" s="5">
        <v>1</v>
      </c>
      <c r="C10544" s="29" t="s">
        <v>1100</v>
      </c>
      <c r="D10544" s="5" t="s">
        <v>1008</v>
      </c>
      <c r="E10544" s="41">
        <v>1.8715277777777779E-2</v>
      </c>
      <c r="F10544" s="43">
        <f t="shared" si="523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3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3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3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3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3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3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3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3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3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3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3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9">
        <v>45</v>
      </c>
      <c r="B10556" s="5">
        <v>1</v>
      </c>
      <c r="C10556" s="29" t="s">
        <v>1101</v>
      </c>
      <c r="D10556" s="5" t="s">
        <v>1008</v>
      </c>
      <c r="E10556" s="41">
        <v>2.3657407407407408E-2</v>
      </c>
      <c r="F10556" s="43">
        <f t="shared" si="523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3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3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3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ref="F10560:F10623" si="524">E10560*86400</f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4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1">
        <v>3</v>
      </c>
      <c r="B10562" s="5">
        <v>1</v>
      </c>
      <c r="C10562" s="31" t="s">
        <v>1102</v>
      </c>
      <c r="D10562" s="5" t="s">
        <v>1008</v>
      </c>
      <c r="E10562" s="42">
        <v>1.3813657407407406E-2</v>
      </c>
      <c r="F10562" s="43">
        <f t="shared" si="524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1">
        <v>4</v>
      </c>
      <c r="B10563" s="5">
        <v>1</v>
      </c>
      <c r="C10563" s="29" t="s">
        <v>1103</v>
      </c>
      <c r="D10563" s="5" t="s">
        <v>1008</v>
      </c>
      <c r="E10563" s="41">
        <v>1.3862268518518519E-2</v>
      </c>
      <c r="F10563" s="43">
        <f t="shared" si="524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4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4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4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4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4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4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4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4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4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1">
        <v>14</v>
      </c>
      <c r="B10573" s="5">
        <v>1</v>
      </c>
      <c r="C10573" s="31" t="s">
        <v>1104</v>
      </c>
      <c r="D10573" s="5" t="s">
        <v>1008</v>
      </c>
      <c r="E10573" s="42">
        <v>1.5533564814814814E-2</v>
      </c>
      <c r="F10573" s="43">
        <f t="shared" si="524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4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4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4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4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4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4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4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4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4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4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4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1">
        <v>26</v>
      </c>
      <c r="B10585" s="5">
        <v>1</v>
      </c>
      <c r="C10585" s="31" t="s">
        <v>1105</v>
      </c>
      <c r="D10585" s="5" t="s">
        <v>1008</v>
      </c>
      <c r="E10585" s="42">
        <v>1.674074074074074E-2</v>
      </c>
      <c r="F10585" s="43">
        <f t="shared" si="524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4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4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4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si="524"/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4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4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4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1">
        <v>34</v>
      </c>
      <c r="B10593" s="5">
        <v>1</v>
      </c>
      <c r="C10593" s="31" t="s">
        <v>1106</v>
      </c>
      <c r="D10593" s="5" t="s">
        <v>1008</v>
      </c>
      <c r="E10593" s="42">
        <v>1.7996527777777778E-2</v>
      </c>
      <c r="F10593" s="43">
        <f t="shared" si="524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4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4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4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4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4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4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4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4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4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1">
        <v>44</v>
      </c>
      <c r="B10603" s="5">
        <v>1</v>
      </c>
      <c r="C10603" s="31" t="s">
        <v>140</v>
      </c>
      <c r="D10603" s="5" t="s">
        <v>1008</v>
      </c>
      <c r="E10603" s="42">
        <v>1.9310185185185184E-2</v>
      </c>
      <c r="F10603" s="43">
        <f t="shared" si="524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4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4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4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4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4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4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4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>E10611*86400</f>
        <v>1138.5</v>
      </c>
      <c r="G10611" s="30">
        <f t="shared" ref="G10611:G10651" si="525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4"/>
        <v>1146.5</v>
      </c>
      <c r="G10612" s="30">
        <f t="shared" si="525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1">
        <v>3</v>
      </c>
      <c r="B10613" s="5">
        <v>1</v>
      </c>
      <c r="C10613" s="31" t="s">
        <v>1102</v>
      </c>
      <c r="D10613" s="5" t="s">
        <v>1008</v>
      </c>
      <c r="E10613" s="44">
        <v>1.3921296296296298E-2</v>
      </c>
      <c r="F10613" s="43">
        <f t="shared" si="524"/>
        <v>1202.8000000000002</v>
      </c>
      <c r="G10613" s="30">
        <f t="shared" si="525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4"/>
        <v>1218.7</v>
      </c>
      <c r="G10614" s="30">
        <f t="shared" si="525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4"/>
        <v>1247.0999999999999</v>
      </c>
      <c r="G10615" s="30">
        <f t="shared" si="525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4"/>
        <v>1303.8000000000002</v>
      </c>
      <c r="G10616" s="30">
        <f t="shared" si="525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4"/>
        <v>1310.3000000000002</v>
      </c>
      <c r="G10617" s="30">
        <f t="shared" si="525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4"/>
        <v>1314.8999999999999</v>
      </c>
      <c r="G10618" s="30">
        <f t="shared" si="525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4"/>
        <v>1315.8</v>
      </c>
      <c r="G10619" s="30">
        <f t="shared" si="525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4"/>
        <v>1340.6</v>
      </c>
      <c r="G10620" s="30">
        <f t="shared" si="525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4"/>
        <v>1349.3999999999999</v>
      </c>
      <c r="G10621" s="30">
        <f t="shared" si="525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4"/>
        <v>1350.8000000000002</v>
      </c>
      <c r="G10622" s="30">
        <f t="shared" si="525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4"/>
        <v>1359.3000000000002</v>
      </c>
      <c r="G10623" s="30">
        <f t="shared" si="525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ref="F10624:F10651" si="526">E10624*86400</f>
        <v>1364.5</v>
      </c>
      <c r="G10624" s="30">
        <f t="shared" si="525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6"/>
        <v>1375.3</v>
      </c>
      <c r="G10625" s="30">
        <f t="shared" si="525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6"/>
        <v>1386.3000000000002</v>
      </c>
      <c r="G10626" s="30">
        <f t="shared" si="525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6"/>
        <v>1392.8000000000002</v>
      </c>
      <c r="G10627" s="30">
        <f t="shared" si="525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6"/>
        <v>1399.7</v>
      </c>
      <c r="G10628" s="30">
        <f t="shared" si="525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6"/>
        <v>1400.8999999999999</v>
      </c>
      <c r="G10629" s="30">
        <f t="shared" si="525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1">
        <v>20</v>
      </c>
      <c r="B10630" s="5">
        <v>1</v>
      </c>
      <c r="C10630" s="31" t="s">
        <v>1109</v>
      </c>
      <c r="D10630" s="5" t="s">
        <v>1008</v>
      </c>
      <c r="E10630" s="44">
        <v>1.6259259259259261E-2</v>
      </c>
      <c r="F10630" s="43">
        <f t="shared" si="526"/>
        <v>1404.8000000000002</v>
      </c>
      <c r="G10630" s="30">
        <f t="shared" si="525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6"/>
        <v>1433.6</v>
      </c>
      <c r="G10631" s="30">
        <f t="shared" si="525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6"/>
        <v>1433.8000000000002</v>
      </c>
      <c r="G10632" s="30">
        <f t="shared" si="525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6"/>
        <v>1443.8</v>
      </c>
      <c r="G10633" s="30">
        <f t="shared" si="525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1">
        <v>24</v>
      </c>
      <c r="B10634" s="5">
        <v>1</v>
      </c>
      <c r="C10634" s="31" t="s">
        <v>1110</v>
      </c>
      <c r="D10634" s="5" t="s">
        <v>1008</v>
      </c>
      <c r="E10634" s="44">
        <v>1.6781250000000001E-2</v>
      </c>
      <c r="F10634" s="43">
        <f t="shared" si="526"/>
        <v>1449.9</v>
      </c>
      <c r="G10634" s="30">
        <f t="shared" si="525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6"/>
        <v>1466.5</v>
      </c>
      <c r="G10635" s="30">
        <f t="shared" si="525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6"/>
        <v>1483.2</v>
      </c>
      <c r="G10636" s="30">
        <f t="shared" si="525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6"/>
        <v>1486.1999999999998</v>
      </c>
      <c r="G10637" s="30">
        <f t="shared" si="525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6"/>
        <v>1486.9</v>
      </c>
      <c r="G10638" s="30">
        <f t="shared" si="525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6"/>
        <v>1487.3999999999999</v>
      </c>
      <c r="G10639" s="30">
        <f t="shared" si="525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6"/>
        <v>1515.9000000000003</v>
      </c>
      <c r="G10640" s="30">
        <f t="shared" si="525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6"/>
        <v>1531.3999999999999</v>
      </c>
      <c r="G10641" s="30">
        <f t="shared" si="525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6"/>
        <v>1535.6000000000001</v>
      </c>
      <c r="G10642" s="30">
        <f t="shared" si="525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6"/>
        <v>1571.7</v>
      </c>
      <c r="G10643" s="30">
        <f t="shared" si="525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6"/>
        <v>1601.1000000000001</v>
      </c>
      <c r="G10644" s="30">
        <f t="shared" si="525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6"/>
        <v>1613.3000000000002</v>
      </c>
      <c r="G10645" s="30">
        <f t="shared" si="525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6"/>
        <v>1617.6000000000001</v>
      </c>
      <c r="G10646" s="30">
        <f t="shared" si="525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6"/>
        <v>1624.8999999999999</v>
      </c>
      <c r="G10647" s="30">
        <f t="shared" si="525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6"/>
        <v>1634.7</v>
      </c>
      <c r="G10648" s="30">
        <f t="shared" si="525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1">
        <v>39</v>
      </c>
      <c r="B10649" s="5">
        <v>1</v>
      </c>
      <c r="C10649" s="31" t="s">
        <v>140</v>
      </c>
      <c r="D10649" s="5" t="s">
        <v>1008</v>
      </c>
      <c r="E10649" s="44">
        <v>1.9070601851851849E-2</v>
      </c>
      <c r="F10649" s="43">
        <f t="shared" si="526"/>
        <v>1647.6999999999998</v>
      </c>
      <c r="G10649" s="30">
        <f t="shared" si="525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6"/>
        <v>1650.6000000000001</v>
      </c>
      <c r="G10650" s="30">
        <f t="shared" si="525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6"/>
        <v>1652</v>
      </c>
      <c r="G10651" s="30">
        <f t="shared" si="525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ref="F10652:F10698" si="527">E10652*86400</f>
        <v>1705.1</v>
      </c>
      <c r="G10652" s="30">
        <f t="shared" ref="G10652:G10657" si="528">IF(ISERROR(16/(E10652*24)),"",16/(E10652*24))</f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1">
        <v>43</v>
      </c>
      <c r="B10653" s="5">
        <v>1</v>
      </c>
      <c r="C10653" s="31" t="s">
        <v>1111</v>
      </c>
      <c r="D10653" s="5" t="s">
        <v>1008</v>
      </c>
      <c r="E10653" s="44">
        <v>1.9905092592592592E-2</v>
      </c>
      <c r="F10653" s="43">
        <f t="shared" si="527"/>
        <v>1719.8</v>
      </c>
      <c r="G10653" s="30">
        <f t="shared" si="528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7"/>
        <v>1777</v>
      </c>
      <c r="G10654" s="30">
        <f t="shared" si="528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7"/>
        <v>1794.3</v>
      </c>
      <c r="G10655" s="30">
        <f t="shared" si="528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7"/>
        <v>1812.8000000000002</v>
      </c>
      <c r="G10656" s="30">
        <f t="shared" si="528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7"/>
        <v>1862.2999999999997</v>
      </c>
      <c r="G10657" s="30">
        <f t="shared" si="528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7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7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49">
        <v>1</v>
      </c>
      <c r="B10660" s="5">
        <v>1</v>
      </c>
      <c r="C10660" s="29" t="s">
        <v>0</v>
      </c>
      <c r="D10660" s="5" t="s">
        <v>1008</v>
      </c>
      <c r="E10660" s="50">
        <v>1.3244212962962963E-2</v>
      </c>
      <c r="F10660" s="43">
        <f t="shared" si="527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9">
        <v>2</v>
      </c>
      <c r="B10661" s="5">
        <v>1</v>
      </c>
      <c r="C10661" s="29" t="s">
        <v>70</v>
      </c>
      <c r="D10661" s="5" t="s">
        <v>1008</v>
      </c>
      <c r="E10661" s="50">
        <v>1.511574074074074E-2</v>
      </c>
      <c r="F10661" s="43">
        <f t="shared" si="527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9">
        <v>3</v>
      </c>
      <c r="B10662" s="5">
        <v>1</v>
      </c>
      <c r="C10662" s="29" t="s">
        <v>601</v>
      </c>
      <c r="D10662" s="5" t="s">
        <v>1008</v>
      </c>
      <c r="E10662" s="50">
        <v>1.5200231481481481E-2</v>
      </c>
      <c r="F10662" s="43">
        <f t="shared" si="527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9">
        <v>4</v>
      </c>
      <c r="B10663" s="5">
        <v>1</v>
      </c>
      <c r="C10663" s="29" t="s">
        <v>455</v>
      </c>
      <c r="D10663" s="5" t="s">
        <v>1008</v>
      </c>
      <c r="E10663" s="50">
        <v>1.5237268518518518E-2</v>
      </c>
      <c r="F10663" s="43">
        <f t="shared" si="527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9">
        <v>5</v>
      </c>
      <c r="B10664" s="5">
        <v>1</v>
      </c>
      <c r="C10664" s="29" t="s">
        <v>1061</v>
      </c>
      <c r="D10664" s="5" t="s">
        <v>1008</v>
      </c>
      <c r="E10664" s="50">
        <v>1.5353009259259261E-2</v>
      </c>
      <c r="F10664" s="43">
        <f t="shared" si="527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9">
        <v>6</v>
      </c>
      <c r="B10665" s="5">
        <v>1</v>
      </c>
      <c r="C10665" s="29" t="s">
        <v>37</v>
      </c>
      <c r="D10665" s="5" t="s">
        <v>1008</v>
      </c>
      <c r="E10665" s="50">
        <v>1.5834490740740739E-2</v>
      </c>
      <c r="F10665" s="43">
        <f t="shared" si="527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9">
        <v>7</v>
      </c>
      <c r="B10666" s="5">
        <v>1</v>
      </c>
      <c r="C10666" s="29" t="s">
        <v>5</v>
      </c>
      <c r="D10666" s="5" t="s">
        <v>1008</v>
      </c>
      <c r="E10666" s="50">
        <v>1.5905092592592592E-2</v>
      </c>
      <c r="F10666" s="43">
        <f t="shared" si="527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9">
        <v>9</v>
      </c>
      <c r="B10667" s="5">
        <v>1</v>
      </c>
      <c r="C10667" s="29" t="s">
        <v>224</v>
      </c>
      <c r="D10667" s="5" t="s">
        <v>1008</v>
      </c>
      <c r="E10667" s="50">
        <v>1.6149305555555556E-2</v>
      </c>
      <c r="F10667" s="43">
        <f t="shared" si="527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9">
        <v>8</v>
      </c>
      <c r="B10668" s="5">
        <v>1</v>
      </c>
      <c r="C10668" s="29" t="s">
        <v>260</v>
      </c>
      <c r="D10668" s="5" t="s">
        <v>1008</v>
      </c>
      <c r="E10668" s="50">
        <v>1.6173611111111111E-2</v>
      </c>
      <c r="F10668" s="43">
        <f t="shared" si="527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9">
        <v>10</v>
      </c>
      <c r="B10669" s="5">
        <v>1</v>
      </c>
      <c r="C10669" s="29" t="s">
        <v>1068</v>
      </c>
      <c r="D10669" s="5" t="s">
        <v>1008</v>
      </c>
      <c r="E10669" s="50">
        <v>1.617824074074074E-2</v>
      </c>
      <c r="F10669" s="43">
        <f t="shared" si="527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9">
        <v>11</v>
      </c>
      <c r="B10670" s="5">
        <v>1</v>
      </c>
      <c r="C10670" s="29" t="s">
        <v>7</v>
      </c>
      <c r="D10670" s="5" t="s">
        <v>1008</v>
      </c>
      <c r="E10670" s="50">
        <v>1.6329861111111111E-2</v>
      </c>
      <c r="F10670" s="43">
        <f t="shared" si="527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9">
        <v>12</v>
      </c>
      <c r="B10671" s="5">
        <v>1</v>
      </c>
      <c r="C10671" s="29" t="s">
        <v>10</v>
      </c>
      <c r="D10671" s="5" t="s">
        <v>1008</v>
      </c>
      <c r="E10671" s="50">
        <v>1.6362268518518519E-2</v>
      </c>
      <c r="F10671" s="43">
        <f t="shared" si="527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9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7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9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7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9">
        <v>15</v>
      </c>
      <c r="B10674" s="5">
        <v>1</v>
      </c>
      <c r="C10674" s="29" t="s">
        <v>1053</v>
      </c>
      <c r="D10674" s="5" t="s">
        <v>1008</v>
      </c>
      <c r="E10674" s="50">
        <v>1.647685185185185E-2</v>
      </c>
      <c r="F10674" s="43">
        <f t="shared" si="527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9">
        <v>16</v>
      </c>
      <c r="B10675" s="5">
        <v>1</v>
      </c>
      <c r="C10675" s="29" t="s">
        <v>22</v>
      </c>
      <c r="D10675" s="5" t="s">
        <v>1008</v>
      </c>
      <c r="E10675" s="50">
        <v>1.6854166666666667E-2</v>
      </c>
      <c r="F10675" s="43">
        <f t="shared" si="527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9">
        <v>17</v>
      </c>
      <c r="B10676" s="5">
        <v>1</v>
      </c>
      <c r="C10676" s="29" t="s">
        <v>1110</v>
      </c>
      <c r="D10676" s="5" t="s">
        <v>1008</v>
      </c>
      <c r="E10676" s="50">
        <v>1.687384259259259E-2</v>
      </c>
      <c r="F10676" s="43">
        <f t="shared" si="527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9">
        <v>18</v>
      </c>
      <c r="B10677" s="5">
        <v>1</v>
      </c>
      <c r="C10677" s="29" t="s">
        <v>223</v>
      </c>
      <c r="D10677" s="5" t="s">
        <v>1008</v>
      </c>
      <c r="E10677" s="50">
        <v>1.6957175925925928E-2</v>
      </c>
      <c r="F10677" s="43">
        <f t="shared" si="527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9">
        <v>19</v>
      </c>
      <c r="B10678" s="5">
        <v>1</v>
      </c>
      <c r="C10678" s="29" t="s">
        <v>1105</v>
      </c>
      <c r="D10678" s="5" t="s">
        <v>1008</v>
      </c>
      <c r="E10678" s="50">
        <v>1.7179398148148149E-2</v>
      </c>
      <c r="F10678" s="43">
        <f t="shared" si="527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9">
        <v>20</v>
      </c>
      <c r="B10679" s="5">
        <v>1</v>
      </c>
      <c r="C10679" s="29" t="s">
        <v>4</v>
      </c>
      <c r="D10679" s="5" t="s">
        <v>1008</v>
      </c>
      <c r="E10679" s="50">
        <v>1.7281250000000001E-2</v>
      </c>
      <c r="F10679" s="43">
        <f t="shared" si="527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9">
        <v>21</v>
      </c>
      <c r="B10680" s="5">
        <v>1</v>
      </c>
      <c r="C10680" s="29" t="s">
        <v>1118</v>
      </c>
      <c r="D10680" s="5" t="s">
        <v>1008</v>
      </c>
      <c r="E10680" s="50">
        <v>1.7449074074074072E-2</v>
      </c>
      <c r="F10680" s="43">
        <f t="shared" si="527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9">
        <v>22</v>
      </c>
      <c r="B10681" s="5">
        <v>1</v>
      </c>
      <c r="C10681" s="29" t="s">
        <v>16</v>
      </c>
      <c r="D10681" s="5" t="s">
        <v>1008</v>
      </c>
      <c r="E10681" s="50">
        <v>1.7461805555555553E-2</v>
      </c>
      <c r="F10681" s="43">
        <f t="shared" si="527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9">
        <v>23</v>
      </c>
      <c r="B10682" s="5">
        <v>1</v>
      </c>
      <c r="C10682" s="29" t="s">
        <v>108</v>
      </c>
      <c r="D10682" s="5" t="s">
        <v>1008</v>
      </c>
      <c r="E10682" s="50">
        <v>1.748148148148148E-2</v>
      </c>
      <c r="F10682" s="43">
        <f t="shared" si="527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9">
        <v>24</v>
      </c>
      <c r="B10683" s="5">
        <v>1</v>
      </c>
      <c r="C10683" s="29" t="s">
        <v>107</v>
      </c>
      <c r="D10683" s="5" t="s">
        <v>1008</v>
      </c>
      <c r="E10683" s="50">
        <v>1.7667824074074075E-2</v>
      </c>
      <c r="F10683" s="43">
        <f t="shared" si="527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9">
        <v>25</v>
      </c>
      <c r="B10684" s="5">
        <v>1</v>
      </c>
      <c r="C10684" s="29" t="s">
        <v>198</v>
      </c>
      <c r="D10684" s="5" t="s">
        <v>1008</v>
      </c>
      <c r="E10684" s="50">
        <v>1.7701388888888888E-2</v>
      </c>
      <c r="F10684" s="43">
        <f t="shared" si="527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9">
        <v>26</v>
      </c>
      <c r="B10685" s="5">
        <v>1</v>
      </c>
      <c r="C10685" s="29" t="s">
        <v>185</v>
      </c>
      <c r="D10685" s="5" t="s">
        <v>1008</v>
      </c>
      <c r="E10685" s="50">
        <v>1.7939814814814815E-2</v>
      </c>
      <c r="F10685" s="43">
        <f t="shared" si="527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9">
        <v>27</v>
      </c>
      <c r="B10686" s="5">
        <v>1</v>
      </c>
      <c r="C10686" s="29" t="s">
        <v>1119</v>
      </c>
      <c r="D10686" s="5" t="s">
        <v>1008</v>
      </c>
      <c r="E10686" s="50">
        <v>1.8256944444444444E-2</v>
      </c>
      <c r="F10686" s="43">
        <f t="shared" si="527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9">
        <v>28</v>
      </c>
      <c r="B10687" s="5">
        <v>1</v>
      </c>
      <c r="C10687" s="29" t="s">
        <v>40</v>
      </c>
      <c r="D10687" s="5" t="s">
        <v>1008</v>
      </c>
      <c r="E10687" s="50">
        <v>1.8303240740740741E-2</v>
      </c>
      <c r="F10687" s="43">
        <f t="shared" si="527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9">
        <v>29</v>
      </c>
      <c r="B10688" s="5">
        <v>1</v>
      </c>
      <c r="C10688" s="29" t="s">
        <v>199</v>
      </c>
      <c r="D10688" s="5" t="s">
        <v>1008</v>
      </c>
      <c r="E10688" s="50">
        <v>1.8511574074074073E-2</v>
      </c>
      <c r="F10688" s="43">
        <f t="shared" si="527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9">
        <v>30</v>
      </c>
      <c r="B10689" s="5">
        <v>1</v>
      </c>
      <c r="C10689" s="29" t="s">
        <v>18</v>
      </c>
      <c r="D10689" s="5" t="s">
        <v>1008</v>
      </c>
      <c r="E10689" s="50">
        <v>1.8525462962962962E-2</v>
      </c>
      <c r="F10689" s="43">
        <f t="shared" si="527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9">
        <v>31</v>
      </c>
      <c r="B10690" s="5">
        <v>1</v>
      </c>
      <c r="C10690" s="29" t="s">
        <v>24</v>
      </c>
      <c r="D10690" s="5" t="s">
        <v>1008</v>
      </c>
      <c r="E10690" s="50">
        <v>1.8774305555555554E-2</v>
      </c>
      <c r="F10690" s="43">
        <f t="shared" si="527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9">
        <v>32</v>
      </c>
      <c r="B10691" s="5">
        <v>1</v>
      </c>
      <c r="C10691" s="29" t="s">
        <v>21</v>
      </c>
      <c r="D10691" s="5" t="s">
        <v>1008</v>
      </c>
      <c r="E10691" s="50">
        <v>1.8894675925925926E-2</v>
      </c>
      <c r="F10691" s="43">
        <f t="shared" si="527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9">
        <v>33</v>
      </c>
      <c r="B10692" s="5">
        <v>1</v>
      </c>
      <c r="C10692" s="29" t="s">
        <v>14</v>
      </c>
      <c r="D10692" s="5" t="s">
        <v>1008</v>
      </c>
      <c r="E10692" s="50">
        <v>1.8937499999999999E-2</v>
      </c>
      <c r="F10692" s="43">
        <f t="shared" si="527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9">
        <v>34</v>
      </c>
      <c r="B10693" s="5">
        <v>1</v>
      </c>
      <c r="C10693" s="29" t="s">
        <v>1062</v>
      </c>
      <c r="D10693" s="5" t="s">
        <v>1008</v>
      </c>
      <c r="E10693" s="50">
        <v>1.8965277777777779E-2</v>
      </c>
      <c r="F10693" s="43">
        <f t="shared" si="527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9">
        <v>35</v>
      </c>
      <c r="B10694" s="5">
        <v>1</v>
      </c>
      <c r="C10694" s="29" t="s">
        <v>140</v>
      </c>
      <c r="D10694" s="5" t="s">
        <v>1008</v>
      </c>
      <c r="E10694" s="50">
        <v>1.9099537037037036E-2</v>
      </c>
      <c r="F10694" s="43">
        <f t="shared" si="527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9">
        <v>36</v>
      </c>
      <c r="B10695" s="5">
        <v>1</v>
      </c>
      <c r="C10695" s="29" t="s">
        <v>109</v>
      </c>
      <c r="D10695" s="5" t="s">
        <v>1008</v>
      </c>
      <c r="E10695" s="50">
        <v>1.976388888888889E-2</v>
      </c>
      <c r="F10695" s="43">
        <f t="shared" si="527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9">
        <v>37</v>
      </c>
      <c r="B10696" s="5">
        <v>1</v>
      </c>
      <c r="C10696" s="29" t="s">
        <v>12</v>
      </c>
      <c r="D10696" s="5" t="s">
        <v>1008</v>
      </c>
      <c r="E10696" s="50">
        <v>2.1412037037037035E-2</v>
      </c>
      <c r="F10696" s="43">
        <f t="shared" si="527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9">
        <v>38</v>
      </c>
      <c r="B10697" s="5">
        <v>1</v>
      </c>
      <c r="C10697" s="29" t="s">
        <v>1120</v>
      </c>
      <c r="D10697" s="5" t="s">
        <v>1008</v>
      </c>
      <c r="E10697" s="50">
        <v>2.1734953703703704E-2</v>
      </c>
      <c r="F10697" s="43">
        <f t="shared" si="527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7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701" spans="1:16" ht="15" x14ac:dyDescent="0.25">
      <c r="A10701" s="46"/>
      <c r="B10701" s="47" t="s">
        <v>1121</v>
      </c>
      <c r="C10701" s="46"/>
      <c r="D10701" s="48" t="s">
        <v>1122</v>
      </c>
    </row>
  </sheetData>
  <autoFilter ref="A1:O10660" xr:uid="{12453058-C51F-4217-A9F8-BB26BD57D19A}">
    <sortState xmlns:xlrd2="http://schemas.microsoft.com/office/spreadsheetml/2017/richdata2" ref="A1625:O6974">
      <sortCondition ref="J1:J10659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2022-02-08T08:06:23Z</dcterms:modified>
</cp:coreProperties>
</file>