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13Dec" sheetId="1" r:id="rId1"/>
  </sheets>
  <calcPr calcId="145621"/>
</workbook>
</file>

<file path=xl/calcChain.xml><?xml version="1.0" encoding="utf-8"?>
<calcChain xmlns="http://schemas.openxmlformats.org/spreadsheetml/2006/main">
  <c r="D37" i="1" l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<sst xmlns="http://schemas.openxmlformats.org/spreadsheetml/2006/main" count="40" uniqueCount="40">
  <si>
    <t>Pos</t>
  </si>
  <si>
    <t>Rider</t>
  </si>
  <si>
    <t>Time</t>
  </si>
  <si>
    <t>Kmh</t>
  </si>
  <si>
    <t>Bib</t>
  </si>
  <si>
    <t>Jonty Harris</t>
  </si>
  <si>
    <t>Heath Eckersley</t>
  </si>
  <si>
    <t>Tayla Harrison</t>
  </si>
  <si>
    <t>Richard Lawson</t>
  </si>
  <si>
    <t>Flavio Vianna</t>
  </si>
  <si>
    <t>Richard Moore</t>
  </si>
  <si>
    <t>Greg Manson</t>
  </si>
  <si>
    <t>Sam King</t>
  </si>
  <si>
    <t>Kea Gawn</t>
  </si>
  <si>
    <t>Sam Anderson</t>
  </si>
  <si>
    <t>Matt Eglen</t>
  </si>
  <si>
    <t>James Brown</t>
  </si>
  <si>
    <t>Hannah Bartram</t>
  </si>
  <si>
    <t>Holly Weston</t>
  </si>
  <si>
    <t>Hugh Tutton</t>
  </si>
  <si>
    <t>Richard Hall</t>
  </si>
  <si>
    <t>Alice Mullins</t>
  </si>
  <si>
    <t>Warwick Anderson</t>
  </si>
  <si>
    <t>Tessa Dekker</t>
  </si>
  <si>
    <t>Andy Rae</t>
  </si>
  <si>
    <t>Jay Christie</t>
  </si>
  <si>
    <t>Josh Nichol</t>
  </si>
  <si>
    <t>Fiona Dowling</t>
  </si>
  <si>
    <t>Mary Jones</t>
  </si>
  <si>
    <t>Finella Guttman</t>
  </si>
  <si>
    <t>Tracey Christie</t>
  </si>
  <si>
    <t>Emma Johns</t>
  </si>
  <si>
    <t>Micheal Robson</t>
  </si>
  <si>
    <t>Penny Mouat</t>
  </si>
  <si>
    <t>Jim Thomson</t>
  </si>
  <si>
    <t>Vivian Guttmann</t>
  </si>
  <si>
    <t>Trish Jones</t>
  </si>
  <si>
    <t>Ian Milne</t>
  </si>
  <si>
    <t>Pam Hogarth</t>
  </si>
  <si>
    <t>Bruce Stanton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</si>
</sst>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G1" sqref="G1:H1048576"/>
    </sheetView>
  </sheetViews>
  <sheetFormatPr defaultRowHeight="15" x14ac:dyDescent="0.25"/>
  <cols>
    <col min="1" max="1" width="9.140625" style="1"/>
    <col min="2" max="2" width="20.42578125" style="1" bestFit="1" customWidth="1"/>
    <col min="3" max="3" width="11.85546875" style="2" customWidth="1"/>
    <col min="4" max="4" width="10.85546875" style="1" customWidth="1"/>
    <col min="5" max="16384" width="9.140625" style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2">
        <v>1.4799768518518518E-2</v>
      </c>
      <c r="D2" s="3">
        <f>IF(ISERROR(16/(C2*24)),"",16/(C2*24))</f>
        <v>45.045749589426762</v>
      </c>
      <c r="E2" s="1">
        <v>12</v>
      </c>
    </row>
    <row r="3" spans="1:5" x14ac:dyDescent="0.25">
      <c r="A3" s="1">
        <v>2</v>
      </c>
      <c r="B3" s="1" t="s">
        <v>6</v>
      </c>
      <c r="C3" s="2">
        <v>1.5155092592592595E-2</v>
      </c>
      <c r="D3" s="3">
        <f>IF(ISERROR(16/(C3*24)),"",16/(C3*24))</f>
        <v>43.989613563464175</v>
      </c>
      <c r="E3" s="1">
        <v>32</v>
      </c>
    </row>
    <row r="4" spans="1:5" x14ac:dyDescent="0.25">
      <c r="A4" s="1">
        <v>3</v>
      </c>
      <c r="B4" s="1" t="s">
        <v>7</v>
      </c>
      <c r="C4" s="2">
        <v>1.5978009259259258E-2</v>
      </c>
      <c r="D4" s="3">
        <f>IF(ISERROR(16/(C4*24)),"",16/(C4*24))</f>
        <v>41.724013038754073</v>
      </c>
      <c r="E4" s="1">
        <v>15</v>
      </c>
    </row>
    <row r="5" spans="1:5" x14ac:dyDescent="0.25">
      <c r="A5" s="1">
        <v>4</v>
      </c>
      <c r="B5" s="1" t="s">
        <v>8</v>
      </c>
      <c r="C5" s="2">
        <v>1.6087962962962964E-2</v>
      </c>
      <c r="D5" s="3">
        <f>IF(ISERROR(16/(C5*24)),"",16/(C5*24))</f>
        <v>41.438848920863308</v>
      </c>
      <c r="E5" s="1">
        <v>8</v>
      </c>
    </row>
    <row r="6" spans="1:5" x14ac:dyDescent="0.25">
      <c r="A6" s="1">
        <v>5</v>
      </c>
      <c r="B6" s="1" t="s">
        <v>9</v>
      </c>
      <c r="C6" s="2">
        <v>1.6550925925925927E-2</v>
      </c>
      <c r="D6" s="3">
        <f>IF(ISERROR(16/(C6*24)),"",16/(C6*24))</f>
        <v>40.27972027972028</v>
      </c>
      <c r="E6" s="1">
        <v>17</v>
      </c>
    </row>
    <row r="7" spans="1:5" x14ac:dyDescent="0.25">
      <c r="A7" s="1">
        <v>6</v>
      </c>
      <c r="B7" s="1" t="s">
        <v>10</v>
      </c>
      <c r="C7" s="2">
        <v>1.6608796296296295E-2</v>
      </c>
      <c r="D7" s="3">
        <f>IF(ISERROR(16/(C7*24)),"",16/(C7*24))</f>
        <v>40.139372822299656</v>
      </c>
      <c r="E7" s="1">
        <v>11</v>
      </c>
    </row>
    <row r="8" spans="1:5" x14ac:dyDescent="0.25">
      <c r="A8" s="1">
        <v>7</v>
      </c>
      <c r="B8" s="1" t="s">
        <v>11</v>
      </c>
      <c r="C8" s="2">
        <v>1.6799768518518519E-2</v>
      </c>
      <c r="D8" s="3">
        <f>IF(ISERROR(16/(C8*24)),"",16/(C8*24))</f>
        <v>39.6830864622804</v>
      </c>
      <c r="E8" s="1">
        <v>18</v>
      </c>
    </row>
    <row r="9" spans="1:5" x14ac:dyDescent="0.25">
      <c r="A9" s="1">
        <v>8</v>
      </c>
      <c r="B9" s="1" t="s">
        <v>12</v>
      </c>
      <c r="C9" s="2">
        <v>1.6962962962962964E-2</v>
      </c>
      <c r="D9" s="3">
        <f>IF(ISERROR(16/(C9*24)),"",16/(C9*24))</f>
        <v>39.301310043668117</v>
      </c>
      <c r="E9" s="1">
        <v>33</v>
      </c>
    </row>
    <row r="10" spans="1:5" x14ac:dyDescent="0.25">
      <c r="A10" s="1">
        <v>9</v>
      </c>
      <c r="B10" s="1" t="s">
        <v>13</v>
      </c>
      <c r="C10" s="2">
        <v>1.7026620370370369E-2</v>
      </c>
      <c r="D10" s="3">
        <f>IF(ISERROR(16/(C10*24)),"",16/(C10*24))</f>
        <v>39.154374277751344</v>
      </c>
      <c r="E10" s="1">
        <v>26</v>
      </c>
    </row>
    <row r="11" spans="1:5" x14ac:dyDescent="0.25">
      <c r="A11" s="1">
        <v>10</v>
      </c>
      <c r="B11" s="1" t="s">
        <v>14</v>
      </c>
      <c r="C11" s="2">
        <v>1.7031250000000001E-2</v>
      </c>
      <c r="D11" s="3">
        <f>IF(ISERROR(16/(C11*24)),"",16/(C11*24))</f>
        <v>39.14373088685015</v>
      </c>
      <c r="E11" s="1">
        <v>25</v>
      </c>
    </row>
    <row r="12" spans="1:5" x14ac:dyDescent="0.25">
      <c r="A12" s="1">
        <v>11</v>
      </c>
      <c r="B12" s="1" t="s">
        <v>15</v>
      </c>
      <c r="C12" s="2">
        <v>1.7247685185185185E-2</v>
      </c>
      <c r="D12" s="3">
        <f>IF(ISERROR(16/(C12*24)),"",16/(C12*24))</f>
        <v>38.652529861763519</v>
      </c>
      <c r="E12" s="1">
        <v>31</v>
      </c>
    </row>
    <row r="13" spans="1:5" x14ac:dyDescent="0.25">
      <c r="A13" s="1">
        <v>12</v>
      </c>
      <c r="B13" s="1" t="s">
        <v>16</v>
      </c>
      <c r="C13" s="2">
        <v>1.7693287037037035E-2</v>
      </c>
      <c r="D13" s="3">
        <f>IF(ISERROR(16/(C13*24)),"",16/(C13*24))</f>
        <v>37.679073722770987</v>
      </c>
      <c r="E13" s="1">
        <v>21</v>
      </c>
    </row>
    <row r="14" spans="1:5" x14ac:dyDescent="0.25">
      <c r="A14" s="1">
        <v>13</v>
      </c>
      <c r="B14" s="1" t="s">
        <v>17</v>
      </c>
      <c r="C14" s="2">
        <v>1.7810185185185186E-2</v>
      </c>
      <c r="D14" s="3">
        <f>IF(ISERROR(16/(C14*24)),"",16/(C14*24))</f>
        <v>37.431765011697422</v>
      </c>
      <c r="E14" s="1">
        <v>28</v>
      </c>
    </row>
    <row r="15" spans="1:5" x14ac:dyDescent="0.25">
      <c r="A15" s="1">
        <v>14</v>
      </c>
      <c r="B15" s="1" t="s">
        <v>18</v>
      </c>
      <c r="C15" s="2">
        <v>1.7922453703703701E-2</v>
      </c>
      <c r="D15" s="3">
        <f>IF(ISERROR(16/(C15*24)),"",16/(C15*24))</f>
        <v>37.19728769777204</v>
      </c>
      <c r="E15" s="1">
        <v>22</v>
      </c>
    </row>
    <row r="16" spans="1:5" x14ac:dyDescent="0.25">
      <c r="A16" s="1">
        <v>15</v>
      </c>
      <c r="B16" s="1" t="s">
        <v>19</v>
      </c>
      <c r="C16" s="2">
        <v>1.8586805555555558E-2</v>
      </c>
      <c r="D16" s="3">
        <f>IF(ISERROR(16/(C16*24)),"",16/(C16*24))</f>
        <v>35.867737717167941</v>
      </c>
      <c r="E16" s="1">
        <v>23</v>
      </c>
    </row>
    <row r="17" spans="1:8" x14ac:dyDescent="0.25">
      <c r="A17" s="1">
        <v>16</v>
      </c>
      <c r="B17" s="1" t="s">
        <v>20</v>
      </c>
      <c r="C17" s="2">
        <v>1.8943287037037036E-2</v>
      </c>
      <c r="D17" s="3">
        <f>IF(ISERROR(16/(C17*24)),"",16/(C17*24))</f>
        <v>35.192765931447425</v>
      </c>
      <c r="E17" s="1">
        <v>19</v>
      </c>
    </row>
    <row r="18" spans="1:8" x14ac:dyDescent="0.25">
      <c r="A18" s="1">
        <v>17</v>
      </c>
      <c r="B18" s="1" t="s">
        <v>21</v>
      </c>
      <c r="C18" s="2">
        <v>1.938888888888889E-2</v>
      </c>
      <c r="D18" s="3">
        <f>IF(ISERROR(16/(C18*24)),"",16/(C18*24))</f>
        <v>34.383954154727789</v>
      </c>
      <c r="E18" s="1">
        <v>24</v>
      </c>
      <c r="G18" s="4"/>
    </row>
    <row r="19" spans="1:8" x14ac:dyDescent="0.25">
      <c r="A19" s="1">
        <v>18</v>
      </c>
      <c r="B19" s="1" t="s">
        <v>22</v>
      </c>
      <c r="C19" s="2">
        <v>1.9439814814814816E-2</v>
      </c>
      <c r="D19" s="3">
        <f>IF(ISERROR(16/(C19*24)),"",16/(C19*24))</f>
        <v>34.293879495117878</v>
      </c>
      <c r="E19" s="1">
        <v>27</v>
      </c>
      <c r="G19" s="4"/>
      <c r="H19" s="5"/>
    </row>
    <row r="20" spans="1:8" x14ac:dyDescent="0.25">
      <c r="A20" s="1">
        <v>19</v>
      </c>
      <c r="B20" s="1" t="s">
        <v>23</v>
      </c>
      <c r="C20" s="2">
        <v>1.9479166666666669E-2</v>
      </c>
      <c r="D20" s="3">
        <f>IF(ISERROR(16/(C20*24)),"",16/(C20*24))</f>
        <v>34.224598930481278</v>
      </c>
      <c r="E20" s="1">
        <v>16</v>
      </c>
    </row>
    <row r="21" spans="1:8" x14ac:dyDescent="0.25">
      <c r="A21" s="1">
        <v>20</v>
      </c>
      <c r="B21" s="1" t="s">
        <v>24</v>
      </c>
      <c r="C21" s="2">
        <v>1.9555555555555552E-2</v>
      </c>
      <c r="D21" s="3">
        <f>IF(ISERROR(16/(C21*24)),"",16/(C21*24))</f>
        <v>34.090909090909093</v>
      </c>
      <c r="E21" s="1">
        <v>10</v>
      </c>
      <c r="G21" s="4"/>
    </row>
    <row r="22" spans="1:8" x14ac:dyDescent="0.25">
      <c r="A22" s="1">
        <v>21</v>
      </c>
      <c r="B22" s="1" t="s">
        <v>25</v>
      </c>
      <c r="C22" s="2">
        <v>1.9644675925925927E-2</v>
      </c>
      <c r="D22" s="3">
        <f>IF(ISERROR(16/(C22*24)),"",16/(C22*24))</f>
        <v>33.93625169386673</v>
      </c>
      <c r="E22" s="1">
        <v>13</v>
      </c>
      <c r="G22" s="2"/>
    </row>
    <row r="23" spans="1:8" x14ac:dyDescent="0.25">
      <c r="A23" s="1">
        <v>22</v>
      </c>
      <c r="B23" s="1" t="s">
        <v>26</v>
      </c>
      <c r="C23" s="2">
        <v>1.9719907407407408E-2</v>
      </c>
      <c r="D23" s="3">
        <f>IF(ISERROR(16/(C23*24)),"",16/(C23*24))</f>
        <v>33.806784833900693</v>
      </c>
      <c r="E23" s="1">
        <v>29</v>
      </c>
    </row>
    <row r="24" spans="1:8" x14ac:dyDescent="0.25">
      <c r="A24" s="1">
        <v>23</v>
      </c>
      <c r="B24" s="1" t="s">
        <v>27</v>
      </c>
      <c r="C24" s="2">
        <v>1.977777777777778E-2</v>
      </c>
      <c r="D24" s="3">
        <f>IF(ISERROR(16/(C24*24)),"",16/(C24*24))</f>
        <v>33.707865168539328</v>
      </c>
      <c r="E24" s="1">
        <v>3</v>
      </c>
    </row>
    <row r="25" spans="1:8" x14ac:dyDescent="0.25">
      <c r="A25" s="1">
        <v>24</v>
      </c>
      <c r="B25" s="1" t="s">
        <v>28</v>
      </c>
      <c r="C25" s="2">
        <v>1.9895833333333331E-2</v>
      </c>
      <c r="D25" s="3">
        <f>IF(ISERROR(16/(C25*24)),"",16/(C25*24))</f>
        <v>33.507853403141368</v>
      </c>
      <c r="E25" s="1">
        <v>2</v>
      </c>
    </row>
    <row r="26" spans="1:8" x14ac:dyDescent="0.25">
      <c r="A26" s="1">
        <v>25</v>
      </c>
      <c r="B26" s="1" t="s">
        <v>29</v>
      </c>
      <c r="C26" s="2">
        <v>2.0069444444444442E-2</v>
      </c>
      <c r="D26" s="3">
        <f>IF(ISERROR(16/(C26*24)),"",16/(C26*24))</f>
        <v>33.21799307958478</v>
      </c>
      <c r="E26" s="1">
        <v>5</v>
      </c>
    </row>
    <row r="27" spans="1:8" x14ac:dyDescent="0.25">
      <c r="A27" s="1">
        <v>26</v>
      </c>
      <c r="B27" s="1" t="s">
        <v>30</v>
      </c>
      <c r="C27" s="2">
        <v>2.0167824074074071E-2</v>
      </c>
      <c r="D27" s="3">
        <f>IF(ISERROR(16/(C27*24)),"",16/(C27*24))</f>
        <v>33.05595408895266</v>
      </c>
      <c r="E27" s="1">
        <v>14</v>
      </c>
    </row>
    <row r="28" spans="1:8" x14ac:dyDescent="0.25">
      <c r="A28" s="1">
        <v>27</v>
      </c>
      <c r="B28" s="1" t="s">
        <v>31</v>
      </c>
      <c r="C28" s="2">
        <v>2.0628472222222222E-2</v>
      </c>
      <c r="D28" s="3">
        <f>IF(ISERROR(16/(C28*24)),"",16/(C28*24))</f>
        <v>32.317791617572801</v>
      </c>
      <c r="E28" s="1">
        <v>7</v>
      </c>
    </row>
    <row r="29" spans="1:8" x14ac:dyDescent="0.25">
      <c r="A29" s="1">
        <v>28</v>
      </c>
      <c r="B29" s="1" t="s">
        <v>32</v>
      </c>
      <c r="C29" s="2">
        <v>2.0842592592592597E-2</v>
      </c>
      <c r="D29" s="3">
        <f>IF(ISERROR(16/(C29*24)),"",16/(C29*24))</f>
        <v>31.985784095957346</v>
      </c>
      <c r="E29" s="1">
        <v>30</v>
      </c>
    </row>
    <row r="30" spans="1:8" x14ac:dyDescent="0.25">
      <c r="A30" s="1">
        <v>29</v>
      </c>
      <c r="B30" s="1" t="s">
        <v>33</v>
      </c>
      <c r="C30" s="2">
        <v>2.0935185185185185E-2</v>
      </c>
      <c r="D30" s="3">
        <f>IF(ISERROR(16/(C30*24)),"",16/(C30*24))</f>
        <v>31.844316674038033</v>
      </c>
      <c r="E30" s="1">
        <v>20</v>
      </c>
    </row>
    <row r="31" spans="1:8" x14ac:dyDescent="0.25">
      <c r="A31" s="1">
        <v>30</v>
      </c>
      <c r="B31" s="1" t="s">
        <v>34</v>
      </c>
      <c r="C31" s="2">
        <v>2.1039351851851854E-2</v>
      </c>
      <c r="D31" s="3">
        <f>IF(ISERROR(16/(C31*24)),"",16/(C31*24))</f>
        <v>31.686654197381444</v>
      </c>
      <c r="E31" s="1">
        <v>9</v>
      </c>
    </row>
    <row r="32" spans="1:8" x14ac:dyDescent="0.25">
      <c r="A32" s="1">
        <v>31</v>
      </c>
      <c r="B32" s="1" t="s">
        <v>35</v>
      </c>
      <c r="C32" s="2">
        <v>2.1402777777777781E-2</v>
      </c>
      <c r="D32" s="3">
        <f>IF(ISERROR(16/(C32*24)),"",16/(C32*24))</f>
        <v>31.148604802076569</v>
      </c>
      <c r="E32" s="1">
        <v>6</v>
      </c>
    </row>
    <row r="33" spans="1:5" x14ac:dyDescent="0.25">
      <c r="A33" s="1">
        <v>32</v>
      </c>
      <c r="B33" s="1" t="s">
        <v>36</v>
      </c>
      <c r="C33" s="2">
        <v>2.1689814814814815E-2</v>
      </c>
      <c r="D33" s="3">
        <f>IF(ISERROR(16/(C33*24)),"",16/(C33*24))</f>
        <v>30.736392742796159</v>
      </c>
      <c r="E33" s="1">
        <v>1</v>
      </c>
    </row>
    <row r="34" spans="1:5" x14ac:dyDescent="0.25">
      <c r="D34" s="3"/>
    </row>
    <row r="35" spans="1:5" x14ac:dyDescent="0.25">
      <c r="A35" s="1">
        <v>1</v>
      </c>
      <c r="B35" t="s">
        <v>37</v>
      </c>
      <c r="C35" s="2">
        <v>8.2870370370370372E-3</v>
      </c>
      <c r="D35" s="3">
        <f>IF(ISERROR(8/(C35*24)),"",8/(C35*24))</f>
        <v>40.22346368715084</v>
      </c>
      <c r="E35" s="1">
        <v>3</v>
      </c>
    </row>
    <row r="36" spans="1:5" x14ac:dyDescent="0.25">
      <c r="A36" s="1">
        <v>2</v>
      </c>
      <c r="B36" t="s">
        <v>38</v>
      </c>
      <c r="C36" s="2">
        <v>9.7916666666666655E-3</v>
      </c>
      <c r="D36" s="3">
        <f>IF(ISERROR(8/(C36*24)),"",8/(C36*24))</f>
        <v>34.042553191489361</v>
      </c>
      <c r="E36" s="1">
        <v>1</v>
      </c>
    </row>
    <row r="37" spans="1:5" x14ac:dyDescent="0.25">
      <c r="A37" s="1">
        <v>3</v>
      </c>
      <c r="B37" t="s">
        <v>39</v>
      </c>
      <c r="C37" s="2">
        <v>1.0995370370370371E-2</v>
      </c>
      <c r="D37" s="3">
        <f>IF(ISERROR(8/(C37*24)),"",8/(C37*24))</f>
        <v>30.315789473684209</v>
      </c>
      <c r="E37" s="1">
        <v>2</v>
      </c>
    </row>
    <row r="38" spans="1:5" x14ac:dyDescent="0.25">
      <c r="B38"/>
      <c r="D38" s="3"/>
    </row>
    <row r="39" spans="1:5" x14ac:dyDescent="0.25">
      <c r="D39" s="3"/>
    </row>
    <row r="40" spans="1:5" x14ac:dyDescent="0.25">
      <c r="D40" s="3"/>
    </row>
    <row r="41" spans="1:5" x14ac:dyDescent="0.25">
      <c r="D41" s="3"/>
    </row>
    <row r="42" spans="1:5" x14ac:dyDescent="0.25">
      <c r="D42" s="3"/>
    </row>
    <row r="43" spans="1:5" x14ac:dyDescent="0.25">
      <c r="D43" s="3"/>
    </row>
    <row r="44" spans="1:5" x14ac:dyDescent="0.25">
      <c r="D44" s="3"/>
    </row>
    <row r="45" spans="1:5" x14ac:dyDescent="0.25">
      <c r="D45" s="3"/>
    </row>
    <row r="46" spans="1:5" x14ac:dyDescent="0.25">
      <c r="D46" s="3"/>
    </row>
    <row r="47" spans="1:5" x14ac:dyDescent="0.25">
      <c r="D47" s="3"/>
    </row>
    <row r="48" spans="1:5" x14ac:dyDescent="0.25">
      <c r="D48" s="3"/>
    </row>
    <row r="49" spans="4:4" x14ac:dyDescent="0.25">
      <c r="D49" s="3"/>
    </row>
    <row r="50" spans="4:4" x14ac:dyDescent="0.25">
      <c r="D50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2022-12-13T07:34:09Z</dcterms:created>
  <dcterms:modified xsi:type="dcterms:W3CDTF">2022-12-13T07:34:21Z</dcterms:modified>
</cp:coreProperties>
</file>