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<sst xmlns="http://schemas.openxmlformats.org/spreadsheetml/2006/main" count="32" uniqueCount="28">
  <si>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Question 12</t>
  </si>
  <si>
    <t xml:space="preserve">T_old</t>
  </si>
  <si>
    <t xml:space="preserve">T_new</t>
  </si>
  <si>
    <t xml:space="preserve">Amdahls law</t>
  </si>
  <si>
    <t xml:space="preserve">Improvement</t>
  </si>
  <si>
    <t xml:space="preserve">Question 13</t>
  </si>
  <si>
    <t xml:space="preserve">CPI</t>
  </si>
  <si>
    <t xml:space="preserve">Freq</t>
  </si>
  <si>
    <t xml:space="preserve">A</t>
  </si>
  <si>
    <t xml:space="preserve">Original CPI</t>
  </si>
  <si>
    <t xml:space="preserve">B</t>
  </si>
  <si>
    <t xml:space="preserve">C</t>
  </si>
  <si>
    <t xml:space="preserve">Question 16</t>
  </si>
  <si>
    <t xml:space="preserve">Speedup</t>
  </si>
  <si>
    <t xml:space="preserve">Question 14</t>
  </si>
  <si>
    <t xml:space="preserve">N (instruction count)</t>
  </si>
  <si>
    <t xml:space="preserve">Clock time</t>
  </si>
  <si>
    <t xml:space="preserve">A)</t>
  </si>
  <si>
    <t xml:space="preserve">B)</t>
  </si>
  <si>
    <t xml:space="preserve">C)</t>
  </si>
  <si>
    <t xml:space="preserve">Default</t>
  </si>
  <si>
    <t xml:space="preserve">Option A</t>
  </si>
  <si>
    <t xml:space="preserve">Question 15</t>
  </si>
  <si>
    <t xml:space="preserve">Static total</t>
  </si>
  <si>
    <t xml:space="preserve">Dynamic total</t>
  </si>
  <si>
    <t xml:space="preserve">LW static</t>
  </si>
  <si>
    <t xml:space="preserve">LW runtime</t>
  </si>
  <si>
    <t xml:space="preserve">Dynamic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</si>
</sst>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9.7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f aca="false">0.79+(0.21)/3.9</f>
        <v>0.843846153846154</v>
      </c>
      <c r="D3" s="0" t="s">
        <v>3</v>
      </c>
    </row>
    <row r="5" customFormat="false" ht="12.8" hidden="false" customHeight="false" outlineLevel="0" collapsed="false">
      <c r="B5" s="0" t="n">
        <f aca="false">(B2-B3)/B2</f>
        <v>0.156153846153846</v>
      </c>
      <c r="D5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</row>
    <row r="8" customFormat="false" ht="12.8" hidden="false" customHeight="false" outlineLevel="0" collapsed="false">
      <c r="A8" s="0" t="s">
        <v>8</v>
      </c>
      <c r="B8" s="0" t="n">
        <v>4</v>
      </c>
      <c r="C8" s="0" t="n">
        <v>0.4</v>
      </c>
      <c r="D8" s="0" t="s">
        <v>9</v>
      </c>
      <c r="E8" s="0" t="n">
        <f aca="false">C8*B8+C9*B9+C10*B10</f>
        <v>4.9</v>
      </c>
    </row>
    <row r="9" customFormat="false" ht="12.8" hidden="false" customHeight="false" outlineLevel="0" collapsed="false">
      <c r="A9" s="0" t="s">
        <v>10</v>
      </c>
      <c r="B9" s="0" t="n">
        <v>4</v>
      </c>
      <c r="C9" s="0" t="n">
        <v>0.15</v>
      </c>
    </row>
    <row r="10" customFormat="false" ht="12.8" hidden="false" customHeight="false" outlineLevel="0" collapsed="false">
      <c r="A10" s="0" t="s">
        <v>11</v>
      </c>
      <c r="B10" s="0" t="n">
        <v>6</v>
      </c>
      <c r="C10" s="0" t="n">
        <v>0.45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</v>
      </c>
      <c r="B13" s="0" t="n">
        <v>1</v>
      </c>
    </row>
    <row r="14" customFormat="false" ht="12.8" hidden="false" customHeight="false" outlineLevel="0" collapsed="false">
      <c r="A14" s="1" t="s">
        <v>2</v>
      </c>
      <c r="B14" s="0" t="n">
        <f aca="false">0.87+0.13/2.3</f>
        <v>0.926521739130435</v>
      </c>
      <c r="D14" s="0" t="s">
        <v>3</v>
      </c>
    </row>
    <row r="15" customFormat="false" ht="12.8" hidden="false" customHeight="false" outlineLevel="0" collapsed="false">
      <c r="B15" s="0" t="n">
        <f aca="false">B13/B14</f>
        <v>1.0793054903801</v>
      </c>
      <c r="D15" s="0" t="s">
        <v>13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6</v>
      </c>
      <c r="D17" s="0" t="s">
        <v>16</v>
      </c>
    </row>
    <row r="18" customFormat="false" ht="12.8" hidden="false" customHeight="false" outlineLevel="0" collapsed="false">
      <c r="A18" s="0" t="s">
        <v>17</v>
      </c>
      <c r="B18" s="0" t="n">
        <v>918</v>
      </c>
      <c r="C18" s="0" t="n">
        <f aca="false">7*0.55</f>
        <v>3.85</v>
      </c>
      <c r="D18" s="0" t="n">
        <f aca="false">5*1.21</f>
        <v>6.05</v>
      </c>
      <c r="E18" s="0" t="n">
        <f aca="false">B18*C18*D18</f>
        <v>21382.515</v>
      </c>
    </row>
    <row r="19" customFormat="false" ht="12.8" hidden="false" customHeight="false" outlineLevel="0" collapsed="false">
      <c r="A19" s="0" t="s">
        <v>18</v>
      </c>
      <c r="B19" s="0" t="n">
        <v>918</v>
      </c>
      <c r="C19" s="0" t="n">
        <f aca="false">7*1.24</f>
        <v>8.68</v>
      </c>
      <c r="D19" s="0" t="n">
        <f aca="false">5*0.59</f>
        <v>2.95</v>
      </c>
      <c r="E19" s="0" t="n">
        <f aca="false">B19*C19*D19</f>
        <v>23506.308</v>
      </c>
    </row>
    <row r="20" customFormat="false" ht="12.8" hidden="false" customHeight="false" outlineLevel="0" collapsed="false">
      <c r="A20" s="0" t="s">
        <v>19</v>
      </c>
      <c r="B20" s="0" t="n">
        <v>918</v>
      </c>
      <c r="C20" s="0" t="n">
        <v>7</v>
      </c>
      <c r="D20" s="0" t="n">
        <v>5</v>
      </c>
      <c r="E20" s="0" t="n">
        <f aca="false">B20*C20*D20</f>
        <v>32130</v>
      </c>
      <c r="G20" s="0" t="s">
        <v>20</v>
      </c>
    </row>
    <row r="22" customFormat="false" ht="12.8" hidden="false" customHeight="false" outlineLevel="0" collapsed="false">
      <c r="D22" s="0" t="s">
        <v>21</v>
      </c>
      <c r="E22" s="0" t="n">
        <f aca="false">(E20-E18)/(E20)</f>
        <v>0.3345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  <c r="B24" s="0" t="n">
        <v>6000</v>
      </c>
    </row>
    <row r="25" customFormat="false" ht="12.8" hidden="false" customHeight="false" outlineLevel="0" collapsed="false">
      <c r="A25" s="0" t="s">
        <v>24</v>
      </c>
      <c r="B25" s="0" t="n">
        <f aca="false">B24+12*7</f>
        <v>6084</v>
      </c>
    </row>
    <row r="26" customFormat="false" ht="12.8" hidden="false" customHeight="false" outlineLevel="0" collapsed="false">
      <c r="A26" s="0" t="s">
        <v>25</v>
      </c>
      <c r="B26" s="0" t="n">
        <v>15</v>
      </c>
    </row>
    <row r="27" customFormat="false" ht="12.8" hidden="false" customHeight="false" outlineLevel="0" collapsed="false">
      <c r="A27" s="0" t="s">
        <v>26</v>
      </c>
      <c r="B27" s="0" t="n">
        <f aca="false">1*8+14</f>
        <v>22</v>
      </c>
    </row>
    <row r="29" customFormat="false" ht="12.8" hidden="false" customHeight="false" outlineLevel="0" collapsed="false">
      <c r="A29" s="0" t="s">
        <v>27</v>
      </c>
      <c r="B29" s="0" t="n">
        <f aca="false">B27/(B24+12*7)</f>
        <v>0.00361604207758054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2023-10-04T12:51:25Z</dcterms:created>
  <dc:creator/>
  <dc:description/>
  <dc:language>en-US</dc:language>
  <cp:lastModifiedBy/>
  <dcterms:modified xsi:type="dcterms:W3CDTF">2023-10-04T13:52:48Z</dcterms:modified>
  <cp:revision>9</cp:revision>
  <dc:subject/>
  <dc:title/>
</cp:coreProperties>
</file>