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\Downloads\"/>
    </mc:Choice>
  </mc:AlternateContent>
  <xr:revisionPtr revIDLastSave="0" documentId="13_ncr:1_{B27F3E67-63BC-45EA-82C6-FEB19751DB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6" i="1" l="1"/>
  <c r="M48" i="1"/>
  <c r="M66" i="1"/>
  <c r="AO47" i="1"/>
  <c r="AO49" i="1"/>
  <c r="AO51" i="1"/>
  <c r="AO53" i="1"/>
  <c r="AO55" i="1"/>
  <c r="AO57" i="1"/>
  <c r="AO59" i="1"/>
  <c r="AO61" i="1"/>
  <c r="AO63" i="1"/>
  <c r="AO65" i="1"/>
  <c r="A46" i="1"/>
  <c r="D46" i="1"/>
  <c r="G46" i="1"/>
  <c r="J46" i="1"/>
  <c r="M46" i="1"/>
  <c r="P46" i="1"/>
  <c r="S46" i="1"/>
  <c r="V46" i="1"/>
  <c r="Y46" i="1"/>
  <c r="AB46" i="1"/>
  <c r="AE46" i="1"/>
  <c r="AH46" i="1"/>
  <c r="A48" i="1"/>
  <c r="AL48" i="1" s="1"/>
  <c r="AM48" i="1" s="1"/>
  <c r="D48" i="1"/>
  <c r="G48" i="1"/>
  <c r="J48" i="1"/>
  <c r="P48" i="1"/>
  <c r="S48" i="1"/>
  <c r="V48" i="1"/>
  <c r="Y48" i="1"/>
  <c r="AB48" i="1"/>
  <c r="AE48" i="1"/>
  <c r="AH48" i="1"/>
  <c r="A50" i="1"/>
  <c r="D50" i="1"/>
  <c r="G50" i="1"/>
  <c r="J50" i="1"/>
  <c r="M50" i="1"/>
  <c r="P50" i="1"/>
  <c r="S50" i="1"/>
  <c r="V50" i="1"/>
  <c r="Y50" i="1"/>
  <c r="AB50" i="1"/>
  <c r="AE50" i="1"/>
  <c r="AH50" i="1"/>
  <c r="A52" i="1"/>
  <c r="D52" i="1"/>
  <c r="G52" i="1"/>
  <c r="J52" i="1"/>
  <c r="M52" i="1"/>
  <c r="P52" i="1"/>
  <c r="S52" i="1"/>
  <c r="V52" i="1"/>
  <c r="Y52" i="1"/>
  <c r="AB52" i="1"/>
  <c r="AE52" i="1"/>
  <c r="AH52" i="1"/>
  <c r="A54" i="1"/>
  <c r="D54" i="1"/>
  <c r="G54" i="1"/>
  <c r="J54" i="1"/>
  <c r="M54" i="1"/>
  <c r="P54" i="1"/>
  <c r="S54" i="1"/>
  <c r="V54" i="1"/>
  <c r="Y54" i="1"/>
  <c r="AB54" i="1"/>
  <c r="AE54" i="1"/>
  <c r="AH54" i="1"/>
  <c r="A56" i="1"/>
  <c r="D56" i="1"/>
  <c r="G56" i="1"/>
  <c r="J56" i="1"/>
  <c r="M56" i="1"/>
  <c r="P56" i="1"/>
  <c r="S56" i="1"/>
  <c r="V56" i="1"/>
  <c r="Y56" i="1"/>
  <c r="AB56" i="1"/>
  <c r="AE56" i="1"/>
  <c r="AH56" i="1"/>
  <c r="A58" i="1"/>
  <c r="D58" i="1"/>
  <c r="G58" i="1"/>
  <c r="J58" i="1"/>
  <c r="M58" i="1"/>
  <c r="P58" i="1"/>
  <c r="S58" i="1"/>
  <c r="V58" i="1"/>
  <c r="Y58" i="1"/>
  <c r="AB58" i="1"/>
  <c r="AE58" i="1"/>
  <c r="AH58" i="1"/>
  <c r="A60" i="1"/>
  <c r="D60" i="1"/>
  <c r="G60" i="1"/>
  <c r="J60" i="1"/>
  <c r="M60" i="1"/>
  <c r="P60" i="1"/>
  <c r="S60" i="1"/>
  <c r="V60" i="1"/>
  <c r="Y60" i="1"/>
  <c r="AB60" i="1"/>
  <c r="AE60" i="1"/>
  <c r="AH60" i="1"/>
  <c r="A62" i="1"/>
  <c r="D62" i="1"/>
  <c r="G62" i="1"/>
  <c r="J62" i="1"/>
  <c r="M62" i="1"/>
  <c r="P62" i="1"/>
  <c r="S62" i="1"/>
  <c r="V62" i="1"/>
  <c r="Y62" i="1"/>
  <c r="AB62" i="1"/>
  <c r="AE62" i="1"/>
  <c r="AH62" i="1"/>
  <c r="A64" i="1"/>
  <c r="D64" i="1"/>
  <c r="G64" i="1"/>
  <c r="J64" i="1"/>
  <c r="M64" i="1"/>
  <c r="P64" i="1"/>
  <c r="S64" i="1"/>
  <c r="V64" i="1"/>
  <c r="Y64" i="1"/>
  <c r="AB64" i="1"/>
  <c r="AE64" i="1"/>
  <c r="AH64" i="1"/>
  <c r="A66" i="1"/>
  <c r="AL66" i="1" s="1"/>
  <c r="D66" i="1"/>
  <c r="G66" i="1"/>
  <c r="J66" i="1"/>
  <c r="P66" i="1"/>
  <c r="S66" i="1"/>
  <c r="V66" i="1"/>
  <c r="Y66" i="1"/>
  <c r="AB66" i="1"/>
  <c r="AE66" i="1"/>
  <c r="AH66" i="1"/>
  <c r="AL52" i="1" l="1"/>
  <c r="AL62" i="1"/>
  <c r="AL58" i="1"/>
  <c r="AL54" i="1"/>
  <c r="AL50" i="1"/>
  <c r="AL46" i="1"/>
  <c r="AM66" i="1"/>
  <c r="AL64" i="1"/>
  <c r="AM64" i="1" s="1"/>
  <c r="AL60" i="1"/>
  <c r="AL56" i="1"/>
  <c r="AN48" i="1"/>
  <c r="AO48" i="1" s="1"/>
  <c r="AN64" i="1" l="1"/>
  <c r="AO64" i="1" s="1"/>
  <c r="AN66" i="1"/>
  <c r="AO66" i="1" s="1"/>
  <c r="AM58" i="1"/>
  <c r="AN58" i="1"/>
  <c r="AO58" i="1" s="1"/>
  <c r="AM50" i="1"/>
  <c r="AN50" i="1"/>
  <c r="AO50" i="1" s="1"/>
  <c r="AN62" i="1"/>
  <c r="AO62" i="1" s="1"/>
  <c r="AM62" i="1"/>
  <c r="AN54" i="1"/>
  <c r="AO54" i="1" s="1"/>
  <c r="AM54" i="1"/>
  <c r="AN56" i="1"/>
  <c r="AO56" i="1" s="1"/>
  <c r="AM56" i="1"/>
  <c r="AM52" i="1"/>
  <c r="AN52" i="1"/>
  <c r="AO52" i="1" s="1"/>
  <c r="AM60" i="1"/>
  <c r="AN60" i="1"/>
  <c r="AO60" i="1" s="1"/>
</calcChain>
</file>

<file path=xl/sharedStrings.xml><?xml version="1.0" encoding="utf-8"?>
<sst xmlns="http://schemas.openxmlformats.org/spreadsheetml/2006/main" count="560" uniqueCount="59">
  <si>
    <t>₊</t>
  </si>
  <si>
    <t>_</t>
  </si>
  <si>
    <t>V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</si>
  <si>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</si>
  <si>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</si>
  <si>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</si>
  <si>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</si>
  <si>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</si>
  <si>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</si>
  <si>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</si>
  <si>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</si>
  <si>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</si>
  <si>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</si>
  <si>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</si>
  <si>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</si>
  <si>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</si>
  <si>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</si>
  <si>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</si>
  <si>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</si>
  <si>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</si>
  <si>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</si>
  <si>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</si>
  <si>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</si>
  <si>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</si>
  <si>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</si>
  <si>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</si>
  <si>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I</t>
  </si>
  <si>
    <t>O</t>
  </si>
  <si>
    <t>F12</t>
  </si>
  <si>
    <t>F11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</si>
  <si>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</si>
  <si>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</si>
  <si>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</si>
  <si>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</si>
  <si>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</si>
  <si>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</si>
  <si>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</si>
  <si>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</si>
  <si>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</si>
  <si>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</si>
  <si>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ÁREA</t>
  </si>
  <si>
    <t>AFINIDAD</t>
  </si>
  <si>
    <t>COLOR</t>
  </si>
  <si>
    <t>PUNTOS</t>
  </si>
  <si>
    <t>% AFINIDAD</t>
  </si>
  <si>
    <t>%NO AFINIDAD</t>
  </si>
  <si>
    <t>BAJA (0-64)</t>
  </si>
  <si>
    <t>PROMEDIO (65 - 74)</t>
  </si>
  <si>
    <t>ALTA (74 - &gt;)</t>
  </si>
  <si>
    <t xml:space="preserve">0 Interés para el trabajo al aire libre. </t>
  </si>
  <si>
    <t xml:space="preserve">1Interés Mecánico. </t>
  </si>
  <si>
    <t>2.Interés para el cálculo</t>
  </si>
  <si>
    <t>3.Interés científico</t>
  </si>
  <si>
    <t>4 Interés persuasivo</t>
  </si>
  <si>
    <t>5.Interés artistico-plástico</t>
  </si>
  <si>
    <t>6.Interés literario</t>
  </si>
  <si>
    <t>7 Interés musical</t>
  </si>
  <si>
    <t>8 Interés por el servicio social</t>
  </si>
  <si>
    <t>9 Interés por el trabajo de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</si>
</sst>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b/>
      <sz val="12"/>
      <color indexed="9"/>
      <name val="Arial"/>
      <family val="2"/>
    </font>
    <font>
      <b/>
      <sz val="12"/>
      <color indexed="9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b/>
      <sz val="18"/>
      <color indexed="9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 Narrow"/>
      <family val="2"/>
    </font>
    <font>
      <sz val="10"/>
      <color theme="0"/>
      <name val="Arial"/>
      <family val="2"/>
    </font>
    <font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9" xfId="0" applyFill="1" applyBorder="1" applyAlignment="1">
      <alignment horizontal="center"/>
    </xf>
    <xf numFmtId="0" fontId="4" fillId="2" borderId="0" xfId="0" applyFont="1" applyFill="1"/>
    <xf numFmtId="0" fontId="4" fillId="4" borderId="0" xfId="0" applyFont="1" applyFill="1"/>
    <xf numFmtId="0" fontId="4" fillId="2" borderId="0" xfId="0" applyFont="1" applyFill="1" applyAlignment="1">
      <alignment shrinkToFit="1"/>
    </xf>
    <xf numFmtId="49" fontId="6" fillId="3" borderId="9" xfId="0" applyNumberFormat="1" applyFont="1" applyFill="1" applyBorder="1" applyAlignment="1">
      <alignment vertical="center" wrapText="1" shrinkToFit="1"/>
    </xf>
    <xf numFmtId="0" fontId="7" fillId="5" borderId="1" xfId="0" applyFont="1" applyFill="1" applyBorder="1" applyAlignment="1">
      <alignment horizontal="center" vertical="center" wrapText="1" shrinkToFit="1"/>
    </xf>
    <xf numFmtId="0" fontId="1" fillId="5" borderId="0" xfId="0" applyFont="1" applyFill="1" applyBorder="1" applyAlignment="1">
      <alignment horizontal="center" vertical="center" wrapText="1" shrinkToFit="1"/>
    </xf>
    <xf numFmtId="0" fontId="2" fillId="5" borderId="2" xfId="0" applyFont="1" applyFill="1" applyBorder="1" applyAlignment="1">
      <alignment horizontal="center" vertical="center" wrapText="1" shrinkToFit="1"/>
    </xf>
    <xf numFmtId="0" fontId="2" fillId="5" borderId="1" xfId="0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1" fillId="5" borderId="3" xfId="0" applyFont="1" applyFill="1" applyBorder="1" applyAlignment="1">
      <alignment horizontal="center" vertical="center" wrapText="1" shrinkToFit="1"/>
    </xf>
    <xf numFmtId="49" fontId="8" fillId="3" borderId="9" xfId="0" applyNumberFormat="1" applyFont="1" applyFill="1" applyBorder="1" applyAlignment="1">
      <alignment horizontal="center" vertical="center" wrapText="1" shrinkToFit="1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10" borderId="9" xfId="0" applyFill="1" applyBorder="1"/>
    <xf numFmtId="0" fontId="0" fillId="9" borderId="9" xfId="0" applyFill="1" applyBorder="1"/>
    <xf numFmtId="0" fontId="10" fillId="7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0" fillId="0" borderId="0" xfId="0" applyAlignment="1">
      <alignment wrapText="1"/>
    </xf>
    <xf numFmtId="0" fontId="11" fillId="6" borderId="9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3" fillId="0" borderId="0" xfId="0" applyFont="1"/>
    <xf numFmtId="0" fontId="13" fillId="7" borderId="9" xfId="0" applyFont="1" applyFill="1" applyBorder="1" applyAlignment="1">
      <alignment horizontal="center"/>
    </xf>
    <xf numFmtId="0" fontId="13" fillId="7" borderId="9" xfId="0" applyFont="1" applyFill="1" applyBorder="1"/>
    <xf numFmtId="0" fontId="13" fillId="4" borderId="9" xfId="0" applyFont="1" applyFill="1" applyBorder="1" applyAlignment="1">
      <alignment horizontal="center"/>
    </xf>
    <xf numFmtId="0" fontId="13" fillId="4" borderId="9" xfId="0" applyFont="1" applyFill="1" applyBorder="1"/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MECÁNICO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CE-4554-BDA7-7FB6AC726D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CE-4554-BDA7-7FB6AC726D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Hoja1!$AN$50:$AO$50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084-BD4C-B0DE7E8C79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AL AIRE LIBRE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6-4283-A623-6537ABC664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46-4283-A623-6537ABC66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Hoja1!$AN$48:$AO$48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9-4BD2-AE00-11C6850DEE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CÁLCULO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9-49D0-85FF-1E2A564B75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9-49D0-85FF-1E2A564B75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Hoja1!$AN$52:$AO$52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8-4634-90E4-11593EFA4F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CIENTIFICO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EC-4CC8-9914-B6361979EF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EC-4CC8-9914-B6361979EF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Hoja1!$AN$54:$AO$54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E-4FA3-9313-B314555380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PERSUASIVO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49-4CCB-9E5D-ADF317276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9-4CCB-9E5D-ADF317276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Hoja1!$AN$56:$AO$56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8-4118-A6D6-11B523D6E4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ARTISTICO-PLÁSTICO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4D-4A69-9A7B-515413EBCE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4D-4A69-9A7B-515413EBCE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Hoja1!$AN$58:$AO$58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2-4F9E-9084-4FC7AF6F432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LITERARIO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7-42DD-8286-733B4AD3BE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7-42DD-8286-733B4AD3BE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Hoja1!$AN$60:$AO$60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F-40F5-B28F-59FA2E9E38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MUSICAL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DE-4AF9-8953-5D50EFA173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E-4AF9-8953-5D50EFA173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Hoja1!$AN$62:$AO$62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6-405B-819F-5BA63D8243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SERVICIO 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C-4ABC-B91F-9F340CA39E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C-4ABC-B91F-9F340CA39E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Hoja1!$AN$64:$AO$64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8-4C5B-A28E-DBB945FA4F0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TRABAJO DE OFICINA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2-4D74-8583-11AA4741F2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2-4D74-8583-11AA4741F2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Hoja1!$AN$66:$AO$66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D-4907-9D75-B945A1A9C51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74838</xdr:colOff>
      <xdr:row>69</xdr:row>
      <xdr:rowOff>36739</xdr:rowOff>
    </xdr:from>
    <xdr:to>
      <xdr:col>33</xdr:col>
      <xdr:colOff>149678</xdr:colOff>
      <xdr:row>86</xdr:row>
      <xdr:rowOff>149678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2C5C5C-D1D4-4D75-9C08-C7ADBB8C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74839</xdr:colOff>
      <xdr:row>69</xdr:row>
      <xdr:rowOff>50345</xdr:rowOff>
    </xdr:from>
    <xdr:to>
      <xdr:col>40</xdr:col>
      <xdr:colOff>612321</xdr:colOff>
      <xdr:row>86</xdr:row>
      <xdr:rowOff>122463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9982BD-4097-4703-9765-0A855E1DA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61231</xdr:colOff>
      <xdr:row>69</xdr:row>
      <xdr:rowOff>63951</xdr:rowOff>
    </xdr:from>
    <xdr:to>
      <xdr:col>47</xdr:col>
      <xdr:colOff>721179</xdr:colOff>
      <xdr:row>87</xdr:row>
      <xdr:rowOff>27213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5F90C4-0889-43A6-AAD6-C57922B7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40823</xdr:colOff>
      <xdr:row>69</xdr:row>
      <xdr:rowOff>50346</xdr:rowOff>
    </xdr:from>
    <xdr:to>
      <xdr:col>53</xdr:col>
      <xdr:colOff>693965</xdr:colOff>
      <xdr:row>87</xdr:row>
      <xdr:rowOff>54428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4C2F2-D21D-437B-BDB1-982C9EC81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61231</xdr:colOff>
      <xdr:row>91</xdr:row>
      <xdr:rowOff>63953</xdr:rowOff>
    </xdr:from>
    <xdr:to>
      <xdr:col>16</xdr:col>
      <xdr:colOff>149679</xdr:colOff>
      <xdr:row>109</xdr:row>
      <xdr:rowOff>27215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83C650-9F66-4295-AAE3-9529300D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81642</xdr:colOff>
      <xdr:row>91</xdr:row>
      <xdr:rowOff>68037</xdr:rowOff>
    </xdr:from>
    <xdr:to>
      <xdr:col>33</xdr:col>
      <xdr:colOff>163285</xdr:colOff>
      <xdr:row>109</xdr:row>
      <xdr:rowOff>40822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756C251-D598-4C4B-AECC-90A857FFF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68037</xdr:colOff>
      <xdr:row>90</xdr:row>
      <xdr:rowOff>145594</xdr:rowOff>
    </xdr:from>
    <xdr:to>
      <xdr:col>40</xdr:col>
      <xdr:colOff>639536</xdr:colOff>
      <xdr:row>109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D9E2104-EDE1-4509-81BB-89EDF1E5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54430</xdr:colOff>
      <xdr:row>91</xdr:row>
      <xdr:rowOff>23131</xdr:rowOff>
    </xdr:from>
    <xdr:to>
      <xdr:col>47</xdr:col>
      <xdr:colOff>707572</xdr:colOff>
      <xdr:row>109</xdr:row>
      <xdr:rowOff>68035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D45657-ABA5-4032-BEC1-09AA515F8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54430</xdr:colOff>
      <xdr:row>91</xdr:row>
      <xdr:rowOff>50345</xdr:rowOff>
    </xdr:from>
    <xdr:to>
      <xdr:col>53</xdr:col>
      <xdr:colOff>680357</xdr:colOff>
      <xdr:row>109</xdr:row>
      <xdr:rowOff>81643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3B448E-30FC-4608-86F3-B771A7DE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68037</xdr:colOff>
      <xdr:row>69</xdr:row>
      <xdr:rowOff>36738</xdr:rowOff>
    </xdr:from>
    <xdr:to>
      <xdr:col>16</xdr:col>
      <xdr:colOff>176893</xdr:colOff>
      <xdr:row>87</xdr:row>
      <xdr:rowOff>13607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E1EDA48-FFFD-4071-8F39-D54CDDC2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11"/>
  <sheetViews>
    <sheetView tabSelected="1" zoomScale="70" zoomScaleNormal="70" workbookViewId="0">
      <selection activeCell="A2" sqref="A2"/>
    </sheetView>
  </sheetViews>
  <sheetFormatPr baseColWidth="10" defaultRowHeight="12.75" x14ac:dyDescent="0.2"/>
  <cols>
    <col min="1" max="1" width="3.28515625" customWidth="1"/>
    <col min="2" max="2" width="3.85546875" customWidth="1"/>
    <col min="3" max="3" width="3.28515625" customWidth="1"/>
    <col min="4" max="4" width="3.85546875" customWidth="1"/>
    <col min="5" max="5" width="3.5703125" customWidth="1"/>
    <col min="6" max="7" width="3.28515625" customWidth="1"/>
    <col min="8" max="8" width="3.7109375" customWidth="1"/>
    <col min="9" max="36" width="3.28515625" customWidth="1"/>
    <col min="37" max="37" width="8.140625" customWidth="1"/>
    <col min="38" max="38" width="10.42578125" customWidth="1"/>
    <col min="39" max="39" width="10.140625" customWidth="1"/>
    <col min="40" max="40" width="9.42578125" customWidth="1"/>
    <col min="41" max="41" width="10.140625" customWidth="1"/>
    <col min="42" max="42" width="2.7109375" customWidth="1"/>
    <col min="43" max="43" width="8.7109375" customWidth="1"/>
    <col min="44" max="44" width="7" customWidth="1"/>
    <col min="45" max="45" width="5.5703125" customWidth="1"/>
    <col min="46" max="46" width="8" customWidth="1"/>
    <col min="49" max="49" width="3.28515625" customWidth="1"/>
  </cols>
  <sheetData>
    <row r="1" spans="1:41" ht="23.25" x14ac:dyDescent="0.2">
      <c r="A1" s="7" t="s">
        <v>0</v>
      </c>
      <c r="B1" s="8">
        <v>12</v>
      </c>
      <c r="C1" s="9" t="s">
        <v>1</v>
      </c>
      <c r="D1" s="10" t="s">
        <v>0</v>
      </c>
      <c r="E1" s="8">
        <v>11</v>
      </c>
      <c r="F1" s="11" t="s">
        <v>1</v>
      </c>
      <c r="G1" s="10" t="s">
        <v>0</v>
      </c>
      <c r="H1" s="8">
        <v>10</v>
      </c>
      <c r="I1" s="12" t="s">
        <v>1</v>
      </c>
      <c r="J1" s="10" t="s">
        <v>0</v>
      </c>
      <c r="K1" s="8">
        <v>9</v>
      </c>
      <c r="L1" s="11" t="s">
        <v>1</v>
      </c>
      <c r="M1" s="10" t="s">
        <v>0</v>
      </c>
      <c r="N1" s="8">
        <v>8</v>
      </c>
      <c r="O1" s="8" t="s">
        <v>1</v>
      </c>
      <c r="P1" s="10" t="s">
        <v>0</v>
      </c>
      <c r="Q1" s="8">
        <v>7</v>
      </c>
      <c r="R1" s="11" t="s">
        <v>1</v>
      </c>
      <c r="S1" s="10" t="s">
        <v>0</v>
      </c>
      <c r="T1" s="8">
        <v>6</v>
      </c>
      <c r="U1" s="8" t="s">
        <v>1</v>
      </c>
      <c r="V1" s="10" t="s">
        <v>0</v>
      </c>
      <c r="W1" s="8">
        <v>5</v>
      </c>
      <c r="X1" s="11" t="s">
        <v>1</v>
      </c>
      <c r="Y1" s="10" t="s">
        <v>0</v>
      </c>
      <c r="Z1" s="8">
        <v>4</v>
      </c>
      <c r="AA1" s="8" t="s">
        <v>1</v>
      </c>
      <c r="AB1" s="10" t="s">
        <v>0</v>
      </c>
      <c r="AC1" s="8">
        <v>3</v>
      </c>
      <c r="AD1" s="11" t="s">
        <v>1</v>
      </c>
      <c r="AE1" s="10" t="s">
        <v>0</v>
      </c>
      <c r="AF1" s="8">
        <v>2</v>
      </c>
      <c r="AG1" s="8" t="s">
        <v>1</v>
      </c>
      <c r="AH1" s="10" t="s">
        <v>0</v>
      </c>
      <c r="AI1" s="8">
        <v>1</v>
      </c>
      <c r="AJ1" s="13" t="s">
        <v>1</v>
      </c>
      <c r="AK1" s="1"/>
      <c r="AL1" s="1"/>
      <c r="AM1" s="1"/>
      <c r="AN1" s="1"/>
      <c r="AO1" s="1"/>
    </row>
    <row r="2" spans="1:41" ht="15" x14ac:dyDescent="0.2">
      <c r="A2" s="6"/>
      <c r="B2" s="14" t="s">
        <v>3</v>
      </c>
      <c r="C2" s="6"/>
      <c r="D2" s="6"/>
      <c r="E2" s="14" t="s">
        <v>17</v>
      </c>
      <c r="F2" s="6"/>
      <c r="G2" s="6"/>
      <c r="H2" s="14" t="s">
        <v>9</v>
      </c>
      <c r="I2" s="6"/>
      <c r="J2" s="6"/>
      <c r="K2" s="14" t="s">
        <v>22</v>
      </c>
      <c r="L2" s="6"/>
      <c r="M2" s="6"/>
      <c r="N2" s="14" t="s">
        <v>14</v>
      </c>
      <c r="O2" s="6"/>
      <c r="P2" s="6"/>
      <c r="Q2" s="14" t="s">
        <v>5</v>
      </c>
      <c r="R2" s="6"/>
      <c r="S2" s="6"/>
      <c r="T2" s="14" t="s">
        <v>19</v>
      </c>
      <c r="U2" s="6"/>
      <c r="V2" s="6"/>
      <c r="W2" s="14" t="s">
        <v>26</v>
      </c>
      <c r="X2" s="6"/>
      <c r="Y2" s="6"/>
      <c r="Z2" s="14" t="s">
        <v>24</v>
      </c>
      <c r="AA2" s="6"/>
      <c r="AB2" s="6"/>
      <c r="AC2" s="14" t="s">
        <v>27</v>
      </c>
      <c r="AD2" s="6"/>
      <c r="AE2" s="6"/>
      <c r="AF2" s="14" t="s">
        <v>7</v>
      </c>
      <c r="AG2" s="6"/>
      <c r="AH2" s="6"/>
      <c r="AI2" s="14" t="s">
        <v>21</v>
      </c>
      <c r="AJ2" s="6"/>
      <c r="AK2" s="1"/>
      <c r="AL2" s="1"/>
      <c r="AM2" s="1"/>
      <c r="AN2" s="1"/>
      <c r="AO2" s="1"/>
    </row>
    <row r="3" spans="1:41" ht="18.75" customHeight="1" x14ac:dyDescent="0.2">
      <c r="A3" s="6"/>
      <c r="B3" s="14" t="s">
        <v>4</v>
      </c>
      <c r="C3" s="6"/>
      <c r="D3" s="6"/>
      <c r="E3" s="14" t="s">
        <v>18</v>
      </c>
      <c r="F3" s="6"/>
      <c r="G3" s="6"/>
      <c r="H3" s="14" t="s">
        <v>10</v>
      </c>
      <c r="I3" s="6"/>
      <c r="J3" s="6"/>
      <c r="K3" s="14" t="s">
        <v>23</v>
      </c>
      <c r="L3" s="6"/>
      <c r="M3" s="6"/>
      <c r="N3" s="14" t="s">
        <v>15</v>
      </c>
      <c r="O3" s="6"/>
      <c r="P3" s="6"/>
      <c r="Q3" s="14" t="s">
        <v>6</v>
      </c>
      <c r="R3" s="6"/>
      <c r="S3" s="6"/>
      <c r="T3" s="14" t="s">
        <v>20</v>
      </c>
      <c r="U3" s="6"/>
      <c r="V3" s="6"/>
      <c r="W3" s="14" t="s">
        <v>11</v>
      </c>
      <c r="X3" s="6"/>
      <c r="Y3" s="6"/>
      <c r="Z3" s="14" t="s">
        <v>25</v>
      </c>
      <c r="AA3" s="6"/>
      <c r="AB3" s="6"/>
      <c r="AC3" s="14" t="s">
        <v>16</v>
      </c>
      <c r="AD3" s="6"/>
      <c r="AE3" s="6"/>
      <c r="AF3" s="14" t="s">
        <v>8</v>
      </c>
      <c r="AG3" s="6"/>
      <c r="AH3" s="6"/>
      <c r="AI3" s="14" t="s">
        <v>2</v>
      </c>
      <c r="AJ3" s="6"/>
      <c r="AK3" s="1"/>
      <c r="AL3" s="1"/>
      <c r="AM3" s="1"/>
      <c r="AN3" s="1"/>
      <c r="AO3" s="1"/>
    </row>
    <row r="4" spans="1:41" ht="18.75" customHeight="1" x14ac:dyDescent="0.2">
      <c r="A4" s="6"/>
      <c r="B4" s="14" t="s">
        <v>5</v>
      </c>
      <c r="C4" s="6"/>
      <c r="D4" s="6"/>
      <c r="E4" s="14" t="s">
        <v>19</v>
      </c>
      <c r="F4" s="6"/>
      <c r="G4" s="6"/>
      <c r="H4" s="14" t="s">
        <v>26</v>
      </c>
      <c r="I4" s="6"/>
      <c r="J4" s="6"/>
      <c r="K4" s="14" t="s">
        <v>24</v>
      </c>
      <c r="L4" s="6"/>
      <c r="M4" s="6"/>
      <c r="N4" s="14" t="s">
        <v>27</v>
      </c>
      <c r="O4" s="6"/>
      <c r="P4" s="6"/>
      <c r="Q4" s="14" t="s">
        <v>7</v>
      </c>
      <c r="R4" s="6"/>
      <c r="S4" s="6"/>
      <c r="T4" s="14" t="s">
        <v>21</v>
      </c>
      <c r="U4" s="6"/>
      <c r="V4" s="6"/>
      <c r="W4" s="14" t="s">
        <v>12</v>
      </c>
      <c r="X4" s="6"/>
      <c r="Y4" s="6"/>
      <c r="Z4" s="14" t="s">
        <v>3</v>
      </c>
      <c r="AA4" s="6"/>
      <c r="AB4" s="6"/>
      <c r="AC4" s="14" t="s">
        <v>17</v>
      </c>
      <c r="AD4" s="6"/>
      <c r="AE4" s="6"/>
      <c r="AF4" s="14" t="s">
        <v>9</v>
      </c>
      <c r="AG4" s="6"/>
      <c r="AH4" s="6"/>
      <c r="AI4" s="14" t="s">
        <v>22</v>
      </c>
      <c r="AJ4" s="6"/>
      <c r="AK4" s="1"/>
      <c r="AL4" s="1"/>
      <c r="AM4" s="1"/>
      <c r="AN4" s="1"/>
      <c r="AO4" s="1"/>
    </row>
    <row r="5" spans="1:41" ht="18.75" customHeight="1" x14ac:dyDescent="0.2">
      <c r="A5" s="6"/>
      <c r="B5" s="14" t="s">
        <v>6</v>
      </c>
      <c r="C5" s="6"/>
      <c r="D5" s="6"/>
      <c r="E5" s="14" t="s">
        <v>20</v>
      </c>
      <c r="F5" s="6"/>
      <c r="G5" s="6"/>
      <c r="H5" s="14" t="s">
        <v>11</v>
      </c>
      <c r="I5" s="6"/>
      <c r="J5" s="6"/>
      <c r="K5" s="14" t="s">
        <v>25</v>
      </c>
      <c r="L5" s="6"/>
      <c r="M5" s="6"/>
      <c r="N5" s="14" t="s">
        <v>16</v>
      </c>
      <c r="O5" s="6"/>
      <c r="P5" s="6"/>
      <c r="Q5" s="14" t="s">
        <v>8</v>
      </c>
      <c r="R5" s="6"/>
      <c r="S5" s="6"/>
      <c r="T5" s="14" t="s">
        <v>2</v>
      </c>
      <c r="U5" s="6"/>
      <c r="V5" s="6"/>
      <c r="W5" s="14" t="s">
        <v>13</v>
      </c>
      <c r="X5" s="6"/>
      <c r="Y5" s="6"/>
      <c r="Z5" s="14" t="s">
        <v>4</v>
      </c>
      <c r="AA5" s="6"/>
      <c r="AB5" s="6"/>
      <c r="AC5" s="14" t="s">
        <v>18</v>
      </c>
      <c r="AD5" s="6"/>
      <c r="AE5" s="6"/>
      <c r="AF5" s="14" t="s">
        <v>10</v>
      </c>
      <c r="AG5" s="6"/>
      <c r="AH5" s="6"/>
      <c r="AI5" s="14" t="s">
        <v>23</v>
      </c>
      <c r="AJ5" s="6"/>
      <c r="AK5" s="1"/>
      <c r="AL5" s="1"/>
      <c r="AM5" s="1"/>
      <c r="AN5" s="1"/>
      <c r="AO5" s="1"/>
    </row>
    <row r="6" spans="1:41" ht="18.75" customHeight="1" x14ac:dyDescent="0.2">
      <c r="A6" s="6"/>
      <c r="B6" s="14" t="s">
        <v>7</v>
      </c>
      <c r="C6" s="6"/>
      <c r="D6" s="6"/>
      <c r="E6" s="14" t="s">
        <v>21</v>
      </c>
      <c r="F6" s="6"/>
      <c r="G6" s="6"/>
      <c r="H6" s="14" t="s">
        <v>12</v>
      </c>
      <c r="I6" s="6"/>
      <c r="J6" s="6"/>
      <c r="K6" s="14" t="s">
        <v>3</v>
      </c>
      <c r="L6" s="6"/>
      <c r="M6" s="6"/>
      <c r="N6" s="14" t="s">
        <v>17</v>
      </c>
      <c r="O6" s="6"/>
      <c r="P6" s="6"/>
      <c r="Q6" s="14" t="s">
        <v>9</v>
      </c>
      <c r="R6" s="6"/>
      <c r="S6" s="6"/>
      <c r="T6" s="14" t="s">
        <v>22</v>
      </c>
      <c r="U6" s="6"/>
      <c r="V6" s="6"/>
      <c r="W6" s="14" t="s">
        <v>14</v>
      </c>
      <c r="X6" s="6"/>
      <c r="Y6" s="6"/>
      <c r="Z6" s="14" t="s">
        <v>5</v>
      </c>
      <c r="AA6" s="6"/>
      <c r="AB6" s="6"/>
      <c r="AC6" s="14" t="s">
        <v>19</v>
      </c>
      <c r="AD6" s="6"/>
      <c r="AE6" s="6"/>
      <c r="AF6" s="14" t="s">
        <v>26</v>
      </c>
      <c r="AG6" s="6"/>
      <c r="AH6" s="6"/>
      <c r="AI6" s="14" t="s">
        <v>24</v>
      </c>
      <c r="AJ6" s="6"/>
      <c r="AK6" s="1"/>
      <c r="AL6" s="1"/>
      <c r="AM6" s="1"/>
      <c r="AN6" s="1"/>
      <c r="AO6" s="1"/>
    </row>
    <row r="7" spans="1:41" ht="18.75" customHeight="1" x14ac:dyDescent="0.2">
      <c r="A7" s="6"/>
      <c r="B7" s="14" t="s">
        <v>8</v>
      </c>
      <c r="C7" s="6"/>
      <c r="D7" s="6"/>
      <c r="E7" s="14" t="s">
        <v>2</v>
      </c>
      <c r="F7" s="6"/>
      <c r="G7" s="6"/>
      <c r="H7" s="14" t="s">
        <v>13</v>
      </c>
      <c r="I7" s="6"/>
      <c r="J7" s="6"/>
      <c r="K7" s="14" t="s">
        <v>4</v>
      </c>
      <c r="L7" s="6"/>
      <c r="M7" s="6"/>
      <c r="N7" s="14" t="s">
        <v>18</v>
      </c>
      <c r="O7" s="6"/>
      <c r="P7" s="6"/>
      <c r="Q7" s="14" t="s">
        <v>10</v>
      </c>
      <c r="R7" s="6"/>
      <c r="S7" s="6"/>
      <c r="T7" s="14" t="s">
        <v>23</v>
      </c>
      <c r="U7" s="6"/>
      <c r="V7" s="6"/>
      <c r="W7" s="14" t="s">
        <v>15</v>
      </c>
      <c r="X7" s="6"/>
      <c r="Y7" s="6"/>
      <c r="Z7" s="14" t="s">
        <v>6</v>
      </c>
      <c r="AA7" s="6"/>
      <c r="AB7" s="6"/>
      <c r="AC7" s="14" t="s">
        <v>20</v>
      </c>
      <c r="AD7" s="6"/>
      <c r="AE7" s="6"/>
      <c r="AF7" s="14" t="s">
        <v>11</v>
      </c>
      <c r="AG7" s="6"/>
      <c r="AH7" s="6"/>
      <c r="AI7" s="14" t="s">
        <v>25</v>
      </c>
      <c r="AJ7" s="6"/>
      <c r="AK7" s="1"/>
      <c r="AL7" s="1"/>
      <c r="AM7" s="1"/>
      <c r="AN7" s="1"/>
      <c r="AO7" s="1"/>
    </row>
    <row r="8" spans="1:41" ht="18.75" customHeight="1" x14ac:dyDescent="0.2">
      <c r="A8" s="6"/>
      <c r="B8" s="14" t="s">
        <v>9</v>
      </c>
      <c r="C8" s="6"/>
      <c r="D8" s="6"/>
      <c r="E8" s="14" t="s">
        <v>22</v>
      </c>
      <c r="F8" s="6"/>
      <c r="G8" s="6"/>
      <c r="H8" s="14" t="s">
        <v>14</v>
      </c>
      <c r="I8" s="6"/>
      <c r="J8" s="6"/>
      <c r="K8" s="14" t="s">
        <v>5</v>
      </c>
      <c r="L8" s="6"/>
      <c r="M8" s="6"/>
      <c r="N8" s="14" t="s">
        <v>19</v>
      </c>
      <c r="O8" s="6"/>
      <c r="P8" s="6"/>
      <c r="Q8" s="14" t="s">
        <v>26</v>
      </c>
      <c r="R8" s="6"/>
      <c r="S8" s="6"/>
      <c r="T8" s="14" t="s">
        <v>24</v>
      </c>
      <c r="U8" s="6"/>
      <c r="V8" s="6"/>
      <c r="W8" s="14" t="s">
        <v>27</v>
      </c>
      <c r="X8" s="6"/>
      <c r="Y8" s="6"/>
      <c r="Z8" s="14" t="s">
        <v>7</v>
      </c>
      <c r="AA8" s="6"/>
      <c r="AB8" s="6"/>
      <c r="AC8" s="14" t="s">
        <v>21</v>
      </c>
      <c r="AD8" s="6"/>
      <c r="AE8" s="6"/>
      <c r="AF8" s="14" t="s">
        <v>12</v>
      </c>
      <c r="AG8" s="6"/>
      <c r="AH8" s="6"/>
      <c r="AI8" s="14" t="s">
        <v>3</v>
      </c>
      <c r="AJ8" s="6"/>
      <c r="AK8" s="1"/>
      <c r="AL8" s="1"/>
      <c r="AM8" s="1"/>
      <c r="AN8" s="1"/>
      <c r="AO8" s="1"/>
    </row>
    <row r="9" spans="1:41" ht="18.75" customHeight="1" x14ac:dyDescent="0.2">
      <c r="A9" s="6"/>
      <c r="B9" s="14" t="s">
        <v>10</v>
      </c>
      <c r="C9" s="6"/>
      <c r="D9" s="6"/>
      <c r="E9" s="14" t="s">
        <v>23</v>
      </c>
      <c r="F9" s="6"/>
      <c r="G9" s="6"/>
      <c r="H9" s="14" t="s">
        <v>15</v>
      </c>
      <c r="I9" s="6"/>
      <c r="J9" s="6"/>
      <c r="K9" s="14" t="s">
        <v>6</v>
      </c>
      <c r="L9" s="6"/>
      <c r="M9" s="6"/>
      <c r="N9" s="14" t="s">
        <v>20</v>
      </c>
      <c r="O9" s="6"/>
      <c r="P9" s="6"/>
      <c r="Q9" s="14" t="s">
        <v>11</v>
      </c>
      <c r="R9" s="6"/>
      <c r="S9" s="6"/>
      <c r="T9" s="14" t="s">
        <v>25</v>
      </c>
      <c r="U9" s="6"/>
      <c r="V9" s="6"/>
      <c r="W9" s="14" t="s">
        <v>16</v>
      </c>
      <c r="X9" s="6"/>
      <c r="Y9" s="6"/>
      <c r="Z9" s="14" t="s">
        <v>8</v>
      </c>
      <c r="AA9" s="6"/>
      <c r="AB9" s="6"/>
      <c r="AC9" s="14" t="s">
        <v>2</v>
      </c>
      <c r="AD9" s="6"/>
      <c r="AE9" s="6"/>
      <c r="AF9" s="14" t="s">
        <v>13</v>
      </c>
      <c r="AG9" s="6"/>
      <c r="AH9" s="6"/>
      <c r="AI9" s="14" t="s">
        <v>4</v>
      </c>
      <c r="AJ9" s="6"/>
      <c r="AK9" s="1"/>
      <c r="AL9" s="1"/>
      <c r="AM9" s="1"/>
      <c r="AN9" s="1"/>
      <c r="AO9" s="1"/>
    </row>
    <row r="10" spans="1:41" ht="18.75" customHeight="1" x14ac:dyDescent="0.2">
      <c r="A10" s="6"/>
      <c r="B10" s="14" t="s">
        <v>26</v>
      </c>
      <c r="C10" s="6"/>
      <c r="D10" s="6"/>
      <c r="E10" s="14" t="s">
        <v>24</v>
      </c>
      <c r="F10" s="6"/>
      <c r="G10" s="6"/>
      <c r="H10" s="14" t="s">
        <v>27</v>
      </c>
      <c r="I10" s="6"/>
      <c r="J10" s="6"/>
      <c r="K10" s="14" t="s">
        <v>7</v>
      </c>
      <c r="L10" s="6"/>
      <c r="M10" s="6"/>
      <c r="N10" s="14" t="s">
        <v>21</v>
      </c>
      <c r="O10" s="6"/>
      <c r="P10" s="6"/>
      <c r="Q10" s="14" t="s">
        <v>12</v>
      </c>
      <c r="R10" s="6"/>
      <c r="S10" s="6"/>
      <c r="T10" s="14" t="s">
        <v>3</v>
      </c>
      <c r="U10" s="6"/>
      <c r="V10" s="6"/>
      <c r="W10" s="14" t="s">
        <v>17</v>
      </c>
      <c r="X10" s="6"/>
      <c r="Y10" s="6"/>
      <c r="Z10" s="14" t="s">
        <v>9</v>
      </c>
      <c r="AA10" s="6"/>
      <c r="AB10" s="6"/>
      <c r="AC10" s="14" t="s">
        <v>22</v>
      </c>
      <c r="AD10" s="6"/>
      <c r="AE10" s="6"/>
      <c r="AF10" s="14" t="s">
        <v>14</v>
      </c>
      <c r="AG10" s="6"/>
      <c r="AH10" s="6"/>
      <c r="AI10" s="14" t="s">
        <v>5</v>
      </c>
      <c r="AJ10" s="6"/>
      <c r="AK10" s="1"/>
      <c r="AL10" s="1"/>
      <c r="AM10" s="1"/>
      <c r="AN10" s="1"/>
      <c r="AO10" s="1"/>
    </row>
    <row r="11" spans="1:41" ht="18.75" customHeight="1" x14ac:dyDescent="0.2">
      <c r="A11" s="6"/>
      <c r="B11" s="14" t="s">
        <v>11</v>
      </c>
      <c r="C11" s="6"/>
      <c r="D11" s="6"/>
      <c r="E11" s="14" t="s">
        <v>25</v>
      </c>
      <c r="F11" s="6"/>
      <c r="G11" s="6"/>
      <c r="H11" s="14" t="s">
        <v>16</v>
      </c>
      <c r="I11" s="6"/>
      <c r="J11" s="6"/>
      <c r="K11" s="14" t="s">
        <v>8</v>
      </c>
      <c r="L11" s="6"/>
      <c r="M11" s="6"/>
      <c r="N11" s="14" t="s">
        <v>2</v>
      </c>
      <c r="O11" s="6"/>
      <c r="P11" s="6"/>
      <c r="Q11" s="14" t="s">
        <v>13</v>
      </c>
      <c r="R11" s="6"/>
      <c r="S11" s="6"/>
      <c r="T11" s="14" t="s">
        <v>4</v>
      </c>
      <c r="U11" s="6"/>
      <c r="V11" s="6"/>
      <c r="W11" s="14" t="s">
        <v>18</v>
      </c>
      <c r="X11" s="6"/>
      <c r="Y11" s="6"/>
      <c r="Z11" s="14" t="s">
        <v>10</v>
      </c>
      <c r="AA11" s="6"/>
      <c r="AB11" s="6"/>
      <c r="AC11" s="14" t="s">
        <v>23</v>
      </c>
      <c r="AD11" s="6"/>
      <c r="AE11" s="6"/>
      <c r="AF11" s="14" t="s">
        <v>15</v>
      </c>
      <c r="AG11" s="6"/>
      <c r="AH11" s="6"/>
      <c r="AI11" s="14" t="s">
        <v>6</v>
      </c>
      <c r="AJ11" s="6"/>
      <c r="AK11" s="1"/>
      <c r="AL11" s="1"/>
      <c r="AM11" s="1"/>
      <c r="AN11" s="1"/>
      <c r="AO11" s="1"/>
    </row>
    <row r="12" spans="1:41" ht="18.75" customHeight="1" x14ac:dyDescent="0.2">
      <c r="A12" s="6"/>
      <c r="B12" s="14" t="s">
        <v>12</v>
      </c>
      <c r="C12" s="6"/>
      <c r="D12" s="6"/>
      <c r="E12" s="14" t="s">
        <v>3</v>
      </c>
      <c r="F12" s="6"/>
      <c r="G12" s="6"/>
      <c r="H12" s="14" t="s">
        <v>17</v>
      </c>
      <c r="I12" s="6"/>
      <c r="J12" s="6"/>
      <c r="K12" s="14" t="s">
        <v>9</v>
      </c>
      <c r="L12" s="6"/>
      <c r="M12" s="6"/>
      <c r="N12" s="14" t="s">
        <v>22</v>
      </c>
      <c r="O12" s="6"/>
      <c r="P12" s="6"/>
      <c r="Q12" s="14" t="s">
        <v>14</v>
      </c>
      <c r="R12" s="6"/>
      <c r="S12" s="6"/>
      <c r="T12" s="14" t="s">
        <v>5</v>
      </c>
      <c r="U12" s="6"/>
      <c r="V12" s="6"/>
      <c r="W12" s="14" t="s">
        <v>19</v>
      </c>
      <c r="X12" s="6"/>
      <c r="Y12" s="6"/>
      <c r="Z12" s="14" t="s">
        <v>26</v>
      </c>
      <c r="AA12" s="6"/>
      <c r="AB12" s="6"/>
      <c r="AC12" s="14" t="s">
        <v>24</v>
      </c>
      <c r="AD12" s="6"/>
      <c r="AE12" s="6"/>
      <c r="AF12" s="14" t="s">
        <v>27</v>
      </c>
      <c r="AG12" s="6"/>
      <c r="AH12" s="6"/>
      <c r="AI12" s="14" t="s">
        <v>7</v>
      </c>
      <c r="AJ12" s="6"/>
      <c r="AK12" s="1"/>
      <c r="AL12" s="1"/>
      <c r="AM12" s="1"/>
      <c r="AN12" s="1"/>
      <c r="AO12" s="1"/>
    </row>
    <row r="13" spans="1:41" ht="18.75" customHeight="1" x14ac:dyDescent="0.2">
      <c r="A13" s="6"/>
      <c r="B13" s="14" t="s">
        <v>13</v>
      </c>
      <c r="C13" s="6"/>
      <c r="D13" s="6"/>
      <c r="E13" s="14" t="s">
        <v>4</v>
      </c>
      <c r="F13" s="6"/>
      <c r="G13" s="6"/>
      <c r="H13" s="14" t="s">
        <v>18</v>
      </c>
      <c r="I13" s="6"/>
      <c r="J13" s="6"/>
      <c r="K13" s="14" t="s">
        <v>10</v>
      </c>
      <c r="L13" s="6"/>
      <c r="M13" s="6"/>
      <c r="N13" s="14" t="s">
        <v>23</v>
      </c>
      <c r="O13" s="6"/>
      <c r="P13" s="6"/>
      <c r="Q13" s="14" t="s">
        <v>15</v>
      </c>
      <c r="R13" s="6"/>
      <c r="S13" s="6"/>
      <c r="T13" s="14" t="s">
        <v>6</v>
      </c>
      <c r="U13" s="6"/>
      <c r="V13" s="6"/>
      <c r="W13" s="14" t="s">
        <v>20</v>
      </c>
      <c r="X13" s="6"/>
      <c r="Y13" s="6"/>
      <c r="Z13" s="14" t="s">
        <v>11</v>
      </c>
      <c r="AA13" s="6"/>
      <c r="AB13" s="6"/>
      <c r="AC13" s="14" t="s">
        <v>25</v>
      </c>
      <c r="AD13" s="6"/>
      <c r="AE13" s="6"/>
      <c r="AF13" s="14" t="s">
        <v>16</v>
      </c>
      <c r="AG13" s="6"/>
      <c r="AH13" s="6"/>
      <c r="AI13" s="14" t="s">
        <v>8</v>
      </c>
      <c r="AJ13" s="6"/>
      <c r="AK13" s="1"/>
      <c r="AL13" s="1"/>
      <c r="AM13" s="1"/>
      <c r="AN13" s="1"/>
      <c r="AO13" s="1"/>
    </row>
    <row r="14" spans="1:41" ht="18.75" customHeight="1" x14ac:dyDescent="0.2">
      <c r="A14" s="6"/>
      <c r="B14" s="14" t="s">
        <v>14</v>
      </c>
      <c r="C14" s="6"/>
      <c r="D14" s="6"/>
      <c r="E14" s="14" t="s">
        <v>5</v>
      </c>
      <c r="F14" s="6"/>
      <c r="G14" s="6"/>
      <c r="H14" s="14" t="s">
        <v>19</v>
      </c>
      <c r="I14" s="6"/>
      <c r="J14" s="6"/>
      <c r="K14" s="14" t="s">
        <v>26</v>
      </c>
      <c r="L14" s="6"/>
      <c r="M14" s="6"/>
      <c r="N14" s="14" t="s">
        <v>24</v>
      </c>
      <c r="O14" s="6"/>
      <c r="P14" s="6"/>
      <c r="Q14" s="14" t="s">
        <v>27</v>
      </c>
      <c r="R14" s="6"/>
      <c r="S14" s="6"/>
      <c r="T14" s="14" t="s">
        <v>7</v>
      </c>
      <c r="U14" s="6"/>
      <c r="V14" s="6"/>
      <c r="W14" s="14" t="s">
        <v>21</v>
      </c>
      <c r="X14" s="6"/>
      <c r="Y14" s="6"/>
      <c r="Z14" s="14" t="s">
        <v>12</v>
      </c>
      <c r="AA14" s="6"/>
      <c r="AB14" s="6"/>
      <c r="AC14" s="14" t="s">
        <v>3</v>
      </c>
      <c r="AD14" s="6"/>
      <c r="AE14" s="6"/>
      <c r="AF14" s="14" t="s">
        <v>17</v>
      </c>
      <c r="AG14" s="6"/>
      <c r="AH14" s="6"/>
      <c r="AI14" s="14" t="s">
        <v>9</v>
      </c>
      <c r="AJ14" s="6"/>
      <c r="AK14" s="1"/>
      <c r="AL14" s="1"/>
      <c r="AM14" s="1"/>
      <c r="AN14" s="1"/>
      <c r="AO14" s="1"/>
    </row>
    <row r="15" spans="1:41" ht="18.75" customHeight="1" x14ac:dyDescent="0.2">
      <c r="A15" s="6"/>
      <c r="B15" s="14" t="s">
        <v>15</v>
      </c>
      <c r="C15" s="6"/>
      <c r="D15" s="6"/>
      <c r="E15" s="14" t="s">
        <v>6</v>
      </c>
      <c r="F15" s="6"/>
      <c r="G15" s="6"/>
      <c r="H15" s="14" t="s">
        <v>20</v>
      </c>
      <c r="I15" s="6"/>
      <c r="J15" s="6"/>
      <c r="K15" s="14" t="s">
        <v>11</v>
      </c>
      <c r="L15" s="6"/>
      <c r="M15" s="6"/>
      <c r="N15" s="14" t="s">
        <v>25</v>
      </c>
      <c r="O15" s="6"/>
      <c r="P15" s="6"/>
      <c r="Q15" s="14" t="s">
        <v>16</v>
      </c>
      <c r="R15" s="6"/>
      <c r="S15" s="6"/>
      <c r="T15" s="14" t="s">
        <v>8</v>
      </c>
      <c r="U15" s="6"/>
      <c r="V15" s="6"/>
      <c r="W15" s="14" t="s">
        <v>2</v>
      </c>
      <c r="X15" s="6"/>
      <c r="Y15" s="6"/>
      <c r="Z15" s="14" t="s">
        <v>13</v>
      </c>
      <c r="AA15" s="6"/>
      <c r="AB15" s="6"/>
      <c r="AC15" s="14" t="s">
        <v>4</v>
      </c>
      <c r="AD15" s="6"/>
      <c r="AE15" s="6"/>
      <c r="AF15" s="14" t="s">
        <v>18</v>
      </c>
      <c r="AG15" s="6"/>
      <c r="AH15" s="6"/>
      <c r="AI15" s="14" t="s">
        <v>10</v>
      </c>
      <c r="AJ15" s="6"/>
      <c r="AK15" s="1"/>
      <c r="AL15" s="1"/>
      <c r="AM15" s="1"/>
      <c r="AN15" s="1"/>
      <c r="AO15" s="1"/>
    </row>
    <row r="16" spans="1:41" ht="18.75" customHeight="1" x14ac:dyDescent="0.2">
      <c r="A16" s="6"/>
      <c r="B16" s="14" t="s">
        <v>27</v>
      </c>
      <c r="C16" s="6"/>
      <c r="D16" s="6"/>
      <c r="E16" s="14" t="s">
        <v>7</v>
      </c>
      <c r="F16" s="6"/>
      <c r="G16" s="6"/>
      <c r="H16" s="14" t="s">
        <v>21</v>
      </c>
      <c r="I16" s="6"/>
      <c r="J16" s="6"/>
      <c r="K16" s="14" t="s">
        <v>12</v>
      </c>
      <c r="L16" s="6"/>
      <c r="M16" s="6"/>
      <c r="N16" s="14" t="s">
        <v>3</v>
      </c>
      <c r="O16" s="6"/>
      <c r="P16" s="6"/>
      <c r="Q16" s="14" t="s">
        <v>17</v>
      </c>
      <c r="R16" s="6"/>
      <c r="S16" s="6"/>
      <c r="T16" s="14" t="s">
        <v>9</v>
      </c>
      <c r="U16" s="6"/>
      <c r="V16" s="6"/>
      <c r="W16" s="14" t="s">
        <v>22</v>
      </c>
      <c r="X16" s="6"/>
      <c r="Y16" s="6"/>
      <c r="Z16" s="14" t="s">
        <v>14</v>
      </c>
      <c r="AA16" s="6"/>
      <c r="AB16" s="6"/>
      <c r="AC16" s="14" t="s">
        <v>5</v>
      </c>
      <c r="AD16" s="6"/>
      <c r="AE16" s="6"/>
      <c r="AF16" s="14" t="s">
        <v>19</v>
      </c>
      <c r="AG16" s="6"/>
      <c r="AH16" s="6"/>
      <c r="AI16" s="14" t="s">
        <v>26</v>
      </c>
      <c r="AJ16" s="6"/>
      <c r="AK16" s="1"/>
      <c r="AL16" s="1"/>
      <c r="AM16" s="1"/>
      <c r="AN16" s="1"/>
      <c r="AO16" s="1"/>
    </row>
    <row r="17" spans="1:41" ht="18.75" customHeight="1" x14ac:dyDescent="0.2">
      <c r="A17" s="6"/>
      <c r="B17" s="14" t="s">
        <v>16</v>
      </c>
      <c r="C17" s="6"/>
      <c r="D17" s="6"/>
      <c r="E17" s="14" t="s">
        <v>8</v>
      </c>
      <c r="F17" s="6"/>
      <c r="G17" s="6"/>
      <c r="H17" s="14" t="s">
        <v>2</v>
      </c>
      <c r="I17" s="6"/>
      <c r="J17" s="6"/>
      <c r="K17" s="14" t="s">
        <v>13</v>
      </c>
      <c r="L17" s="6"/>
      <c r="M17" s="6"/>
      <c r="N17" s="14" t="s">
        <v>4</v>
      </c>
      <c r="O17" s="6"/>
      <c r="P17" s="6"/>
      <c r="Q17" s="14" t="s">
        <v>18</v>
      </c>
      <c r="R17" s="6"/>
      <c r="S17" s="6"/>
      <c r="T17" s="14" t="s">
        <v>10</v>
      </c>
      <c r="U17" s="6"/>
      <c r="V17" s="6"/>
      <c r="W17" s="14" t="s">
        <v>23</v>
      </c>
      <c r="X17" s="6"/>
      <c r="Y17" s="6"/>
      <c r="Z17" s="14" t="s">
        <v>15</v>
      </c>
      <c r="AA17" s="6"/>
      <c r="AB17" s="6"/>
      <c r="AC17" s="14" t="s">
        <v>6</v>
      </c>
      <c r="AD17" s="6"/>
      <c r="AE17" s="6"/>
      <c r="AF17" s="14" t="s">
        <v>20</v>
      </c>
      <c r="AG17" s="6"/>
      <c r="AH17" s="6"/>
      <c r="AI17" s="14" t="s">
        <v>11</v>
      </c>
      <c r="AJ17" s="6"/>
      <c r="AK17" s="1"/>
      <c r="AL17" s="1"/>
      <c r="AM17" s="1"/>
      <c r="AN17" s="1"/>
      <c r="AO17" s="1"/>
    </row>
    <row r="18" spans="1:41" ht="18.75" customHeight="1" x14ac:dyDescent="0.2">
      <c r="A18" s="6"/>
      <c r="B18" s="14" t="s">
        <v>17</v>
      </c>
      <c r="C18" s="6"/>
      <c r="D18" s="6"/>
      <c r="E18" s="14" t="s">
        <v>9</v>
      </c>
      <c r="F18" s="6"/>
      <c r="G18" s="6"/>
      <c r="H18" s="14" t="s">
        <v>22</v>
      </c>
      <c r="I18" s="6"/>
      <c r="J18" s="6"/>
      <c r="K18" s="14" t="s">
        <v>14</v>
      </c>
      <c r="L18" s="6"/>
      <c r="M18" s="6"/>
      <c r="N18" s="14" t="s">
        <v>5</v>
      </c>
      <c r="O18" s="6"/>
      <c r="P18" s="6"/>
      <c r="Q18" s="14" t="s">
        <v>19</v>
      </c>
      <c r="R18" s="6"/>
      <c r="S18" s="6"/>
      <c r="T18" s="14" t="s">
        <v>26</v>
      </c>
      <c r="U18" s="6"/>
      <c r="V18" s="6"/>
      <c r="W18" s="14" t="s">
        <v>24</v>
      </c>
      <c r="X18" s="6"/>
      <c r="Y18" s="6"/>
      <c r="Z18" s="14" t="s">
        <v>27</v>
      </c>
      <c r="AA18" s="6"/>
      <c r="AB18" s="6"/>
      <c r="AC18" s="14" t="s">
        <v>7</v>
      </c>
      <c r="AD18" s="6"/>
      <c r="AE18" s="6"/>
      <c r="AF18" s="14" t="s">
        <v>21</v>
      </c>
      <c r="AG18" s="6"/>
      <c r="AH18" s="6"/>
      <c r="AI18" s="14" t="s">
        <v>12</v>
      </c>
      <c r="AJ18" s="6"/>
      <c r="AK18" s="1"/>
      <c r="AL18" s="1"/>
      <c r="AM18" s="1"/>
      <c r="AN18" s="1"/>
      <c r="AO18" s="1"/>
    </row>
    <row r="19" spans="1:41" ht="18.75" customHeight="1" x14ac:dyDescent="0.2">
      <c r="A19" s="6"/>
      <c r="B19" s="14" t="s">
        <v>18</v>
      </c>
      <c r="C19" s="6"/>
      <c r="D19" s="6"/>
      <c r="E19" s="14" t="s">
        <v>10</v>
      </c>
      <c r="F19" s="6"/>
      <c r="G19" s="6"/>
      <c r="H19" s="14" t="s">
        <v>23</v>
      </c>
      <c r="I19" s="6"/>
      <c r="J19" s="6"/>
      <c r="K19" s="14" t="s">
        <v>15</v>
      </c>
      <c r="L19" s="6"/>
      <c r="M19" s="6"/>
      <c r="N19" s="14" t="s">
        <v>6</v>
      </c>
      <c r="O19" s="6"/>
      <c r="P19" s="6"/>
      <c r="Q19" s="14" t="s">
        <v>20</v>
      </c>
      <c r="R19" s="6"/>
      <c r="S19" s="6"/>
      <c r="T19" s="14" t="s">
        <v>11</v>
      </c>
      <c r="U19" s="6"/>
      <c r="V19" s="6"/>
      <c r="W19" s="14" t="s">
        <v>25</v>
      </c>
      <c r="X19" s="6"/>
      <c r="Y19" s="6"/>
      <c r="Z19" s="14" t="s">
        <v>16</v>
      </c>
      <c r="AA19" s="6"/>
      <c r="AB19" s="6"/>
      <c r="AC19" s="14" t="s">
        <v>8</v>
      </c>
      <c r="AD19" s="6"/>
      <c r="AE19" s="6"/>
      <c r="AF19" s="14" t="s">
        <v>2</v>
      </c>
      <c r="AG19" s="6"/>
      <c r="AH19" s="6"/>
      <c r="AI19" s="14" t="s">
        <v>13</v>
      </c>
      <c r="AJ19" s="6"/>
      <c r="AK19" s="1"/>
      <c r="AL19" s="1"/>
      <c r="AM19" s="1"/>
      <c r="AN19" s="1"/>
      <c r="AO19" s="1"/>
    </row>
    <row r="20" spans="1:41" ht="18.75" customHeight="1" x14ac:dyDescent="0.2">
      <c r="A20" s="6"/>
      <c r="B20" s="14" t="s">
        <v>19</v>
      </c>
      <c r="C20" s="6"/>
      <c r="D20" s="6"/>
      <c r="E20" s="14" t="s">
        <v>26</v>
      </c>
      <c r="F20" s="6"/>
      <c r="G20" s="6"/>
      <c r="H20" s="14" t="s">
        <v>24</v>
      </c>
      <c r="I20" s="6"/>
      <c r="J20" s="6"/>
      <c r="K20" s="14" t="s">
        <v>27</v>
      </c>
      <c r="L20" s="6"/>
      <c r="M20" s="6"/>
      <c r="N20" s="14" t="s">
        <v>7</v>
      </c>
      <c r="O20" s="6"/>
      <c r="P20" s="6"/>
      <c r="Q20" s="14" t="s">
        <v>21</v>
      </c>
      <c r="R20" s="6"/>
      <c r="S20" s="6"/>
      <c r="T20" s="14" t="s">
        <v>12</v>
      </c>
      <c r="U20" s="6"/>
      <c r="V20" s="6"/>
      <c r="W20" s="14" t="s">
        <v>3</v>
      </c>
      <c r="X20" s="6"/>
      <c r="Y20" s="6"/>
      <c r="Z20" s="14" t="s">
        <v>17</v>
      </c>
      <c r="AA20" s="6"/>
      <c r="AB20" s="6"/>
      <c r="AC20" s="14" t="s">
        <v>9</v>
      </c>
      <c r="AD20" s="6"/>
      <c r="AE20" s="6"/>
      <c r="AF20" s="14" t="s">
        <v>22</v>
      </c>
      <c r="AG20" s="6"/>
      <c r="AH20" s="6"/>
      <c r="AI20" s="14" t="s">
        <v>14</v>
      </c>
      <c r="AJ20" s="6"/>
      <c r="AK20" s="1"/>
      <c r="AL20" s="1"/>
      <c r="AM20" s="1"/>
      <c r="AN20" s="1"/>
      <c r="AO20" s="1"/>
    </row>
    <row r="21" spans="1:41" ht="18.75" customHeight="1" x14ac:dyDescent="0.2">
      <c r="A21" s="6"/>
      <c r="B21" s="14" t="s">
        <v>20</v>
      </c>
      <c r="C21" s="6"/>
      <c r="D21" s="6"/>
      <c r="E21" s="14" t="s">
        <v>11</v>
      </c>
      <c r="F21" s="6"/>
      <c r="G21" s="6"/>
      <c r="H21" s="14" t="s">
        <v>25</v>
      </c>
      <c r="I21" s="6"/>
      <c r="J21" s="6"/>
      <c r="K21" s="14" t="s">
        <v>16</v>
      </c>
      <c r="L21" s="6"/>
      <c r="M21" s="6"/>
      <c r="N21" s="14" t="s">
        <v>8</v>
      </c>
      <c r="O21" s="6"/>
      <c r="P21" s="6"/>
      <c r="Q21" s="14" t="s">
        <v>2</v>
      </c>
      <c r="R21" s="6"/>
      <c r="S21" s="6"/>
      <c r="T21" s="14" t="s">
        <v>13</v>
      </c>
      <c r="U21" s="6"/>
      <c r="V21" s="6"/>
      <c r="W21" s="14" t="s">
        <v>4</v>
      </c>
      <c r="X21" s="6"/>
      <c r="Y21" s="6"/>
      <c r="Z21" s="14" t="s">
        <v>18</v>
      </c>
      <c r="AA21" s="6"/>
      <c r="AB21" s="6"/>
      <c r="AC21" s="14" t="s">
        <v>10</v>
      </c>
      <c r="AD21" s="6"/>
      <c r="AE21" s="6"/>
      <c r="AF21" s="14" t="s">
        <v>23</v>
      </c>
      <c r="AG21" s="6"/>
      <c r="AH21" s="6"/>
      <c r="AI21" s="14" t="s">
        <v>15</v>
      </c>
      <c r="AJ21" s="6"/>
      <c r="AK21" s="1"/>
      <c r="AL21" s="1"/>
      <c r="AM21" s="1"/>
      <c r="AN21" s="1"/>
      <c r="AO21" s="1"/>
    </row>
    <row r="22" spans="1:41" ht="18.75" customHeight="1" x14ac:dyDescent="0.2">
      <c r="A22" s="6"/>
      <c r="B22" s="14" t="s">
        <v>21</v>
      </c>
      <c r="C22" s="6"/>
      <c r="D22" s="6"/>
      <c r="E22" s="14" t="s">
        <v>12</v>
      </c>
      <c r="F22" s="6"/>
      <c r="G22" s="6"/>
      <c r="H22" s="14" t="s">
        <v>3</v>
      </c>
      <c r="I22" s="6"/>
      <c r="J22" s="6"/>
      <c r="K22" s="14" t="s">
        <v>17</v>
      </c>
      <c r="L22" s="6"/>
      <c r="M22" s="6"/>
      <c r="N22" s="14" t="s">
        <v>9</v>
      </c>
      <c r="O22" s="6"/>
      <c r="P22" s="6"/>
      <c r="Q22" s="14" t="s">
        <v>22</v>
      </c>
      <c r="R22" s="6"/>
      <c r="S22" s="6"/>
      <c r="T22" s="14" t="s">
        <v>14</v>
      </c>
      <c r="U22" s="6"/>
      <c r="V22" s="6"/>
      <c r="W22" s="14" t="s">
        <v>5</v>
      </c>
      <c r="X22" s="6"/>
      <c r="Y22" s="6"/>
      <c r="Z22" s="14" t="s">
        <v>19</v>
      </c>
      <c r="AA22" s="6"/>
      <c r="AB22" s="6"/>
      <c r="AC22" s="14" t="s">
        <v>26</v>
      </c>
      <c r="AD22" s="6"/>
      <c r="AE22" s="6"/>
      <c r="AF22" s="14" t="s">
        <v>24</v>
      </c>
      <c r="AG22" s="6"/>
      <c r="AH22" s="6"/>
      <c r="AI22" s="14" t="s">
        <v>27</v>
      </c>
      <c r="AJ22" s="6"/>
      <c r="AK22" s="1"/>
      <c r="AL22" s="1"/>
      <c r="AM22" s="1"/>
      <c r="AN22" s="1"/>
      <c r="AO22" s="1"/>
    </row>
    <row r="23" spans="1:41" ht="18" customHeight="1" x14ac:dyDescent="0.2">
      <c r="A23" s="6"/>
      <c r="B23" s="14" t="s">
        <v>2</v>
      </c>
      <c r="C23" s="6"/>
      <c r="D23" s="6"/>
      <c r="E23" s="14" t="s">
        <v>13</v>
      </c>
      <c r="F23" s="6"/>
      <c r="G23" s="6"/>
      <c r="H23" s="14" t="s">
        <v>4</v>
      </c>
      <c r="I23" s="6"/>
      <c r="J23" s="6"/>
      <c r="K23" s="14" t="s">
        <v>18</v>
      </c>
      <c r="L23" s="6"/>
      <c r="M23" s="6"/>
      <c r="N23" s="14" t="s">
        <v>10</v>
      </c>
      <c r="O23" s="6"/>
      <c r="P23" s="6"/>
      <c r="Q23" s="14" t="s">
        <v>23</v>
      </c>
      <c r="R23" s="6"/>
      <c r="S23" s="6"/>
      <c r="T23" s="14" t="s">
        <v>15</v>
      </c>
      <c r="U23" s="6"/>
      <c r="V23" s="6"/>
      <c r="W23" s="14" t="s">
        <v>6</v>
      </c>
      <c r="X23" s="6"/>
      <c r="Y23" s="6"/>
      <c r="Z23" s="14" t="s">
        <v>20</v>
      </c>
      <c r="AA23" s="6"/>
      <c r="AB23" s="6"/>
      <c r="AC23" s="14" t="s">
        <v>11</v>
      </c>
      <c r="AD23" s="6"/>
      <c r="AE23" s="6"/>
      <c r="AF23" s="14" t="s">
        <v>25</v>
      </c>
      <c r="AG23" s="6"/>
      <c r="AH23" s="6"/>
      <c r="AI23" s="14" t="s">
        <v>16</v>
      </c>
      <c r="AJ23" s="6"/>
      <c r="AK23" s="1"/>
      <c r="AL23" s="1"/>
      <c r="AM23" s="1"/>
      <c r="AN23" s="1"/>
      <c r="AO23" s="1"/>
    </row>
    <row r="24" spans="1:41" ht="18" customHeight="1" x14ac:dyDescent="0.2">
      <c r="A24" s="6"/>
      <c r="B24" s="14" t="s">
        <v>22</v>
      </c>
      <c r="C24" s="6"/>
      <c r="D24" s="6"/>
      <c r="E24" s="14" t="s">
        <v>14</v>
      </c>
      <c r="F24" s="6"/>
      <c r="G24" s="6"/>
      <c r="H24" s="14" t="s">
        <v>5</v>
      </c>
      <c r="I24" s="6"/>
      <c r="J24" s="6"/>
      <c r="K24" s="14" t="s">
        <v>19</v>
      </c>
      <c r="L24" s="6"/>
      <c r="M24" s="6"/>
      <c r="N24" s="14" t="s">
        <v>26</v>
      </c>
      <c r="O24" s="6"/>
      <c r="P24" s="6"/>
      <c r="Q24" s="14" t="s">
        <v>24</v>
      </c>
      <c r="R24" s="6"/>
      <c r="S24" s="6"/>
      <c r="T24" s="14" t="s">
        <v>27</v>
      </c>
      <c r="U24" s="6"/>
      <c r="V24" s="6"/>
      <c r="W24" s="14" t="s">
        <v>7</v>
      </c>
      <c r="X24" s="6"/>
      <c r="Y24" s="6"/>
      <c r="Z24" s="14" t="s">
        <v>21</v>
      </c>
      <c r="AA24" s="6"/>
      <c r="AB24" s="6"/>
      <c r="AC24" s="14" t="s">
        <v>12</v>
      </c>
      <c r="AD24" s="6"/>
      <c r="AE24" s="6"/>
      <c r="AF24" s="14" t="s">
        <v>3</v>
      </c>
      <c r="AG24" s="6"/>
      <c r="AH24" s="6"/>
      <c r="AI24" s="14" t="s">
        <v>17</v>
      </c>
      <c r="AJ24" s="6"/>
      <c r="AK24" s="1"/>
      <c r="AL24" s="1"/>
      <c r="AM24" s="1"/>
      <c r="AN24" s="1"/>
      <c r="AO24" s="1"/>
    </row>
    <row r="25" spans="1:41" ht="18" customHeight="1" x14ac:dyDescent="0.2">
      <c r="A25" s="6"/>
      <c r="B25" s="14" t="s">
        <v>23</v>
      </c>
      <c r="C25" s="6"/>
      <c r="D25" s="6"/>
      <c r="E25" s="14" t="s">
        <v>15</v>
      </c>
      <c r="F25" s="6"/>
      <c r="G25" s="6"/>
      <c r="H25" s="14" t="s">
        <v>6</v>
      </c>
      <c r="I25" s="6"/>
      <c r="J25" s="6"/>
      <c r="K25" s="14" t="s">
        <v>20</v>
      </c>
      <c r="L25" s="6"/>
      <c r="M25" s="6"/>
      <c r="N25" s="14" t="s">
        <v>11</v>
      </c>
      <c r="O25" s="6"/>
      <c r="P25" s="6"/>
      <c r="Q25" s="14" t="s">
        <v>25</v>
      </c>
      <c r="R25" s="6"/>
      <c r="S25" s="6"/>
      <c r="T25" s="14" t="s">
        <v>16</v>
      </c>
      <c r="U25" s="6"/>
      <c r="V25" s="6"/>
      <c r="W25" s="14" t="s">
        <v>8</v>
      </c>
      <c r="X25" s="6"/>
      <c r="Y25" s="6"/>
      <c r="Z25" s="14" t="s">
        <v>2</v>
      </c>
      <c r="AA25" s="6"/>
      <c r="AB25" s="6"/>
      <c r="AC25" s="14" t="s">
        <v>13</v>
      </c>
      <c r="AD25" s="6"/>
      <c r="AE25" s="6"/>
      <c r="AF25" s="14" t="s">
        <v>4</v>
      </c>
      <c r="AG25" s="6"/>
      <c r="AH25" s="6"/>
      <c r="AI25" s="14" t="s">
        <v>18</v>
      </c>
      <c r="AJ25" s="6"/>
      <c r="AK25" s="1"/>
      <c r="AL25" s="1"/>
      <c r="AM25" s="1"/>
      <c r="AN25" s="1"/>
      <c r="AO25" s="1"/>
    </row>
    <row r="26" spans="1:41" ht="18" customHeight="1" x14ac:dyDescent="0.2">
      <c r="A26" s="6"/>
      <c r="B26" s="14" t="s">
        <v>24</v>
      </c>
      <c r="C26" s="6"/>
      <c r="D26" s="6"/>
      <c r="E26" s="14" t="s">
        <v>27</v>
      </c>
      <c r="F26" s="6"/>
      <c r="G26" s="6"/>
      <c r="H26" s="14" t="s">
        <v>7</v>
      </c>
      <c r="I26" s="6"/>
      <c r="J26" s="6"/>
      <c r="K26" s="14" t="s">
        <v>21</v>
      </c>
      <c r="L26" s="6"/>
      <c r="M26" s="6"/>
      <c r="N26" s="14" t="s">
        <v>12</v>
      </c>
      <c r="O26" s="6"/>
      <c r="P26" s="6"/>
      <c r="Q26" s="14" t="s">
        <v>3</v>
      </c>
      <c r="R26" s="6"/>
      <c r="S26" s="6"/>
      <c r="T26" s="14" t="s">
        <v>17</v>
      </c>
      <c r="U26" s="6"/>
      <c r="V26" s="6"/>
      <c r="W26" s="14" t="s">
        <v>9</v>
      </c>
      <c r="X26" s="6"/>
      <c r="Y26" s="6"/>
      <c r="Z26" s="14" t="s">
        <v>22</v>
      </c>
      <c r="AA26" s="6"/>
      <c r="AB26" s="6"/>
      <c r="AC26" s="14" t="s">
        <v>14</v>
      </c>
      <c r="AD26" s="6"/>
      <c r="AE26" s="6"/>
      <c r="AF26" s="14" t="s">
        <v>5</v>
      </c>
      <c r="AG26" s="6"/>
      <c r="AH26" s="6"/>
      <c r="AI26" s="14" t="s">
        <v>19</v>
      </c>
      <c r="AJ26" s="6"/>
      <c r="AK26" s="1"/>
      <c r="AL26" s="1"/>
      <c r="AM26" s="1"/>
      <c r="AN26" s="1"/>
      <c r="AO26" s="1"/>
    </row>
    <row r="27" spans="1:41" ht="18" customHeight="1" x14ac:dyDescent="0.2">
      <c r="A27" s="6"/>
      <c r="B27" s="14" t="s">
        <v>25</v>
      </c>
      <c r="C27" s="6"/>
      <c r="D27" s="6"/>
      <c r="E27" s="14" t="s">
        <v>16</v>
      </c>
      <c r="F27" s="6"/>
      <c r="G27" s="6"/>
      <c r="H27" s="14" t="s">
        <v>8</v>
      </c>
      <c r="I27" s="6"/>
      <c r="J27" s="6"/>
      <c r="K27" s="14" t="s">
        <v>2</v>
      </c>
      <c r="L27" s="6"/>
      <c r="M27" s="6"/>
      <c r="N27" s="14" t="s">
        <v>13</v>
      </c>
      <c r="O27" s="6"/>
      <c r="P27" s="6"/>
      <c r="Q27" s="14" t="s">
        <v>4</v>
      </c>
      <c r="R27" s="6"/>
      <c r="S27" s="6"/>
      <c r="T27" s="14" t="s">
        <v>18</v>
      </c>
      <c r="U27" s="6"/>
      <c r="V27" s="6"/>
      <c r="W27" s="14" t="s">
        <v>10</v>
      </c>
      <c r="X27" s="6"/>
      <c r="Y27" s="6"/>
      <c r="Z27" s="14" t="s">
        <v>23</v>
      </c>
      <c r="AA27" s="6"/>
      <c r="AB27" s="6"/>
      <c r="AC27" s="14" t="s">
        <v>15</v>
      </c>
      <c r="AD27" s="6"/>
      <c r="AE27" s="6"/>
      <c r="AF27" s="14" t="s">
        <v>6</v>
      </c>
      <c r="AG27" s="6"/>
      <c r="AH27" s="6"/>
      <c r="AI27" s="14" t="s">
        <v>20</v>
      </c>
      <c r="AJ27" s="6"/>
      <c r="AK27" s="1"/>
      <c r="AL27" s="1"/>
      <c r="AM27" s="1"/>
      <c r="AN27" s="1"/>
      <c r="AO27" s="1"/>
    </row>
    <row r="28" spans="1:41" ht="18" customHeight="1" x14ac:dyDescent="0.2">
      <c r="A28" s="6"/>
      <c r="B28" s="14" t="s">
        <v>3</v>
      </c>
      <c r="C28" s="6"/>
      <c r="D28" s="6"/>
      <c r="E28" s="14" t="s">
        <v>17</v>
      </c>
      <c r="F28" s="6"/>
      <c r="G28" s="6"/>
      <c r="H28" s="14" t="s">
        <v>9</v>
      </c>
      <c r="I28" s="6"/>
      <c r="J28" s="6"/>
      <c r="K28" s="14" t="s">
        <v>22</v>
      </c>
      <c r="L28" s="6"/>
      <c r="M28" s="6"/>
      <c r="N28" s="14" t="s">
        <v>14</v>
      </c>
      <c r="O28" s="6"/>
      <c r="P28" s="6"/>
      <c r="Q28" s="14" t="s">
        <v>5</v>
      </c>
      <c r="R28" s="6"/>
      <c r="S28" s="6"/>
      <c r="T28" s="14" t="s">
        <v>19</v>
      </c>
      <c r="U28" s="6"/>
      <c r="V28" s="6"/>
      <c r="W28" s="14" t="s">
        <v>26</v>
      </c>
      <c r="X28" s="6"/>
      <c r="Y28" s="6"/>
      <c r="Z28" s="14" t="s">
        <v>24</v>
      </c>
      <c r="AA28" s="6"/>
      <c r="AB28" s="6"/>
      <c r="AC28" s="14" t="s">
        <v>27</v>
      </c>
      <c r="AD28" s="6"/>
      <c r="AE28" s="6"/>
      <c r="AF28" s="14" t="s">
        <v>7</v>
      </c>
      <c r="AG28" s="6"/>
      <c r="AH28" s="6"/>
      <c r="AI28" s="14" t="s">
        <v>21</v>
      </c>
      <c r="AJ28" s="6"/>
      <c r="AK28" s="1"/>
      <c r="AL28" s="1"/>
      <c r="AM28" s="1"/>
    </row>
    <row r="29" spans="1:41" ht="18" customHeight="1" x14ac:dyDescent="0.2">
      <c r="A29" s="6"/>
      <c r="B29" s="14" t="s">
        <v>4</v>
      </c>
      <c r="C29" s="6"/>
      <c r="D29" s="6"/>
      <c r="E29" s="14" t="s">
        <v>18</v>
      </c>
      <c r="F29" s="6"/>
      <c r="G29" s="6"/>
      <c r="H29" s="14" t="s">
        <v>10</v>
      </c>
      <c r="I29" s="6"/>
      <c r="J29" s="6"/>
      <c r="K29" s="14" t="s">
        <v>23</v>
      </c>
      <c r="L29" s="6"/>
      <c r="M29" s="6"/>
      <c r="N29" s="14" t="s">
        <v>15</v>
      </c>
      <c r="O29" s="6"/>
      <c r="P29" s="6"/>
      <c r="Q29" s="14" t="s">
        <v>6</v>
      </c>
      <c r="R29" s="6"/>
      <c r="S29" s="6"/>
      <c r="T29" s="14" t="s">
        <v>20</v>
      </c>
      <c r="U29" s="6"/>
      <c r="V29" s="6"/>
      <c r="W29" s="14" t="s">
        <v>11</v>
      </c>
      <c r="X29" s="6"/>
      <c r="Y29" s="6"/>
      <c r="Z29" s="14" t="s">
        <v>25</v>
      </c>
      <c r="AA29" s="6"/>
      <c r="AB29" s="6"/>
      <c r="AC29" s="14" t="s">
        <v>16</v>
      </c>
      <c r="AD29" s="6"/>
      <c r="AE29" s="6"/>
      <c r="AF29" s="14" t="s">
        <v>8</v>
      </c>
      <c r="AG29" s="6"/>
      <c r="AH29" s="6"/>
      <c r="AI29" s="14" t="s">
        <v>2</v>
      </c>
      <c r="AJ29" s="6"/>
      <c r="AK29" s="1"/>
      <c r="AL29" s="1"/>
      <c r="AM29" s="1"/>
    </row>
    <row r="30" spans="1:41" ht="18" customHeight="1" x14ac:dyDescent="0.2">
      <c r="A30" s="6"/>
      <c r="B30" s="14" t="s">
        <v>5</v>
      </c>
      <c r="C30" s="6"/>
      <c r="D30" s="6"/>
      <c r="E30" s="14" t="s">
        <v>19</v>
      </c>
      <c r="F30" s="6"/>
      <c r="G30" s="6"/>
      <c r="H30" s="14" t="s">
        <v>26</v>
      </c>
      <c r="I30" s="6"/>
      <c r="J30" s="6"/>
      <c r="K30" s="14" t="s">
        <v>24</v>
      </c>
      <c r="L30" s="6"/>
      <c r="M30" s="6"/>
      <c r="N30" s="14" t="s">
        <v>27</v>
      </c>
      <c r="O30" s="6"/>
      <c r="P30" s="6"/>
      <c r="Q30" s="14" t="s">
        <v>7</v>
      </c>
      <c r="R30" s="6"/>
      <c r="S30" s="6"/>
      <c r="T30" s="14" t="s">
        <v>21</v>
      </c>
      <c r="U30" s="6"/>
      <c r="V30" s="6"/>
      <c r="W30" s="14" t="s">
        <v>12</v>
      </c>
      <c r="X30" s="6"/>
      <c r="Y30" s="6"/>
      <c r="Z30" s="14" t="s">
        <v>3</v>
      </c>
      <c r="AA30" s="6"/>
      <c r="AB30" s="6"/>
      <c r="AC30" s="14" t="s">
        <v>17</v>
      </c>
      <c r="AD30" s="6"/>
      <c r="AE30" s="6"/>
      <c r="AF30" s="14" t="s">
        <v>9</v>
      </c>
      <c r="AG30" s="6"/>
      <c r="AH30" s="6"/>
      <c r="AI30" s="14" t="s">
        <v>22</v>
      </c>
      <c r="AJ30" s="6"/>
      <c r="AK30" s="1"/>
      <c r="AL30" s="1"/>
      <c r="AM30" s="1"/>
    </row>
    <row r="31" spans="1:41" ht="18" customHeight="1" x14ac:dyDescent="0.2">
      <c r="A31" s="6"/>
      <c r="B31" s="14" t="s">
        <v>6</v>
      </c>
      <c r="C31" s="6"/>
      <c r="D31" s="6"/>
      <c r="E31" s="14" t="s">
        <v>20</v>
      </c>
      <c r="F31" s="6"/>
      <c r="G31" s="6"/>
      <c r="H31" s="14" t="s">
        <v>11</v>
      </c>
      <c r="I31" s="6"/>
      <c r="J31" s="6"/>
      <c r="K31" s="14" t="s">
        <v>25</v>
      </c>
      <c r="L31" s="6"/>
      <c r="M31" s="6"/>
      <c r="N31" s="14" t="s">
        <v>16</v>
      </c>
      <c r="O31" s="6"/>
      <c r="P31" s="6"/>
      <c r="Q31" s="14" t="s">
        <v>8</v>
      </c>
      <c r="R31" s="6"/>
      <c r="S31" s="6"/>
      <c r="T31" s="14" t="s">
        <v>2</v>
      </c>
      <c r="U31" s="6"/>
      <c r="V31" s="6"/>
      <c r="W31" s="14" t="s">
        <v>13</v>
      </c>
      <c r="X31" s="6"/>
      <c r="Y31" s="6"/>
      <c r="Z31" s="14" t="s">
        <v>4</v>
      </c>
      <c r="AA31" s="6"/>
      <c r="AB31" s="6"/>
      <c r="AC31" s="14" t="s">
        <v>18</v>
      </c>
      <c r="AD31" s="6"/>
      <c r="AE31" s="6"/>
      <c r="AF31" s="14" t="s">
        <v>10</v>
      </c>
      <c r="AG31" s="6"/>
      <c r="AH31" s="6"/>
      <c r="AI31" s="14" t="s">
        <v>23</v>
      </c>
      <c r="AJ31" s="6"/>
      <c r="AK31" s="1"/>
      <c r="AL31" s="1"/>
      <c r="AM31" s="1"/>
      <c r="AN31" s="1"/>
      <c r="AO31" s="1"/>
    </row>
    <row r="32" spans="1:41" ht="18" customHeight="1" x14ac:dyDescent="0.2">
      <c r="A32" s="6"/>
      <c r="B32" s="14" t="s">
        <v>7</v>
      </c>
      <c r="C32" s="6"/>
      <c r="D32" s="6"/>
      <c r="E32" s="14" t="s">
        <v>21</v>
      </c>
      <c r="F32" s="6"/>
      <c r="G32" s="6"/>
      <c r="H32" s="14" t="s">
        <v>12</v>
      </c>
      <c r="I32" s="6"/>
      <c r="J32" s="6"/>
      <c r="K32" s="14" t="s">
        <v>3</v>
      </c>
      <c r="L32" s="6"/>
      <c r="M32" s="6"/>
      <c r="N32" s="14" t="s">
        <v>17</v>
      </c>
      <c r="O32" s="6"/>
      <c r="P32" s="6"/>
      <c r="Q32" s="14" t="s">
        <v>9</v>
      </c>
      <c r="R32" s="6"/>
      <c r="S32" s="6"/>
      <c r="T32" s="14" t="s">
        <v>22</v>
      </c>
      <c r="U32" s="6"/>
      <c r="V32" s="6"/>
      <c r="W32" s="14" t="s">
        <v>14</v>
      </c>
      <c r="X32" s="6"/>
      <c r="Y32" s="6"/>
      <c r="Z32" s="14" t="s">
        <v>5</v>
      </c>
      <c r="AA32" s="6"/>
      <c r="AB32" s="6"/>
      <c r="AC32" s="14" t="s">
        <v>19</v>
      </c>
      <c r="AD32" s="6"/>
      <c r="AE32" s="6"/>
      <c r="AF32" s="14" t="s">
        <v>26</v>
      </c>
      <c r="AG32" s="6"/>
      <c r="AH32" s="6"/>
      <c r="AI32" s="14" t="s">
        <v>24</v>
      </c>
      <c r="AJ32" s="6"/>
      <c r="AK32" s="1"/>
      <c r="AL32" s="1"/>
      <c r="AM32" s="1"/>
      <c r="AN32" s="1"/>
      <c r="AO32" s="1"/>
    </row>
    <row r="33" spans="1:43" ht="18" customHeight="1" x14ac:dyDescent="0.2">
      <c r="A33" s="6"/>
      <c r="B33" s="14" t="s">
        <v>8</v>
      </c>
      <c r="C33" s="6"/>
      <c r="D33" s="6"/>
      <c r="E33" s="14" t="s">
        <v>2</v>
      </c>
      <c r="F33" s="6"/>
      <c r="G33" s="6"/>
      <c r="H33" s="14" t="s">
        <v>13</v>
      </c>
      <c r="I33" s="6"/>
      <c r="J33" s="6"/>
      <c r="K33" s="14" t="s">
        <v>4</v>
      </c>
      <c r="L33" s="6"/>
      <c r="M33" s="6"/>
      <c r="N33" s="14" t="s">
        <v>18</v>
      </c>
      <c r="O33" s="6"/>
      <c r="P33" s="6"/>
      <c r="Q33" s="14" t="s">
        <v>10</v>
      </c>
      <c r="R33" s="6"/>
      <c r="S33" s="6"/>
      <c r="T33" s="14" t="s">
        <v>23</v>
      </c>
      <c r="U33" s="6"/>
      <c r="V33" s="6"/>
      <c r="W33" s="14" t="s">
        <v>15</v>
      </c>
      <c r="X33" s="6"/>
      <c r="Y33" s="6"/>
      <c r="Z33" s="14" t="s">
        <v>6</v>
      </c>
      <c r="AA33" s="6"/>
      <c r="AB33" s="6"/>
      <c r="AC33" s="14" t="s">
        <v>20</v>
      </c>
      <c r="AD33" s="6"/>
      <c r="AE33" s="6"/>
      <c r="AF33" s="14" t="s">
        <v>11</v>
      </c>
      <c r="AG33" s="6"/>
      <c r="AH33" s="6"/>
      <c r="AI33" s="14" t="s">
        <v>25</v>
      </c>
      <c r="AJ33" s="6"/>
      <c r="AK33" s="1"/>
      <c r="AL33" s="1"/>
      <c r="AM33" s="1"/>
      <c r="AN33" s="1"/>
      <c r="AO33" s="1"/>
    </row>
    <row r="34" spans="1:43" ht="18" customHeight="1" x14ac:dyDescent="0.2">
      <c r="A34" s="6"/>
      <c r="B34" s="14" t="s">
        <v>9</v>
      </c>
      <c r="C34" s="6"/>
      <c r="D34" s="6"/>
      <c r="E34" s="14" t="s">
        <v>22</v>
      </c>
      <c r="F34" s="6"/>
      <c r="G34" s="6"/>
      <c r="H34" s="14" t="s">
        <v>14</v>
      </c>
      <c r="I34" s="6"/>
      <c r="J34" s="6"/>
      <c r="K34" s="14" t="s">
        <v>5</v>
      </c>
      <c r="L34" s="6"/>
      <c r="M34" s="6"/>
      <c r="N34" s="14" t="s">
        <v>19</v>
      </c>
      <c r="O34" s="6"/>
      <c r="P34" s="6"/>
      <c r="Q34" s="14" t="s">
        <v>26</v>
      </c>
      <c r="R34" s="6"/>
      <c r="S34" s="6"/>
      <c r="T34" s="14" t="s">
        <v>24</v>
      </c>
      <c r="U34" s="6"/>
      <c r="V34" s="6"/>
      <c r="W34" s="14" t="s">
        <v>27</v>
      </c>
      <c r="X34" s="6"/>
      <c r="Y34" s="6"/>
      <c r="Z34" s="14" t="s">
        <v>7</v>
      </c>
      <c r="AA34" s="6"/>
      <c r="AB34" s="6"/>
      <c r="AC34" s="14" t="s">
        <v>21</v>
      </c>
      <c r="AD34" s="6"/>
      <c r="AE34" s="6"/>
      <c r="AF34" s="14" t="s">
        <v>12</v>
      </c>
      <c r="AG34" s="6"/>
      <c r="AH34" s="6"/>
      <c r="AI34" s="14" t="s">
        <v>3</v>
      </c>
      <c r="AJ34" s="6"/>
      <c r="AK34" s="1"/>
      <c r="AL34" s="1"/>
      <c r="AM34" s="1"/>
      <c r="AN34" s="1"/>
      <c r="AO34" s="1"/>
    </row>
    <row r="35" spans="1:43" ht="18" customHeight="1" x14ac:dyDescent="0.2">
      <c r="A35" s="6"/>
      <c r="B35" s="14" t="s">
        <v>10</v>
      </c>
      <c r="C35" s="6"/>
      <c r="D35" s="6"/>
      <c r="E35" s="14" t="s">
        <v>23</v>
      </c>
      <c r="F35" s="6"/>
      <c r="G35" s="6"/>
      <c r="H35" s="14" t="s">
        <v>15</v>
      </c>
      <c r="I35" s="6"/>
      <c r="J35" s="6"/>
      <c r="K35" s="14" t="s">
        <v>6</v>
      </c>
      <c r="L35" s="6"/>
      <c r="M35" s="6"/>
      <c r="N35" s="14" t="s">
        <v>20</v>
      </c>
      <c r="O35" s="6"/>
      <c r="P35" s="6"/>
      <c r="Q35" s="14" t="s">
        <v>11</v>
      </c>
      <c r="R35" s="6"/>
      <c r="S35" s="6"/>
      <c r="T35" s="14" t="s">
        <v>25</v>
      </c>
      <c r="U35" s="6"/>
      <c r="V35" s="6"/>
      <c r="W35" s="14" t="s">
        <v>16</v>
      </c>
      <c r="X35" s="6"/>
      <c r="Y35" s="6"/>
      <c r="Z35" s="14" t="s">
        <v>8</v>
      </c>
      <c r="AA35" s="6"/>
      <c r="AB35" s="6"/>
      <c r="AC35" s="14" t="s">
        <v>2</v>
      </c>
      <c r="AD35" s="6"/>
      <c r="AE35" s="6"/>
      <c r="AF35" s="14" t="s">
        <v>13</v>
      </c>
      <c r="AG35" s="6"/>
      <c r="AH35" s="6"/>
      <c r="AI35" s="14" t="s">
        <v>4</v>
      </c>
      <c r="AJ35" s="6"/>
      <c r="AK35" s="1"/>
      <c r="AL35" s="1"/>
      <c r="AM35" s="1"/>
      <c r="AN35" s="1"/>
      <c r="AO35" s="1"/>
    </row>
    <row r="36" spans="1:43" ht="18" customHeight="1" x14ac:dyDescent="0.2">
      <c r="A36" s="6"/>
      <c r="B36" s="14" t="s">
        <v>26</v>
      </c>
      <c r="C36" s="6"/>
      <c r="D36" s="6"/>
      <c r="E36" s="14" t="s">
        <v>24</v>
      </c>
      <c r="F36" s="6"/>
      <c r="G36" s="6"/>
      <c r="H36" s="14" t="s">
        <v>27</v>
      </c>
      <c r="I36" s="6"/>
      <c r="J36" s="6"/>
      <c r="K36" s="14" t="s">
        <v>7</v>
      </c>
      <c r="L36" s="6"/>
      <c r="M36" s="6"/>
      <c r="N36" s="14" t="s">
        <v>21</v>
      </c>
      <c r="O36" s="6"/>
      <c r="P36" s="6"/>
      <c r="Q36" s="14" t="s">
        <v>12</v>
      </c>
      <c r="R36" s="6"/>
      <c r="S36" s="6"/>
      <c r="T36" s="14" t="s">
        <v>3</v>
      </c>
      <c r="U36" s="6"/>
      <c r="V36" s="6"/>
      <c r="W36" s="14" t="s">
        <v>17</v>
      </c>
      <c r="X36" s="6"/>
      <c r="Y36" s="6"/>
      <c r="Z36" s="14" t="s">
        <v>9</v>
      </c>
      <c r="AA36" s="6"/>
      <c r="AB36" s="6"/>
      <c r="AC36" s="14" t="s">
        <v>22</v>
      </c>
      <c r="AD36" s="6"/>
      <c r="AE36" s="6"/>
      <c r="AF36" s="14" t="s">
        <v>14</v>
      </c>
      <c r="AG36" s="6"/>
      <c r="AH36" s="6"/>
      <c r="AI36" s="14" t="s">
        <v>5</v>
      </c>
      <c r="AJ36" s="6"/>
      <c r="AK36" s="1"/>
      <c r="AL36" s="1"/>
      <c r="AM36" s="1"/>
      <c r="AN36" s="1"/>
      <c r="AO36" s="1"/>
    </row>
    <row r="37" spans="1:43" ht="18" customHeight="1" x14ac:dyDescent="0.2">
      <c r="A37" s="6"/>
      <c r="B37" s="14" t="s">
        <v>11</v>
      </c>
      <c r="C37" s="6"/>
      <c r="D37" s="6"/>
      <c r="E37" s="14" t="s">
        <v>25</v>
      </c>
      <c r="F37" s="6"/>
      <c r="G37" s="6"/>
      <c r="H37" s="14" t="s">
        <v>16</v>
      </c>
      <c r="I37" s="6"/>
      <c r="J37" s="6"/>
      <c r="K37" s="14" t="s">
        <v>8</v>
      </c>
      <c r="L37" s="6"/>
      <c r="M37" s="6"/>
      <c r="N37" s="14" t="s">
        <v>2</v>
      </c>
      <c r="O37" s="6"/>
      <c r="P37" s="6"/>
      <c r="Q37" s="14" t="s">
        <v>13</v>
      </c>
      <c r="R37" s="6"/>
      <c r="S37" s="6"/>
      <c r="T37" s="14" t="s">
        <v>4</v>
      </c>
      <c r="U37" s="6"/>
      <c r="V37" s="6"/>
      <c r="W37" s="14" t="s">
        <v>18</v>
      </c>
      <c r="X37" s="6"/>
      <c r="Y37" s="6"/>
      <c r="Z37" s="14" t="s">
        <v>10</v>
      </c>
      <c r="AA37" s="6"/>
      <c r="AB37" s="6"/>
      <c r="AC37" s="14" t="s">
        <v>23</v>
      </c>
      <c r="AD37" s="6"/>
      <c r="AE37" s="6"/>
      <c r="AF37" s="14" t="s">
        <v>15</v>
      </c>
      <c r="AG37" s="6"/>
      <c r="AH37" s="6"/>
      <c r="AI37" s="14" t="s">
        <v>6</v>
      </c>
      <c r="AJ37" s="6"/>
      <c r="AK37" s="1"/>
      <c r="AL37" s="1"/>
      <c r="AM37" s="1"/>
      <c r="AN37" s="1"/>
      <c r="AO37" s="1"/>
    </row>
    <row r="38" spans="1:43" ht="18" customHeight="1" x14ac:dyDescent="0.2">
      <c r="A38" s="6"/>
      <c r="B38" s="14" t="s">
        <v>12</v>
      </c>
      <c r="C38" s="6"/>
      <c r="D38" s="6"/>
      <c r="E38" s="14" t="s">
        <v>3</v>
      </c>
      <c r="F38" s="6"/>
      <c r="G38" s="6"/>
      <c r="H38" s="14" t="s">
        <v>17</v>
      </c>
      <c r="I38" s="6"/>
      <c r="J38" s="6"/>
      <c r="K38" s="14" t="s">
        <v>9</v>
      </c>
      <c r="L38" s="6"/>
      <c r="M38" s="6"/>
      <c r="N38" s="14" t="s">
        <v>22</v>
      </c>
      <c r="O38" s="6"/>
      <c r="P38" s="6"/>
      <c r="Q38" s="14" t="s">
        <v>14</v>
      </c>
      <c r="R38" s="6"/>
      <c r="S38" s="6"/>
      <c r="T38" s="14" t="s">
        <v>5</v>
      </c>
      <c r="U38" s="6"/>
      <c r="V38" s="6"/>
      <c r="W38" s="14" t="s">
        <v>19</v>
      </c>
      <c r="X38" s="6"/>
      <c r="Y38" s="6"/>
      <c r="Z38" s="14" t="s">
        <v>26</v>
      </c>
      <c r="AA38" s="6"/>
      <c r="AB38" s="6"/>
      <c r="AC38" s="14" t="s">
        <v>24</v>
      </c>
      <c r="AD38" s="6"/>
      <c r="AE38" s="6"/>
      <c r="AF38" s="14" t="s">
        <v>27</v>
      </c>
      <c r="AG38" s="6"/>
      <c r="AH38" s="6"/>
      <c r="AI38" s="14" t="s">
        <v>7</v>
      </c>
      <c r="AJ38" s="6"/>
      <c r="AK38" s="1"/>
      <c r="AL38" s="1"/>
      <c r="AM38" s="20" t="s">
        <v>42</v>
      </c>
      <c r="AN38" s="44" t="s">
        <v>41</v>
      </c>
      <c r="AO38" s="44"/>
    </row>
    <row r="39" spans="1:43" ht="18" customHeight="1" x14ac:dyDescent="0.2">
      <c r="A39" s="6"/>
      <c r="B39" s="14" t="s">
        <v>13</v>
      </c>
      <c r="C39" s="6"/>
      <c r="D39" s="6"/>
      <c r="E39" s="14" t="s">
        <v>4</v>
      </c>
      <c r="F39" s="6"/>
      <c r="G39" s="6"/>
      <c r="H39" s="14" t="s">
        <v>18</v>
      </c>
      <c r="I39" s="6"/>
      <c r="J39" s="6"/>
      <c r="K39" s="14" t="s">
        <v>10</v>
      </c>
      <c r="L39" s="6"/>
      <c r="M39" s="6"/>
      <c r="N39" s="14" t="s">
        <v>23</v>
      </c>
      <c r="O39" s="6"/>
      <c r="P39" s="6"/>
      <c r="Q39" s="14" t="s">
        <v>15</v>
      </c>
      <c r="R39" s="6"/>
      <c r="S39" s="6"/>
      <c r="T39" s="14" t="s">
        <v>6</v>
      </c>
      <c r="U39" s="6"/>
      <c r="V39" s="6"/>
      <c r="W39" s="14" t="s">
        <v>20</v>
      </c>
      <c r="X39" s="6"/>
      <c r="Y39" s="6"/>
      <c r="Z39" s="14" t="s">
        <v>11</v>
      </c>
      <c r="AA39" s="6"/>
      <c r="AB39" s="6"/>
      <c r="AC39" s="14" t="s">
        <v>25</v>
      </c>
      <c r="AD39" s="6"/>
      <c r="AE39" s="6"/>
      <c r="AF39" s="14" t="s">
        <v>16</v>
      </c>
      <c r="AG39" s="6"/>
      <c r="AH39" s="6"/>
      <c r="AI39" s="14" t="s">
        <v>8</v>
      </c>
      <c r="AJ39" s="6"/>
      <c r="AK39" s="1"/>
      <c r="AL39" s="1"/>
      <c r="AM39" s="17"/>
      <c r="AN39" s="43" t="s">
        <v>48</v>
      </c>
      <c r="AO39" s="43"/>
    </row>
    <row r="40" spans="1:43" ht="18" customHeight="1" x14ac:dyDescent="0.2">
      <c r="A40" s="6"/>
      <c r="B40" s="14" t="s">
        <v>14</v>
      </c>
      <c r="C40" s="6"/>
      <c r="D40" s="6"/>
      <c r="E40" s="14" t="s">
        <v>5</v>
      </c>
      <c r="F40" s="6"/>
      <c r="G40" s="6"/>
      <c r="H40" s="14" t="s">
        <v>19</v>
      </c>
      <c r="I40" s="6"/>
      <c r="J40" s="6"/>
      <c r="K40" s="14" t="s">
        <v>26</v>
      </c>
      <c r="L40" s="6"/>
      <c r="M40" s="6"/>
      <c r="N40" s="14" t="s">
        <v>24</v>
      </c>
      <c r="O40" s="6"/>
      <c r="P40" s="6"/>
      <c r="Q40" s="14" t="s">
        <v>27</v>
      </c>
      <c r="R40" s="6"/>
      <c r="S40" s="6"/>
      <c r="T40" s="14" t="s">
        <v>7</v>
      </c>
      <c r="U40" s="6"/>
      <c r="V40" s="6"/>
      <c r="W40" s="14" t="s">
        <v>21</v>
      </c>
      <c r="X40" s="6"/>
      <c r="Y40" s="6"/>
      <c r="Z40" s="14" t="s">
        <v>12</v>
      </c>
      <c r="AA40" s="6"/>
      <c r="AB40" s="6"/>
      <c r="AC40" s="14" t="s">
        <v>3</v>
      </c>
      <c r="AD40" s="6"/>
      <c r="AE40" s="6"/>
      <c r="AF40" s="14" t="s">
        <v>17</v>
      </c>
      <c r="AG40" s="6"/>
      <c r="AH40" s="6"/>
      <c r="AI40" s="14" t="s">
        <v>9</v>
      </c>
      <c r="AJ40" s="6"/>
      <c r="AK40" s="1"/>
      <c r="AL40" s="1"/>
      <c r="AM40" s="18"/>
      <c r="AN40" s="43" t="s">
        <v>47</v>
      </c>
      <c r="AO40" s="43"/>
    </row>
    <row r="41" spans="1:43" ht="18" customHeight="1" x14ac:dyDescent="0.2">
      <c r="A41" s="6"/>
      <c r="B41" s="14" t="s">
        <v>15</v>
      </c>
      <c r="C41" s="6"/>
      <c r="D41" s="6"/>
      <c r="E41" s="14" t="s">
        <v>6</v>
      </c>
      <c r="F41" s="6"/>
      <c r="G41" s="6"/>
      <c r="H41" s="14" t="s">
        <v>20</v>
      </c>
      <c r="I41" s="6"/>
      <c r="J41" s="6"/>
      <c r="K41" s="14" t="s">
        <v>11</v>
      </c>
      <c r="L41" s="6"/>
      <c r="M41" s="6"/>
      <c r="N41" s="14" t="s">
        <v>25</v>
      </c>
      <c r="O41" s="6"/>
      <c r="P41" s="6"/>
      <c r="Q41" s="14" t="s">
        <v>16</v>
      </c>
      <c r="R41" s="6"/>
      <c r="S41" s="6"/>
      <c r="T41" s="14" t="s">
        <v>8</v>
      </c>
      <c r="U41" s="6"/>
      <c r="V41" s="6"/>
      <c r="W41" s="14" t="s">
        <v>2</v>
      </c>
      <c r="X41" s="6"/>
      <c r="Y41" s="6"/>
      <c r="Z41" s="14" t="s">
        <v>13</v>
      </c>
      <c r="AA41" s="6"/>
      <c r="AB41" s="6"/>
      <c r="AC41" s="14" t="s">
        <v>4</v>
      </c>
      <c r="AD41" s="6"/>
      <c r="AE41" s="6"/>
      <c r="AF41" s="14" t="s">
        <v>18</v>
      </c>
      <c r="AG41" s="6"/>
      <c r="AH41" s="6"/>
      <c r="AI41" s="14" t="s">
        <v>10</v>
      </c>
      <c r="AJ41" s="6"/>
      <c r="AK41" s="1"/>
      <c r="AL41" s="1"/>
      <c r="AM41" s="19"/>
      <c r="AN41" s="43" t="s">
        <v>46</v>
      </c>
      <c r="AO41" s="43"/>
    </row>
    <row r="42" spans="1:43" ht="18" customHeight="1" x14ac:dyDescent="0.2">
      <c r="A42" s="6"/>
      <c r="B42" s="14" t="s">
        <v>27</v>
      </c>
      <c r="C42" s="6"/>
      <c r="D42" s="6"/>
      <c r="E42" s="14" t="s">
        <v>7</v>
      </c>
      <c r="F42" s="6"/>
      <c r="G42" s="6"/>
      <c r="H42" s="14" t="s">
        <v>21</v>
      </c>
      <c r="I42" s="6"/>
      <c r="J42" s="6"/>
      <c r="K42" s="14" t="s">
        <v>12</v>
      </c>
      <c r="L42" s="6"/>
      <c r="M42" s="6"/>
      <c r="N42" s="14" t="s">
        <v>3</v>
      </c>
      <c r="O42" s="6"/>
      <c r="P42" s="6"/>
      <c r="Q42" s="14" t="s">
        <v>17</v>
      </c>
      <c r="R42" s="6"/>
      <c r="S42" s="6"/>
      <c r="T42" s="14" t="s">
        <v>9</v>
      </c>
      <c r="U42" s="6"/>
      <c r="V42" s="6"/>
      <c r="W42" s="14" t="s">
        <v>22</v>
      </c>
      <c r="X42" s="6"/>
      <c r="Y42" s="6"/>
      <c r="Z42" s="14" t="s">
        <v>14</v>
      </c>
      <c r="AA42" s="6"/>
      <c r="AB42" s="6"/>
      <c r="AC42" s="14" t="s">
        <v>5</v>
      </c>
      <c r="AD42" s="6"/>
      <c r="AE42" s="6"/>
      <c r="AF42" s="14" t="s">
        <v>19</v>
      </c>
      <c r="AG42" s="6"/>
      <c r="AH42" s="6"/>
      <c r="AI42" s="14" t="s">
        <v>26</v>
      </c>
      <c r="AJ42" s="6"/>
      <c r="AK42" s="1"/>
      <c r="AL42" s="1"/>
      <c r="AM42" s="1"/>
      <c r="AN42" s="1"/>
      <c r="AO42" s="1"/>
    </row>
    <row r="43" spans="1:43" ht="18" customHeight="1" x14ac:dyDescent="0.2">
      <c r="A43" s="6"/>
      <c r="B43" s="14" t="s">
        <v>16</v>
      </c>
      <c r="C43" s="6"/>
      <c r="D43" s="6"/>
      <c r="E43" s="14" t="s">
        <v>8</v>
      </c>
      <c r="F43" s="6"/>
      <c r="G43" s="6"/>
      <c r="H43" s="14" t="s">
        <v>2</v>
      </c>
      <c r="I43" s="6"/>
      <c r="J43" s="6"/>
      <c r="K43" s="14" t="s">
        <v>13</v>
      </c>
      <c r="L43" s="6"/>
      <c r="M43" s="6"/>
      <c r="N43" s="14" t="s">
        <v>4</v>
      </c>
      <c r="O43" s="6"/>
      <c r="P43" s="6"/>
      <c r="Q43" s="14" t="s">
        <v>18</v>
      </c>
      <c r="R43" s="6"/>
      <c r="S43" s="6"/>
      <c r="T43" s="14" t="s">
        <v>10</v>
      </c>
      <c r="U43" s="6"/>
      <c r="V43" s="6"/>
      <c r="W43" s="14" t="s">
        <v>23</v>
      </c>
      <c r="X43" s="6"/>
      <c r="Y43" s="6"/>
      <c r="Z43" s="14" t="s">
        <v>15</v>
      </c>
      <c r="AA43" s="6"/>
      <c r="AB43" s="6"/>
      <c r="AC43" s="14" t="s">
        <v>6</v>
      </c>
      <c r="AD43" s="6"/>
      <c r="AE43" s="6"/>
      <c r="AF43" s="14" t="s">
        <v>20</v>
      </c>
      <c r="AG43" s="6"/>
      <c r="AH43" s="6"/>
      <c r="AI43" s="14" t="s">
        <v>11</v>
      </c>
      <c r="AJ43" s="6"/>
      <c r="AK43" s="1"/>
      <c r="AL43" s="1"/>
      <c r="AM43" s="1"/>
      <c r="AN43" s="1"/>
      <c r="AO43" s="1"/>
    </row>
    <row r="44" spans="1:43" ht="18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1"/>
      <c r="AL44" s="1"/>
      <c r="AM44" s="1"/>
      <c r="AN44" s="1"/>
      <c r="AO44" s="1"/>
    </row>
    <row r="45" spans="1:43" s="22" customFormat="1" ht="25.5" x14ac:dyDescent="0.2">
      <c r="A45" s="46" t="s">
        <v>28</v>
      </c>
      <c r="B45" s="46"/>
      <c r="C45" s="46"/>
      <c r="D45" s="46" t="s">
        <v>29</v>
      </c>
      <c r="E45" s="46"/>
      <c r="F45" s="46"/>
      <c r="G45" s="46" t="s">
        <v>30</v>
      </c>
      <c r="H45" s="46"/>
      <c r="I45" s="46"/>
      <c r="J45" s="46" t="s">
        <v>31</v>
      </c>
      <c r="K45" s="46"/>
      <c r="L45" s="46"/>
      <c r="M45" s="46" t="s">
        <v>32</v>
      </c>
      <c r="N45" s="46"/>
      <c r="O45" s="46"/>
      <c r="P45" s="46" t="s">
        <v>33</v>
      </c>
      <c r="Q45" s="46"/>
      <c r="R45" s="46"/>
      <c r="S45" s="46" t="s">
        <v>34</v>
      </c>
      <c r="T45" s="46"/>
      <c r="U45" s="46"/>
      <c r="V45" s="46" t="s">
        <v>35</v>
      </c>
      <c r="W45" s="46"/>
      <c r="X45" s="46"/>
      <c r="Y45" s="46" t="s">
        <v>36</v>
      </c>
      <c r="Z45" s="46"/>
      <c r="AA45" s="46"/>
      <c r="AB45" s="46" t="s">
        <v>37</v>
      </c>
      <c r="AC45" s="46"/>
      <c r="AD45" s="46"/>
      <c r="AE45" s="46" t="s">
        <v>38</v>
      </c>
      <c r="AF45" s="46"/>
      <c r="AG45" s="46"/>
      <c r="AH45" s="46" t="s">
        <v>39</v>
      </c>
      <c r="AI45" s="46"/>
      <c r="AJ45" s="46"/>
      <c r="AK45" s="23" t="s">
        <v>40</v>
      </c>
      <c r="AL45" s="23" t="s">
        <v>43</v>
      </c>
      <c r="AM45" s="45" t="s">
        <v>44</v>
      </c>
      <c r="AN45" s="45"/>
      <c r="AO45" s="23" t="s">
        <v>45</v>
      </c>
    </row>
    <row r="46" spans="1:43" ht="15" customHeight="1" x14ac:dyDescent="0.2">
      <c r="A46" s="47">
        <f>COUNTA(C37,C36,A35,A25,C24,A23,A9,A8)</f>
        <v>0</v>
      </c>
      <c r="B46" s="47"/>
      <c r="C46" s="47"/>
      <c r="D46" s="47">
        <f>COUNTA(D40,F39,F38,D38,D25,D24,F23,F16,D16,D15,F14,F7,D7,D5,F6)</f>
        <v>0</v>
      </c>
      <c r="E46" s="47"/>
      <c r="F46" s="47"/>
      <c r="G46" s="47">
        <f>COUNTA(G3,G2)</f>
        <v>0</v>
      </c>
      <c r="H46" s="47"/>
      <c r="I46" s="47"/>
      <c r="J46" s="47">
        <f>COUNTA(J37,L36,L35,L25,J24,J23,L16,L15,J14)</f>
        <v>0</v>
      </c>
      <c r="K46" s="47"/>
      <c r="L46" s="47"/>
      <c r="M46" s="47">
        <f>COUNTA(O37,O36,M35,M19,O18,O17)</f>
        <v>0</v>
      </c>
      <c r="N46" s="47"/>
      <c r="O46" s="47"/>
      <c r="P46" s="47">
        <f>COUNTA(P31,P29,R7,R5)</f>
        <v>0</v>
      </c>
      <c r="Q46" s="47"/>
      <c r="R46" s="47"/>
      <c r="S46" s="47">
        <f>COUNTA(S7,U6,U5)</f>
        <v>0</v>
      </c>
      <c r="T46" s="47"/>
      <c r="U46" s="47"/>
      <c r="V46" s="47">
        <f>COUNTA(V40,V38,V16,V15,X14,X13,X12)</f>
        <v>0</v>
      </c>
      <c r="W46" s="47"/>
      <c r="X46" s="47"/>
      <c r="Y46" s="47">
        <f>COUNTA(Y25,Y24,AA23)</f>
        <v>0</v>
      </c>
      <c r="Z46" s="47"/>
      <c r="AA46" s="47"/>
      <c r="AB46" s="47">
        <f>COUNTA(AB34,AB33,AD32,AB16,AB15,AD15,AD14)</f>
        <v>0</v>
      </c>
      <c r="AC46" s="47"/>
      <c r="AD46" s="47"/>
      <c r="AE46" s="47">
        <f>COUNTA(AE25,AE23,AG24)</f>
        <v>0</v>
      </c>
      <c r="AF46" s="47"/>
      <c r="AG46" s="47"/>
      <c r="AH46" s="47">
        <f>COUNTA(AH2,AH3,AJ2,AJ4,AH8,AH10,AJ9,AJ10)</f>
        <v>0</v>
      </c>
      <c r="AI46" s="47"/>
      <c r="AJ46" s="47"/>
      <c r="AK46" s="26" t="s">
        <v>2</v>
      </c>
      <c r="AL46" s="16">
        <f>SUM(A46:AJ46)</f>
        <v>0</v>
      </c>
      <c r="AM46" s="37" t="str">
        <f>IF($AL$46&gt;=36,"VALIDA",IF($AL$46&gt;=32,"DUDOSA",IF($AL$46&gt;=0,"NO VALIDA")))</f>
        <v>NO VALIDA</v>
      </c>
      <c r="AN46" s="38"/>
      <c r="AO46" s="39"/>
      <c r="AP46" s="25"/>
      <c r="AQ46" s="25"/>
    </row>
    <row r="47" spans="1:43" ht="2.25" hidden="1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27"/>
      <c r="AL47" s="16"/>
      <c r="AM47" s="2"/>
      <c r="AN47" s="2"/>
      <c r="AO47" s="2">
        <f t="shared" ref="AO47:AO65" si="0">AN47-100</f>
        <v>-100</v>
      </c>
    </row>
    <row r="48" spans="1:43" ht="14.25" customHeight="1" x14ac:dyDescent="0.2">
      <c r="A48" s="47">
        <f>COUNTA(C5,C6,A7,C8,A9,C10,C11,A12,C13,A14,C15,C16,C20,A21,C22)</f>
        <v>0</v>
      </c>
      <c r="B48" s="47"/>
      <c r="C48" s="47"/>
      <c r="D48" s="47">
        <f>COUNTA(D13,F12,F11,F10,F9,D8,D7,F6,F5,D4,D3,F2)</f>
        <v>0</v>
      </c>
      <c r="E48" s="47"/>
      <c r="F48" s="47"/>
      <c r="G48" s="47">
        <f>COUNTA(G22,G21,I20,G16,I15,I14,I4,G3,I2)</f>
        <v>0</v>
      </c>
      <c r="H48" s="47"/>
      <c r="I48" s="47"/>
      <c r="J48" s="47">
        <f>COUNTA(L7,L5,J6)</f>
        <v>0</v>
      </c>
      <c r="K48" s="47"/>
      <c r="L48" s="47"/>
      <c r="M48" s="47">
        <f>COUNTA(M22,M21,O20,M4,O3,O2)</f>
        <v>0</v>
      </c>
      <c r="N48" s="47"/>
      <c r="O48" s="47"/>
      <c r="P48" s="47">
        <f>COUNTA(R13,P12,R11,R7,P6,P5,R4,P3,R2)</f>
        <v>0</v>
      </c>
      <c r="Q48" s="47"/>
      <c r="R48" s="47"/>
      <c r="S48" s="47">
        <f>COUNTA(U19,S18,S17,U16,U15,S14,S13,U12,U11)</f>
        <v>0</v>
      </c>
      <c r="T48" s="47"/>
      <c r="U48" s="47"/>
      <c r="V48" s="47">
        <f>COUNTA(V19,V18,X17,V13,X12,X11)</f>
        <v>0</v>
      </c>
      <c r="W48" s="47"/>
      <c r="X48" s="47"/>
      <c r="Y48" s="47">
        <f>COUNTA(Y34,AA33,AA32,Y19,AA18,AA17,AA7,Y6,AA5)</f>
        <v>0</v>
      </c>
      <c r="Z48" s="47"/>
      <c r="AA48" s="47"/>
      <c r="AB48" s="47">
        <f>COUNTA(AB16,AD15,AB14,AB13,AB12,AD11,AD10,AB9,AD8,AB7,AD6,AD5)</f>
        <v>0</v>
      </c>
      <c r="AC48" s="47"/>
      <c r="AD48" s="47"/>
      <c r="AE48" s="47">
        <f>COUNTA(AG19,AE18,AG17,AE16,AG15,AG14,AE13,AE12,AG11,AG10,AE9,AG8,AG7,AE6,AG5,AE4,AG3,AE2)</f>
        <v>0</v>
      </c>
      <c r="AF48" s="47"/>
      <c r="AG48" s="47"/>
      <c r="AH48" s="47">
        <f>COUNTA(AH25,AJ24,AJ23,AH19,AH18,AJ17,AJ13,AH12,AJ11,AH10,AJ9,AJ8,AH4,AH3,AJ2)</f>
        <v>0</v>
      </c>
      <c r="AI48" s="47"/>
      <c r="AJ48" s="47"/>
      <c r="AK48" s="28" t="s">
        <v>49</v>
      </c>
      <c r="AL48" s="16">
        <f>SUM(A48:AJ48)</f>
        <v>0</v>
      </c>
      <c r="AM48" s="2">
        <f>AL48/123</f>
        <v>0</v>
      </c>
      <c r="AN48" s="2">
        <f>AL48*100/123</f>
        <v>0</v>
      </c>
      <c r="AO48" s="2">
        <f>100-AN48</f>
        <v>100</v>
      </c>
      <c r="AP48" s="25"/>
    </row>
    <row r="49" spans="1:42" ht="3" hidden="1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29"/>
      <c r="AL49" s="16"/>
      <c r="AM49" s="2"/>
      <c r="AN49" s="2"/>
      <c r="AO49" s="2">
        <f t="shared" si="0"/>
        <v>-100</v>
      </c>
    </row>
    <row r="50" spans="1:42" x14ac:dyDescent="0.2">
      <c r="A50" s="47">
        <f>COUNTA(C43,C42,A41,C40,C39,A38,A31,C30,C29)</f>
        <v>0</v>
      </c>
      <c r="B50" s="47"/>
      <c r="C50" s="47"/>
      <c r="D50" s="47">
        <f>COUNTA(F43,F42,D41,F40,F39,D38,F31,D30,F29)</f>
        <v>0</v>
      </c>
      <c r="E50" s="47"/>
      <c r="F50" s="47"/>
      <c r="G50" s="47">
        <f>COUNTA(I43,G42,I41,I34,G33,I32,G31,I30,I29,G28,I27,I26)</f>
        <v>0</v>
      </c>
      <c r="H50" s="47"/>
      <c r="I50" s="47"/>
      <c r="J50" s="47">
        <f>COUNTA(L40,J39,L38,L34,L33,J32,L28,L27,J26)</f>
        <v>0</v>
      </c>
      <c r="K50" s="47"/>
      <c r="L50" s="47"/>
      <c r="M50" s="47">
        <f>COUNTA(O43,M42,O41,M34,O33,O32,O28,O27,M26)</f>
        <v>0</v>
      </c>
      <c r="N50" s="47"/>
      <c r="O50" s="47"/>
      <c r="P50" s="47">
        <f>COUNTA(P43,R42,R41,R37,P36,R35,P34,R33,R32,P25,R24,R23)</f>
        <v>0</v>
      </c>
      <c r="Q50" s="47"/>
      <c r="R50" s="47"/>
      <c r="S50" s="47">
        <f>COUNTA(U43,U42,S41,U40,S39,U38,U37,U36,S35,U31,U30,S29,U28,U27,S26,U25,S24,U23)</f>
        <v>0</v>
      </c>
      <c r="T50" s="47"/>
      <c r="U50" s="47"/>
      <c r="V50" s="47">
        <f>COUNTA(X43,X42,V41,V36,X37,X35,V31,X30,X29)</f>
        <v>0</v>
      </c>
      <c r="W50" s="47"/>
      <c r="X50" s="47"/>
      <c r="Y50" s="47">
        <f>COUNTA(AA43,Y42,AA41)</f>
        <v>0</v>
      </c>
      <c r="Z50" s="47"/>
      <c r="AA50" s="47"/>
      <c r="AB50" s="47">
        <f>COUNTA(AC49)</f>
        <v>0</v>
      </c>
      <c r="AC50" s="47"/>
      <c r="AD50" s="47"/>
      <c r="AE50" s="47">
        <f>COUNTA(AF49)</f>
        <v>0</v>
      </c>
      <c r="AF50" s="47"/>
      <c r="AG50" s="47"/>
      <c r="AH50" s="47">
        <f>COUNTA(AJ43,AJ42,AH41,AH37,AJ36,AJ35,AH34,AJ33,AJ32,AH31,AJ30,AJ29)</f>
        <v>0</v>
      </c>
      <c r="AI50" s="47"/>
      <c r="AJ50" s="47"/>
      <c r="AK50" s="28" t="s">
        <v>50</v>
      </c>
      <c r="AL50" s="16">
        <f>SUM(A50:AJ50)</f>
        <v>0</v>
      </c>
      <c r="AM50" s="2">
        <f>AL50/102</f>
        <v>0</v>
      </c>
      <c r="AN50" s="2">
        <f>AL50*100/102</f>
        <v>0</v>
      </c>
      <c r="AO50" s="2">
        <f>100-AN50</f>
        <v>100</v>
      </c>
      <c r="AP50" s="25"/>
    </row>
    <row r="51" spans="1:42" ht="0.75" hidden="1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29"/>
      <c r="AL51" s="16"/>
      <c r="AM51" s="2"/>
      <c r="AN51" s="2"/>
      <c r="AO51" s="2">
        <f t="shared" si="0"/>
        <v>-100</v>
      </c>
    </row>
    <row r="52" spans="1:42" x14ac:dyDescent="0.2">
      <c r="A52" s="47">
        <f>COUNTA(C31,C30,A29,C22,C21,A20,C4,A3,C2)</f>
        <v>0</v>
      </c>
      <c r="B52" s="47"/>
      <c r="C52" s="47"/>
      <c r="D52" s="47">
        <f>COUNTA(D31,F30,F29,F19,F18,D17)</f>
        <v>0</v>
      </c>
      <c r="E52" s="47"/>
      <c r="F52" s="47"/>
      <c r="G52" s="47">
        <f>COUNTA(G34,I33,I32,I28,G27,I26,I10,I9,G8)</f>
        <v>0</v>
      </c>
      <c r="H52" s="47"/>
      <c r="I52" s="47"/>
      <c r="J52" s="47">
        <f>COUNTA(J34,L33,L32,L31,J30,L29,L28,J27,L26,L10,J9,L8,L7,L6,J5)</f>
        <v>0</v>
      </c>
      <c r="K52" s="47"/>
      <c r="L52" s="47"/>
      <c r="M52" s="47">
        <f>COUNTA(M34,O33,O32,O31,M30,O29,O28,M27,O26,M25,O24,O23,O10,O9,M8,O4,O3,M2)</f>
        <v>0</v>
      </c>
      <c r="N52" s="47"/>
      <c r="O52" s="47"/>
      <c r="P52" s="47">
        <f>COUNTA(R25,P24,R23,R4,R3,O2)</f>
        <v>0</v>
      </c>
      <c r="Q52" s="47"/>
      <c r="R52" s="47"/>
      <c r="S52" s="47">
        <f>COUNTA(S31,S30,U29,U25,U24,S23,S9,U10,U8)</f>
        <v>0</v>
      </c>
      <c r="T52" s="47"/>
      <c r="U52" s="47"/>
      <c r="V52" s="47">
        <f>COUNTA(X2,X3,V4,V5,X6,X7,V8,X9,X10)</f>
        <v>0</v>
      </c>
      <c r="W52" s="47"/>
      <c r="X52" s="47"/>
      <c r="Y52" s="47">
        <f>COUNTA(Z51)</f>
        <v>0</v>
      </c>
      <c r="Z52" s="47"/>
      <c r="AA52" s="47"/>
      <c r="AB52" s="47">
        <f>COUNTA(AC51)</f>
        <v>0</v>
      </c>
      <c r="AC52" s="47"/>
      <c r="AD52" s="47"/>
      <c r="AE52" s="47">
        <f>COUNTA(AF51)</f>
        <v>0</v>
      </c>
      <c r="AF52" s="47"/>
      <c r="AG52" s="47"/>
      <c r="AH52" s="47">
        <f>COUNTA(AJ7,AH6,AJ5)</f>
        <v>0</v>
      </c>
      <c r="AI52" s="47"/>
      <c r="AJ52" s="47"/>
      <c r="AK52" s="28" t="s">
        <v>51</v>
      </c>
      <c r="AL52" s="16">
        <f>SUM(A52:AJ52)</f>
        <v>0</v>
      </c>
      <c r="AM52" s="2">
        <f>AL52/84</f>
        <v>0</v>
      </c>
      <c r="AN52" s="2">
        <f>AL52*100/84</f>
        <v>0</v>
      </c>
      <c r="AO52" s="2">
        <f>100-AN52</f>
        <v>100</v>
      </c>
      <c r="AP52" s="25"/>
    </row>
    <row r="53" spans="1:42" ht="2.25" hidden="1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29"/>
      <c r="AL53" s="16"/>
      <c r="AM53" s="2"/>
      <c r="AN53" s="2"/>
      <c r="AO53" s="2">
        <f t="shared" si="0"/>
        <v>-100</v>
      </c>
    </row>
    <row r="54" spans="1:42" ht="14.25" customHeight="1" x14ac:dyDescent="0.2">
      <c r="A54" s="47">
        <f>COUNTA(A40,C39,C38)</f>
        <v>0</v>
      </c>
      <c r="B54" s="47"/>
      <c r="C54" s="47"/>
      <c r="D54" s="47">
        <f>COUNTA(E53)</f>
        <v>0</v>
      </c>
      <c r="E54" s="47"/>
      <c r="F54" s="47"/>
      <c r="G54" s="47">
        <f>COUNTA(H53)</f>
        <v>0</v>
      </c>
      <c r="H54" s="47"/>
      <c r="I54" s="47"/>
      <c r="J54" s="47">
        <f>COUNTA(L43,L42,J41,L40,J39,J38)</f>
        <v>0</v>
      </c>
      <c r="K54" s="47"/>
      <c r="L54" s="47"/>
      <c r="M54" s="47">
        <f>COUNTA(N53)</f>
        <v>0</v>
      </c>
      <c r="N54" s="47"/>
      <c r="O54" s="47"/>
      <c r="P54" s="47">
        <f>COUNTA(R43,P42,R41,R40,P39,P38,R22,R21,P20)</f>
        <v>0</v>
      </c>
      <c r="Q54" s="47"/>
      <c r="R54" s="47"/>
      <c r="S54" s="47">
        <f>COUNTA(U22,S21,U20,S19,U18,U17,S16,U15,U14)</f>
        <v>0</v>
      </c>
      <c r="T54" s="47"/>
      <c r="U54" s="47"/>
      <c r="V54" s="47">
        <f>COUNTA(V40,X39,X38,V37,X36,X35,V34,X33,X32,X28,V27,X26,X22,X21,V20,V19,X18,X17)</f>
        <v>0</v>
      </c>
      <c r="W54" s="47"/>
      <c r="X54" s="47"/>
      <c r="Y54" s="47">
        <f>COUNTA(AA43,Y42,AA41,AA40,AA39,Y38,AA37,AA36,Y35,AA28,Y27,AA26,AA22,Y21,AA20)</f>
        <v>0</v>
      </c>
      <c r="Z54" s="47"/>
      <c r="AA54" s="47"/>
      <c r="AB54" s="47">
        <f>COUNTA(AD43,AB40:AB42,AD39,AD38,AD37,AB36,AD35,AB31,AD30,AD29,AD28,AB27,AD26,AD22,AB21,AD20,AD19,AD18,AB17)</f>
        <v>0</v>
      </c>
      <c r="AC54" s="47"/>
      <c r="AD54" s="47"/>
      <c r="AE54" s="47">
        <f>COUNTA(AG43,AE42,AG41,AG40,AG39,AE38,AG37,AE36,AG35,AE22,AG21,AG20,AG19,AE18,AG17)</f>
        <v>0</v>
      </c>
      <c r="AF54" s="47"/>
      <c r="AG54" s="47"/>
      <c r="AH54" s="47">
        <f>COUNTA(AJ37,AH36,AJ35,AJ31,AJ30,AH29,AH22,AJ21,AJ20)</f>
        <v>0</v>
      </c>
      <c r="AI54" s="47"/>
      <c r="AJ54" s="47"/>
      <c r="AK54" s="28" t="s">
        <v>52</v>
      </c>
      <c r="AL54" s="16">
        <f>SUM(A54:AJ54)</f>
        <v>0</v>
      </c>
      <c r="AM54" s="2">
        <f>AL54/105</f>
        <v>0</v>
      </c>
      <c r="AN54" s="2">
        <f>AL54*100/105</f>
        <v>0</v>
      </c>
      <c r="AO54" s="2">
        <f>100-AN54</f>
        <v>100</v>
      </c>
      <c r="AP54" s="25"/>
    </row>
    <row r="55" spans="1:42" ht="0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29"/>
      <c r="AL55" s="16"/>
      <c r="AM55" s="2"/>
      <c r="AN55" s="2"/>
      <c r="AO55" s="2">
        <f t="shared" si="0"/>
        <v>-100</v>
      </c>
    </row>
    <row r="56" spans="1:42" ht="15.75" customHeight="1" x14ac:dyDescent="0.2">
      <c r="A56" s="47">
        <f>COUNTA(A19,A10,C8:C9,A4,C2:C3)</f>
        <v>0</v>
      </c>
      <c r="B56" s="47"/>
      <c r="C56" s="47"/>
      <c r="D56" s="47">
        <f>COUNTA(F13,F12,D11,D10,F9,F8)</f>
        <v>0</v>
      </c>
      <c r="E56" s="47"/>
      <c r="F56" s="47"/>
      <c r="G56" s="47">
        <f>COUNTA(G19,I10,G9,I8,G7,G5,I6)</f>
        <v>0</v>
      </c>
      <c r="H56" s="47"/>
      <c r="I56" s="47"/>
      <c r="J56" s="47">
        <f>COUNTA(L13,L11,J11,J10,J11,J12,L9,L8,J7,L6,L5,J4,J3,L2)</f>
        <v>0</v>
      </c>
      <c r="K56" s="47"/>
      <c r="L56" s="47"/>
      <c r="M56" s="47">
        <f>COUNTA(O16,M15,O14,M13,O12,O11,O10,M9,O8,O7,O6,M5)</f>
        <v>0</v>
      </c>
      <c r="N56" s="47"/>
      <c r="O56" s="47"/>
      <c r="P56" s="47">
        <f>COUNTA(R8,R9,P10,R17,P18,P19,R34,R33,P33,R33,R32)</f>
        <v>0</v>
      </c>
      <c r="Q56" s="47"/>
      <c r="R56" s="47"/>
      <c r="S56" s="47">
        <f>COUNTA(U31,U30,S29,U28,S27,U26,S25,U24,U23,S10,S8,U9)</f>
        <v>0</v>
      </c>
      <c r="T56" s="47"/>
      <c r="U56" s="47"/>
      <c r="V56" s="47">
        <f>COUNTA(X34,V33,X32,X31,V30,X29,V22,X21,X20,X19,X18,V17,X13,V12,X11,X7,V6,X5,X4,X3,V2)</f>
        <v>0</v>
      </c>
      <c r="W56" s="47"/>
      <c r="X56" s="47"/>
      <c r="Y56" s="47">
        <f>COUNTA(AA34,Y33,AA32,AA31,Y30,AA29,AA28,AA27,Y26,AA19,AA18,Y17,AA10,AA9,Y8,AA4,AA3,Y2)</f>
        <v>0</v>
      </c>
      <c r="Z56" s="47"/>
      <c r="AA56" s="47"/>
      <c r="AB56" s="47">
        <f>COUNTA(AB4,AD3,AD2)</f>
        <v>0</v>
      </c>
      <c r="AC56" s="47"/>
      <c r="AD56" s="47"/>
      <c r="AE56" s="47">
        <f>COUNTA(AG34,AG33,AE32,AG31,AE30,AG29,AG28,AE27,AG26,AE10,AG9,AG8)</f>
        <v>0</v>
      </c>
      <c r="AF56" s="47"/>
      <c r="AG56" s="47"/>
      <c r="AH56" s="47">
        <f>COUNTA(AJ31,AH30,AJ29,AJ25,AJ24,AH23,AH7,AJ6,AJ5)</f>
        <v>0</v>
      </c>
      <c r="AI56" s="47"/>
      <c r="AJ56" s="47"/>
      <c r="AK56" s="28" t="s">
        <v>53</v>
      </c>
      <c r="AL56" s="16">
        <f>SUM(A56:AJ56)</f>
        <v>0</v>
      </c>
      <c r="AM56" s="2">
        <f>AL56/132</f>
        <v>0</v>
      </c>
      <c r="AN56" s="2">
        <f>AL56*100/132</f>
        <v>0</v>
      </c>
      <c r="AO56" s="2">
        <f>100-AN56</f>
        <v>100</v>
      </c>
      <c r="AP56" s="25"/>
    </row>
    <row r="57" spans="1:42" ht="0.75" hidden="1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29"/>
      <c r="AL57" s="16"/>
      <c r="AM57" s="2"/>
      <c r="AN57" s="2"/>
      <c r="AO57" s="2">
        <f t="shared" si="0"/>
        <v>-100</v>
      </c>
    </row>
    <row r="58" spans="1:42" x14ac:dyDescent="0.2">
      <c r="A58" s="47">
        <f>COUNTA(C17,C18,A19,A27,C26,C28,C32,A33,C34,C38,A39,C40)</f>
        <v>0</v>
      </c>
      <c r="B58" s="47"/>
      <c r="C58" s="47"/>
      <c r="D58" s="47">
        <f>COUNTA(F20,F21,D22)</f>
        <v>0</v>
      </c>
      <c r="E58" s="47"/>
      <c r="F58" s="47"/>
      <c r="G58" s="47">
        <f>COUNTA(G17,I18,I19)</f>
        <v>0</v>
      </c>
      <c r="H58" s="47"/>
      <c r="I58" s="47"/>
      <c r="J58" s="47">
        <f>COUNTA(J40,L39,L38,J31,L30,L29,J22,J21,L20,J19,L18,L17)</f>
        <v>0</v>
      </c>
      <c r="K58" s="47"/>
      <c r="L58" s="47"/>
      <c r="M58" s="47">
        <f>COUNTA(O40,M39,O38,O31,O30,M29,O25,M24,O23)</f>
        <v>0</v>
      </c>
      <c r="N58" s="47"/>
      <c r="O58" s="47"/>
      <c r="P58" s="47">
        <f>COUNTA(R43,R42,P41,R34,R33,P32,P21,R20,R22,R19,R18,P17)</f>
        <v>0</v>
      </c>
      <c r="Q58" s="47"/>
      <c r="R58" s="47"/>
      <c r="S58" s="47">
        <f>COUNTA(T57)</f>
        <v>0</v>
      </c>
      <c r="T58" s="47"/>
      <c r="U58" s="47"/>
      <c r="V58" s="47">
        <f>COUNTA(X34,X33,V32)</f>
        <v>0</v>
      </c>
      <c r="W58" s="47"/>
      <c r="X58" s="47"/>
      <c r="Y58" s="47">
        <f>COUNTA(AA43,AA42,Y41,Y37,AA36,AA35,AA34,AA33,Y32)</f>
        <v>0</v>
      </c>
      <c r="Z58" s="47"/>
      <c r="AA58" s="47"/>
      <c r="AB58" s="47">
        <f>COUNTA(AC57)</f>
        <v>0</v>
      </c>
      <c r="AC58" s="47"/>
      <c r="AD58" s="47"/>
      <c r="AE58" s="47">
        <f>COUNTA(AE35,AE34,AG33,AG32,AG36,AG37)</f>
        <v>0</v>
      </c>
      <c r="AF58" s="47"/>
      <c r="AG58" s="47"/>
      <c r="AH58" s="47">
        <f>COUNTA(AH43,AH40,AH35,AJ36:AJ39,AJ41,AJ42)</f>
        <v>0</v>
      </c>
      <c r="AI58" s="47"/>
      <c r="AJ58" s="47"/>
      <c r="AK58" s="28" t="s">
        <v>54</v>
      </c>
      <c r="AL58" s="16">
        <f>SUM(A58:AJ58)</f>
        <v>0</v>
      </c>
      <c r="AM58" s="2">
        <f>AL58/78</f>
        <v>0</v>
      </c>
      <c r="AN58" s="2">
        <f>AL58*100/78</f>
        <v>0</v>
      </c>
      <c r="AO58" s="2">
        <f>100-AN58</f>
        <v>100</v>
      </c>
      <c r="AP58" s="25"/>
    </row>
    <row r="59" spans="1:42" hidden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29"/>
      <c r="AL59" s="16"/>
      <c r="AM59" s="2"/>
      <c r="AN59" s="2"/>
      <c r="AO59" s="2">
        <f t="shared" si="0"/>
        <v>-100</v>
      </c>
    </row>
    <row r="60" spans="1:42" ht="18" customHeight="1" x14ac:dyDescent="0.2">
      <c r="A60" s="47">
        <f>COUNTA(C17,C19,A18)</f>
        <v>0</v>
      </c>
      <c r="B60" s="47"/>
      <c r="C60" s="47"/>
      <c r="D60" s="47">
        <f>COUNTA(F11,F13,D12,F20,F22,D21)</f>
        <v>0</v>
      </c>
      <c r="E60" s="47"/>
      <c r="F60" s="47"/>
      <c r="G60" s="47">
        <f>COUNTA(I19,G18,I17,I13,I12,G11)</f>
        <v>0</v>
      </c>
      <c r="H60" s="47"/>
      <c r="I60" s="47"/>
      <c r="J60" s="47">
        <f>COUNTA(J22,L21,L20,L19,J18,L17,L13,L12,J11,L7,L6,J5)</f>
        <v>0</v>
      </c>
      <c r="K60" s="47"/>
      <c r="L60" s="47"/>
      <c r="M60" s="47">
        <f>COUNTA(N59)</f>
        <v>0</v>
      </c>
      <c r="N60" s="47"/>
      <c r="O60" s="47"/>
      <c r="P60" s="47">
        <f>COUNTA(P22,R21,R20,R19,P18,R17)</f>
        <v>0</v>
      </c>
      <c r="Q60" s="47"/>
      <c r="R60" s="47"/>
      <c r="S60" s="47">
        <f>COUNTA(S22,U21,U20,S4,U3,U2)</f>
        <v>0</v>
      </c>
      <c r="T60" s="47"/>
      <c r="U60" s="47"/>
      <c r="V60" s="47">
        <f>COUNTA(X8,V9,X10)</f>
        <v>0</v>
      </c>
      <c r="W60" s="47"/>
      <c r="X60" s="47"/>
      <c r="Y60" s="47">
        <f>COUNTA(AA22,AA21,Y20,AA16,AA15,Y14,Y13,AA12,AA11,AA10,Y9,AA8)</f>
        <v>0</v>
      </c>
      <c r="Z60" s="47"/>
      <c r="AA60" s="47"/>
      <c r="AB60" s="47">
        <f>COUNTA(AB19,AD18,AD17,AD4,AD3,AB2)</f>
        <v>0</v>
      </c>
      <c r="AC60" s="47"/>
      <c r="AD60" s="47"/>
      <c r="AE60" s="47">
        <f>COUNTA(AF59)</f>
        <v>0</v>
      </c>
      <c r="AF60" s="47"/>
      <c r="AG60" s="47"/>
      <c r="AH60" s="47">
        <f>COUNTA(AH14,AJ15,AJ16)</f>
        <v>0</v>
      </c>
      <c r="AI60" s="47"/>
      <c r="AJ60" s="47"/>
      <c r="AK60" s="28" t="s">
        <v>55</v>
      </c>
      <c r="AL60" s="16">
        <f>SUM(A60:AJ60)</f>
        <v>0</v>
      </c>
      <c r="AM60" s="2">
        <f>AL60/63</f>
        <v>0</v>
      </c>
      <c r="AN60" s="2">
        <f>AL60*100/63</f>
        <v>0</v>
      </c>
      <c r="AO60" s="2">
        <f>100-AN60</f>
        <v>100</v>
      </c>
      <c r="AP60" s="25"/>
    </row>
    <row r="61" spans="1:42" ht="1.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9"/>
      <c r="AL61" s="16"/>
      <c r="AM61" s="2"/>
      <c r="AN61" s="2"/>
      <c r="AO61" s="2">
        <f t="shared" si="0"/>
        <v>-100</v>
      </c>
    </row>
    <row r="62" spans="1:42" x14ac:dyDescent="0.2">
      <c r="A62" s="47">
        <f>COUNTA(A34,C33,C32)</f>
        <v>0</v>
      </c>
      <c r="B62" s="47"/>
      <c r="C62" s="47"/>
      <c r="D62" s="47">
        <f>COUNTA(D26,F27,F28,F32,F33,D34)</f>
        <v>0</v>
      </c>
      <c r="E62" s="47"/>
      <c r="F62" s="47"/>
      <c r="G62" s="47">
        <f>COUNTA(I38,G39,I40)</f>
        <v>0</v>
      </c>
      <c r="H62" s="47"/>
      <c r="I62" s="47"/>
      <c r="J62" s="47">
        <f>COUNTA(J42,L41,L43)</f>
        <v>0</v>
      </c>
      <c r="K62" s="47"/>
      <c r="L62" s="47"/>
      <c r="M62" s="47">
        <f>COUNTA(M38,O39,O40)</f>
        <v>0</v>
      </c>
      <c r="N62" s="47"/>
      <c r="O62" s="47"/>
      <c r="P62" s="47">
        <f>COUNTA(Q61)</f>
        <v>0</v>
      </c>
      <c r="Q62" s="47"/>
      <c r="R62" s="47"/>
      <c r="S62" s="47">
        <f>COUNTA(U40,U39,S38,S28,U27,U26)</f>
        <v>0</v>
      </c>
      <c r="T62" s="47"/>
      <c r="U62" s="47"/>
      <c r="V62" s="47">
        <f>COUNTA(X31,V30,X29,V28,X27,X26)</f>
        <v>0</v>
      </c>
      <c r="W62" s="47"/>
      <c r="X62" s="47"/>
      <c r="Y62" s="47">
        <f>COUNTA(Z61)</f>
        <v>0</v>
      </c>
      <c r="Z62" s="47"/>
      <c r="AA62" s="47"/>
      <c r="AB62" s="47">
        <f>COUNTA(AD40,AB39,AD38)</f>
        <v>0</v>
      </c>
      <c r="AC62" s="47"/>
      <c r="AD62" s="47"/>
      <c r="AE62" s="47">
        <f>COUNTA(AE43,AG42,AG41,AE40,AG39,AG38)</f>
        <v>0</v>
      </c>
      <c r="AF62" s="47"/>
      <c r="AG62" s="47"/>
      <c r="AH62" s="47">
        <f>COUNTA(AJ43,AH42,AJ41,AJ23,AJ25,AH24)</f>
        <v>0</v>
      </c>
      <c r="AI62" s="47"/>
      <c r="AJ62" s="47"/>
      <c r="AK62" s="28" t="s">
        <v>56</v>
      </c>
      <c r="AL62" s="16">
        <f>SUM(A62:AJ62)</f>
        <v>0</v>
      </c>
      <c r="AM62" s="2">
        <f>AL62/45</f>
        <v>0</v>
      </c>
      <c r="AN62" s="2">
        <f>AL62*100/45</f>
        <v>0</v>
      </c>
      <c r="AO62" s="2">
        <f>100-AN62</f>
        <v>100</v>
      </c>
      <c r="AP62" s="25"/>
    </row>
    <row r="63" spans="1:42" hidden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29"/>
      <c r="AL63" s="16"/>
      <c r="AM63" s="2"/>
      <c r="AN63" s="2"/>
      <c r="AO63" s="2">
        <f t="shared" si="0"/>
        <v>-100</v>
      </c>
    </row>
    <row r="64" spans="1:42" ht="14.25" customHeight="1" x14ac:dyDescent="0.2">
      <c r="A64" s="47">
        <f>COUNTA(C26,C27,A28,A42,C43,C41)</f>
        <v>0</v>
      </c>
      <c r="B64" s="47"/>
      <c r="C64" s="47"/>
      <c r="D64" s="47">
        <f>COUNTA(F26,F27,D28,F35,F36,D37)</f>
        <v>0</v>
      </c>
      <c r="E64" s="47"/>
      <c r="F64" s="47"/>
      <c r="G64" s="47">
        <f>COUNTA(I23,G24,I25,I29,G30,I31,I38,I39,G40,I41,I42,G43)</f>
        <v>0</v>
      </c>
      <c r="H64" s="47"/>
      <c r="I64" s="47"/>
      <c r="J64" s="47">
        <f>COUNTA(J2,L3,L4,J8,L9,L10,L11,L12,J13,J17,L18,L19,L20,J21,L22,J41,L42,L43)</f>
        <v>0</v>
      </c>
      <c r="K64" s="47"/>
      <c r="L64" s="47"/>
      <c r="M64" s="47">
        <f>COUNTA(M2,O3,O4,M23,O24,O25,O26,O27,M28)</f>
        <v>0</v>
      </c>
      <c r="N64" s="47"/>
      <c r="O64" s="47"/>
      <c r="P64" s="47">
        <f>COUNTA(R2,R3,P4,P8,R9,R10,P20,R21,R22,R38,P39,P40)</f>
        <v>0</v>
      </c>
      <c r="Q64" s="47"/>
      <c r="R64" s="47"/>
      <c r="S64" s="47">
        <f>COUNTA(U26,S27,U28,U32,S33,U34,U39,U38,S40)</f>
        <v>0</v>
      </c>
      <c r="T64" s="47"/>
      <c r="U64" s="47"/>
      <c r="V64" s="47">
        <f>COUNTA(X5,X6,V7,X8,X9,V10,V11,X12,X13,V29,X30,X31,V38,X39,X40)</f>
        <v>0</v>
      </c>
      <c r="W64" s="47"/>
      <c r="X64" s="47"/>
      <c r="Y64" s="47">
        <f>COUNTA(AA20,AA21,Y22,AA26,AA27,Y28,AA35,Y36,AA37)</f>
        <v>0</v>
      </c>
      <c r="Z64" s="47"/>
      <c r="AA64" s="47"/>
      <c r="AB64" s="47">
        <f>COUNTA(AD17,AB18,AD19,AB23,AD24,AD25,AD26,AD27,AB28,AD29,AB30,AD31,AD35,AB36,AD37)</f>
        <v>0</v>
      </c>
      <c r="AC64" s="47"/>
      <c r="AD64" s="47"/>
      <c r="AE64" s="47">
        <f>COUNTA(AE20,AG21,AG22,AE26,AG27,AG28)</f>
        <v>0</v>
      </c>
      <c r="AF64" s="47"/>
      <c r="AG64" s="47"/>
      <c r="AH64" s="47">
        <f>COUNTA(AH5,AJ6,AJ7)</f>
        <v>0</v>
      </c>
      <c r="AI64" s="47"/>
      <c r="AJ64" s="47"/>
      <c r="AK64" s="28" t="s">
        <v>57</v>
      </c>
      <c r="AL64" s="16">
        <f>SUM(A64:AJ64)</f>
        <v>0</v>
      </c>
      <c r="AM64" s="2">
        <f>AL64/120</f>
        <v>0</v>
      </c>
      <c r="AN64" s="2">
        <f>AL64*100/120</f>
        <v>0</v>
      </c>
      <c r="AO64" s="2">
        <f>100-AN64</f>
        <v>100</v>
      </c>
      <c r="AP64" s="25"/>
    </row>
    <row r="65" spans="1:54" hidden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9"/>
      <c r="AL65" s="16"/>
      <c r="AM65" s="2"/>
      <c r="AN65" s="2"/>
      <c r="AO65" s="2">
        <f t="shared" si="0"/>
        <v>-100</v>
      </c>
    </row>
    <row r="66" spans="1:54" x14ac:dyDescent="0.2">
      <c r="A66" s="47">
        <f>COUNTA(A43,C42,C41,A25,C24,C23,A22,C21,A20,C19,C18,A17,A16,C15,C14,C10,C9,A8,C4,A3,A2)</f>
        <v>0</v>
      </c>
      <c r="B66" s="47"/>
      <c r="C66" s="47"/>
      <c r="D66" s="47">
        <f>COUNTA(F43,D42,F41,F37,F36,D35,D31,D30,F29,F28,D27,F26,F18,D19,F17)</f>
        <v>0</v>
      </c>
      <c r="E66" s="47"/>
      <c r="F66" s="47"/>
      <c r="G66" s="47">
        <f>COUNTA(I40,I39,G38,I37,G36,I35,I31,I30,G29,G13,G12,I11)</f>
        <v>0</v>
      </c>
      <c r="H66" s="47"/>
      <c r="I66" s="47"/>
      <c r="J66" s="47">
        <f>COUNTA(J43,L42,L41,J34,J33,L32,J28,L27,L26,L22,L21,J20,J4,L3,L2)</f>
        <v>0</v>
      </c>
      <c r="K66" s="47"/>
      <c r="L66" s="47"/>
      <c r="M66" s="47">
        <f>COUNTA(O13,O12,M11,M7,O6,M5,O4,M3,O2)</f>
        <v>0</v>
      </c>
      <c r="N66" s="47"/>
      <c r="O66" s="47"/>
      <c r="P66" s="47">
        <f>COUNTA(R31,R30,P29,P27,R28,R26,R16,P15,R14,R10,P9,R8,R4,R3,O2)</f>
        <v>0</v>
      </c>
      <c r="Q66" s="47"/>
      <c r="R66" s="47"/>
      <c r="S66" s="47">
        <f>COUNTA(S37,U36,U35,U34,U33,S32,U25,U24,S23,U4,S3,U2)</f>
        <v>0</v>
      </c>
      <c r="T66" s="47"/>
      <c r="U66" s="47"/>
      <c r="V66" s="47">
        <f>COUNTA(V37,X36,V35,X25,X24,V23,X10,X9,V8)</f>
        <v>0</v>
      </c>
      <c r="W66" s="47"/>
      <c r="X66" s="47"/>
      <c r="Y66" s="47">
        <f>COUNTA(AA40,Y39,AA38,Y31,AA30,AA29,AA28,AA27,Y26,AA19,Y18,AA17,AA13,Y12,AA11,Y10,AA9,AA8)</f>
        <v>0</v>
      </c>
      <c r="Z66" s="47"/>
      <c r="AA66" s="47"/>
      <c r="AB66" s="47">
        <f>COUNTA(AB43,AD42,AD41,AB37,AD36,AD35,AD28,AD27,AB26,AB25,AD24,AD23,AD4,AB3,AD2)</f>
        <v>0</v>
      </c>
      <c r="AC66" s="47"/>
      <c r="AD66" s="47"/>
      <c r="AE66" s="47">
        <f>COUNTA(AG40,AE39,AG38,AE31,AG30,AG29,AE19,AG18,AG17)</f>
        <v>0</v>
      </c>
      <c r="AF66" s="47"/>
      <c r="AG66" s="47"/>
      <c r="AH66" s="47">
        <f>COUNTA(AH28,AJ27,AJ26)</f>
        <v>0</v>
      </c>
      <c r="AI66" s="47"/>
      <c r="AJ66" s="47"/>
      <c r="AK66" s="28" t="s">
        <v>58</v>
      </c>
      <c r="AL66" s="16">
        <f>SUM(A66:AJ66)</f>
        <v>0</v>
      </c>
      <c r="AM66" s="2">
        <f>AL66/153</f>
        <v>0</v>
      </c>
      <c r="AN66" s="2">
        <f>AL66*100/153</f>
        <v>0</v>
      </c>
      <c r="AO66" s="2">
        <f>100-AN66</f>
        <v>100</v>
      </c>
      <c r="AP66" s="25"/>
    </row>
    <row r="67" spans="1:54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24">
        <v>1005</v>
      </c>
      <c r="AM67" s="1"/>
      <c r="AN67" s="1"/>
      <c r="AO67" s="1"/>
    </row>
    <row r="68" spans="1:54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3"/>
      <c r="AM68" s="1"/>
      <c r="AN68" s="1"/>
      <c r="AO68" s="4"/>
      <c r="AP68" s="4"/>
      <c r="AQ68" s="4"/>
      <c r="AR68" s="3"/>
      <c r="AS68" s="1"/>
      <c r="AT68" s="1"/>
    </row>
    <row r="69" spans="1:54" x14ac:dyDescent="0.2">
      <c r="A69" s="3"/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40"/>
      <c r="R69" s="3"/>
      <c r="S69" s="30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40"/>
      <c r="AI69" s="21"/>
      <c r="AJ69" s="36"/>
      <c r="AK69" s="36"/>
      <c r="AL69" s="36"/>
      <c r="AM69" s="36"/>
      <c r="AN69" s="36"/>
      <c r="AO69" s="36"/>
      <c r="AQ69" s="36"/>
      <c r="AR69" s="36"/>
      <c r="AS69" s="36"/>
      <c r="AT69" s="36"/>
      <c r="AU69" s="36"/>
      <c r="AV69" s="36"/>
      <c r="AX69" s="30"/>
      <c r="AY69" s="31"/>
      <c r="AZ69" s="31"/>
      <c r="BA69" s="31"/>
      <c r="BB69" s="31"/>
    </row>
    <row r="70" spans="1:54" x14ac:dyDescent="0.2">
      <c r="A70" s="5"/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41"/>
      <c r="R70" s="3"/>
      <c r="S70" s="32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41"/>
      <c r="AI70" s="21"/>
      <c r="AJ70" s="36"/>
      <c r="AK70" s="36"/>
      <c r="AL70" s="36"/>
      <c r="AM70" s="36"/>
      <c r="AN70" s="36"/>
      <c r="AO70" s="36"/>
      <c r="AP70" s="4"/>
      <c r="AQ70" s="36"/>
      <c r="AR70" s="36"/>
      <c r="AS70" s="36"/>
      <c r="AT70" s="36"/>
      <c r="AU70" s="36"/>
      <c r="AV70" s="36"/>
      <c r="AX70" s="32"/>
      <c r="AY70" s="33"/>
      <c r="AZ70" s="33"/>
      <c r="BA70" s="33"/>
      <c r="BB70" s="33"/>
    </row>
    <row r="71" spans="1:54" x14ac:dyDescent="0.2">
      <c r="A71" s="3"/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41"/>
      <c r="R71" s="3"/>
      <c r="S71" s="32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41"/>
      <c r="AI71" s="21"/>
      <c r="AJ71" s="36"/>
      <c r="AK71" s="36"/>
      <c r="AL71" s="36"/>
      <c r="AM71" s="36"/>
      <c r="AN71" s="36"/>
      <c r="AO71" s="36"/>
      <c r="AQ71" s="36"/>
      <c r="AR71" s="36"/>
      <c r="AS71" s="36"/>
      <c r="AT71" s="36"/>
      <c r="AU71" s="36"/>
      <c r="AV71" s="36"/>
      <c r="AX71" s="32"/>
      <c r="AY71" s="33"/>
      <c r="AZ71" s="33"/>
      <c r="BA71" s="33"/>
      <c r="BB71" s="33"/>
    </row>
    <row r="72" spans="1:54" x14ac:dyDescent="0.2">
      <c r="A72" s="3"/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41"/>
      <c r="R72" s="3"/>
      <c r="S72" s="32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41"/>
      <c r="AI72" s="21"/>
      <c r="AJ72" s="36"/>
      <c r="AK72" s="36"/>
      <c r="AL72" s="36"/>
      <c r="AM72" s="36"/>
      <c r="AN72" s="36"/>
      <c r="AO72" s="36"/>
      <c r="AP72" s="4"/>
      <c r="AQ72" s="36"/>
      <c r="AR72" s="36"/>
      <c r="AS72" s="36"/>
      <c r="AT72" s="36"/>
      <c r="AU72" s="36"/>
      <c r="AV72" s="36"/>
      <c r="AX72" s="32"/>
      <c r="AY72" s="33"/>
      <c r="AZ72" s="33"/>
      <c r="BA72" s="33"/>
      <c r="BB72" s="33"/>
    </row>
    <row r="73" spans="1:54" x14ac:dyDescent="0.2">
      <c r="A73" s="3"/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41"/>
      <c r="R73" s="3"/>
      <c r="S73" s="32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41"/>
      <c r="AI73" s="21"/>
      <c r="AJ73" s="36"/>
      <c r="AK73" s="36"/>
      <c r="AL73" s="36"/>
      <c r="AM73" s="36"/>
      <c r="AN73" s="36"/>
      <c r="AO73" s="36"/>
      <c r="AQ73" s="36"/>
      <c r="AR73" s="36"/>
      <c r="AS73" s="36"/>
      <c r="AT73" s="36"/>
      <c r="AU73" s="36"/>
      <c r="AV73" s="36"/>
      <c r="AX73" s="32"/>
      <c r="AY73" s="33"/>
      <c r="AZ73" s="33"/>
      <c r="BA73" s="33"/>
      <c r="BB73" s="33"/>
    </row>
    <row r="74" spans="1:54" x14ac:dyDescent="0.2">
      <c r="A74" s="3"/>
      <c r="B74" s="3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41"/>
      <c r="R74" s="3"/>
      <c r="S74" s="32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41"/>
      <c r="AI74" s="21"/>
      <c r="AJ74" s="36"/>
      <c r="AK74" s="36"/>
      <c r="AL74" s="36"/>
      <c r="AM74" s="36"/>
      <c r="AN74" s="36"/>
      <c r="AO74" s="36"/>
      <c r="AP74" s="4"/>
      <c r="AQ74" s="36"/>
      <c r="AR74" s="36"/>
      <c r="AS74" s="36"/>
      <c r="AT74" s="36"/>
      <c r="AU74" s="36"/>
      <c r="AV74" s="36"/>
      <c r="AX74" s="32"/>
      <c r="AY74" s="33"/>
      <c r="AZ74" s="33"/>
      <c r="BA74" s="33"/>
      <c r="BB74" s="33"/>
    </row>
    <row r="75" spans="1:54" x14ac:dyDescent="0.2">
      <c r="A75" s="3"/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41"/>
      <c r="R75" s="3"/>
      <c r="S75" s="32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41"/>
      <c r="AI75" s="21"/>
      <c r="AJ75" s="36"/>
      <c r="AK75" s="36"/>
      <c r="AL75" s="36"/>
      <c r="AM75" s="36"/>
      <c r="AN75" s="36"/>
      <c r="AO75" s="36"/>
      <c r="AQ75" s="36"/>
      <c r="AR75" s="36"/>
      <c r="AS75" s="36"/>
      <c r="AT75" s="36"/>
      <c r="AU75" s="36"/>
      <c r="AV75" s="36"/>
      <c r="AX75" s="32"/>
      <c r="AY75" s="33"/>
      <c r="AZ75" s="33"/>
      <c r="BA75" s="33"/>
      <c r="BB75" s="33"/>
    </row>
    <row r="76" spans="1:54" x14ac:dyDescent="0.2">
      <c r="A76" s="3"/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41"/>
      <c r="R76" s="3"/>
      <c r="S76" s="32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41"/>
      <c r="AI76" s="21"/>
      <c r="AJ76" s="36"/>
      <c r="AK76" s="36"/>
      <c r="AL76" s="36"/>
      <c r="AM76" s="36"/>
      <c r="AN76" s="36"/>
      <c r="AO76" s="36"/>
      <c r="AP76" s="4"/>
      <c r="AQ76" s="36"/>
      <c r="AR76" s="36"/>
      <c r="AS76" s="36"/>
      <c r="AT76" s="36"/>
      <c r="AU76" s="36"/>
      <c r="AV76" s="36"/>
      <c r="AX76" s="32"/>
      <c r="AY76" s="33"/>
      <c r="AZ76" s="33"/>
      <c r="BA76" s="33"/>
      <c r="BB76" s="33"/>
    </row>
    <row r="77" spans="1:54" x14ac:dyDescent="0.2">
      <c r="A77" s="3"/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41"/>
      <c r="R77" s="3"/>
      <c r="S77" s="32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41"/>
      <c r="AI77" s="21"/>
      <c r="AJ77" s="36"/>
      <c r="AK77" s="36"/>
      <c r="AL77" s="36"/>
      <c r="AM77" s="36"/>
      <c r="AN77" s="36"/>
      <c r="AO77" s="36"/>
      <c r="AQ77" s="36"/>
      <c r="AR77" s="36"/>
      <c r="AS77" s="36"/>
      <c r="AT77" s="36"/>
      <c r="AU77" s="36"/>
      <c r="AV77" s="36"/>
      <c r="AX77" s="32"/>
      <c r="AY77" s="33"/>
      <c r="AZ77" s="33"/>
      <c r="BA77" s="33"/>
      <c r="BB77" s="33"/>
    </row>
    <row r="78" spans="1:54" x14ac:dyDescent="0.2">
      <c r="A78" s="3"/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41"/>
      <c r="R78" s="3"/>
      <c r="S78" s="32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41"/>
      <c r="AI78" s="21"/>
      <c r="AJ78" s="36"/>
      <c r="AK78" s="36"/>
      <c r="AL78" s="36"/>
      <c r="AM78" s="36"/>
      <c r="AN78" s="36"/>
      <c r="AO78" s="36"/>
      <c r="AP78" s="4"/>
      <c r="AQ78" s="36"/>
      <c r="AR78" s="36"/>
      <c r="AS78" s="36"/>
      <c r="AT78" s="36"/>
      <c r="AU78" s="36"/>
      <c r="AV78" s="36"/>
      <c r="AX78" s="32"/>
      <c r="AY78" s="33"/>
      <c r="AZ78" s="33"/>
      <c r="BA78" s="33"/>
      <c r="BB78" s="33"/>
    </row>
    <row r="79" spans="1:54" x14ac:dyDescent="0.2">
      <c r="A79" s="3"/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41"/>
      <c r="R79" s="3"/>
      <c r="S79" s="32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41"/>
      <c r="AI79" s="21"/>
      <c r="AJ79" s="36"/>
      <c r="AK79" s="36"/>
      <c r="AL79" s="36"/>
      <c r="AM79" s="36"/>
      <c r="AN79" s="36"/>
      <c r="AO79" s="36"/>
      <c r="AQ79" s="36"/>
      <c r="AR79" s="36"/>
      <c r="AS79" s="36"/>
      <c r="AT79" s="36"/>
      <c r="AU79" s="36"/>
      <c r="AV79" s="36"/>
      <c r="AX79" s="32"/>
      <c r="AY79" s="33"/>
      <c r="AZ79" s="33"/>
      <c r="BA79" s="33"/>
      <c r="BB79" s="33"/>
    </row>
    <row r="80" spans="1:54" x14ac:dyDescent="0.2">
      <c r="A80" s="3"/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41"/>
      <c r="R80" s="3"/>
      <c r="S80" s="32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41"/>
      <c r="AI80" s="21"/>
      <c r="AJ80" s="36"/>
      <c r="AK80" s="36"/>
      <c r="AL80" s="36"/>
      <c r="AM80" s="36"/>
      <c r="AN80" s="36"/>
      <c r="AO80" s="36"/>
      <c r="AP80" s="4"/>
      <c r="AQ80" s="36"/>
      <c r="AR80" s="36"/>
      <c r="AS80" s="36"/>
      <c r="AT80" s="36"/>
      <c r="AU80" s="36"/>
      <c r="AV80" s="36"/>
      <c r="AX80" s="32"/>
      <c r="AY80" s="33"/>
      <c r="AZ80" s="33"/>
      <c r="BA80" s="33"/>
      <c r="BB80" s="33"/>
    </row>
    <row r="81" spans="1:54" x14ac:dyDescent="0.2">
      <c r="A81" s="3"/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41"/>
      <c r="R81" s="3"/>
      <c r="S81" s="32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41"/>
      <c r="AI81" s="21"/>
      <c r="AJ81" s="36"/>
      <c r="AK81" s="36"/>
      <c r="AL81" s="36"/>
      <c r="AM81" s="36"/>
      <c r="AN81" s="36"/>
      <c r="AO81" s="36"/>
      <c r="AQ81" s="36"/>
      <c r="AR81" s="36"/>
      <c r="AS81" s="36"/>
      <c r="AT81" s="36"/>
      <c r="AU81" s="36"/>
      <c r="AV81" s="36"/>
      <c r="AX81" s="32"/>
      <c r="AY81" s="33"/>
      <c r="AZ81" s="33"/>
      <c r="BA81" s="33"/>
      <c r="BB81" s="33"/>
    </row>
    <row r="82" spans="1:54" x14ac:dyDescent="0.2">
      <c r="A82" s="3"/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41"/>
      <c r="R82" s="3"/>
      <c r="S82" s="32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41"/>
      <c r="AI82" s="21"/>
      <c r="AJ82" s="36"/>
      <c r="AK82" s="36"/>
      <c r="AL82" s="36"/>
      <c r="AM82" s="36"/>
      <c r="AN82" s="36"/>
      <c r="AO82" s="36"/>
      <c r="AP82" s="4"/>
      <c r="AQ82" s="36"/>
      <c r="AR82" s="36"/>
      <c r="AS82" s="36"/>
      <c r="AT82" s="36"/>
      <c r="AU82" s="36"/>
      <c r="AV82" s="36"/>
      <c r="AX82" s="32"/>
      <c r="AY82" s="33"/>
      <c r="AZ82" s="33"/>
      <c r="BA82" s="33"/>
      <c r="BB82" s="33"/>
    </row>
    <row r="83" spans="1:54" x14ac:dyDescent="0.2">
      <c r="A83" s="3"/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41"/>
      <c r="R83" s="3"/>
      <c r="S83" s="32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41"/>
      <c r="AI83" s="21"/>
      <c r="AJ83" s="36"/>
      <c r="AK83" s="36"/>
      <c r="AL83" s="36"/>
      <c r="AM83" s="36"/>
      <c r="AN83" s="36"/>
      <c r="AO83" s="36"/>
      <c r="AQ83" s="36"/>
      <c r="AR83" s="36"/>
      <c r="AS83" s="36"/>
      <c r="AT83" s="36"/>
      <c r="AU83" s="36"/>
      <c r="AV83" s="36"/>
      <c r="AX83" s="32"/>
      <c r="AY83" s="33"/>
      <c r="AZ83" s="33"/>
      <c r="BA83" s="33"/>
      <c r="BB83" s="33"/>
    </row>
    <row r="84" spans="1:54" x14ac:dyDescent="0.2">
      <c r="A84" s="3"/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41"/>
      <c r="R84" s="3"/>
      <c r="S84" s="32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41"/>
      <c r="AI84" s="21"/>
      <c r="AJ84" s="36"/>
      <c r="AK84" s="36"/>
      <c r="AL84" s="36"/>
      <c r="AM84" s="36"/>
      <c r="AN84" s="36"/>
      <c r="AO84" s="36"/>
      <c r="AP84" s="4"/>
      <c r="AQ84" s="36"/>
      <c r="AR84" s="36"/>
      <c r="AS84" s="36"/>
      <c r="AT84" s="36"/>
      <c r="AU84" s="36"/>
      <c r="AV84" s="36"/>
      <c r="AX84" s="32"/>
      <c r="AY84" s="33"/>
      <c r="AZ84" s="33"/>
      <c r="BA84" s="33"/>
      <c r="BB84" s="33"/>
    </row>
    <row r="85" spans="1:54" x14ac:dyDescent="0.2">
      <c r="A85" s="3"/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41"/>
      <c r="R85" s="3"/>
      <c r="S85" s="32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41"/>
      <c r="AI85" s="21"/>
      <c r="AJ85" s="36"/>
      <c r="AK85" s="36"/>
      <c r="AL85" s="36"/>
      <c r="AM85" s="36"/>
      <c r="AN85" s="36"/>
      <c r="AO85" s="36"/>
      <c r="AQ85" s="36"/>
      <c r="AR85" s="36"/>
      <c r="AS85" s="36"/>
      <c r="AT85" s="36"/>
      <c r="AU85" s="36"/>
      <c r="AV85" s="36"/>
      <c r="AX85" s="32"/>
      <c r="AY85" s="33"/>
      <c r="AZ85" s="33"/>
      <c r="BA85" s="33"/>
      <c r="BB85" s="33"/>
    </row>
    <row r="86" spans="1:54" x14ac:dyDescent="0.2">
      <c r="A86" s="1"/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41"/>
      <c r="R86" s="1"/>
      <c r="S86" s="32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41"/>
      <c r="AI86" s="21"/>
      <c r="AJ86" s="36"/>
      <c r="AK86" s="36"/>
      <c r="AL86" s="36"/>
      <c r="AM86" s="36"/>
      <c r="AN86" s="36"/>
      <c r="AO86" s="36"/>
      <c r="AP86" s="4"/>
      <c r="AQ86" s="36"/>
      <c r="AR86" s="36"/>
      <c r="AS86" s="36"/>
      <c r="AT86" s="36"/>
      <c r="AU86" s="36"/>
      <c r="AV86" s="36"/>
      <c r="AX86" s="32"/>
      <c r="AY86" s="33"/>
      <c r="AZ86" s="33"/>
      <c r="BA86" s="33"/>
      <c r="BB86" s="33"/>
    </row>
    <row r="87" spans="1:54" x14ac:dyDescent="0.2">
      <c r="A87" s="1"/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41"/>
      <c r="R87" s="1"/>
      <c r="S87" s="32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41"/>
      <c r="AI87" s="21"/>
      <c r="AJ87" s="36"/>
      <c r="AK87" s="36"/>
      <c r="AL87" s="36"/>
      <c r="AM87" s="36"/>
      <c r="AN87" s="36"/>
      <c r="AO87" s="36"/>
      <c r="AQ87" s="36"/>
      <c r="AR87" s="36"/>
      <c r="AS87" s="36"/>
      <c r="AT87" s="36"/>
      <c r="AU87" s="36"/>
      <c r="AV87" s="36"/>
      <c r="AX87" s="32"/>
      <c r="AY87" s="33"/>
      <c r="AZ87" s="33"/>
      <c r="BA87" s="33"/>
      <c r="BB87" s="33"/>
    </row>
    <row r="88" spans="1:54" x14ac:dyDescent="0.2">
      <c r="A88" s="1"/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42"/>
      <c r="R88" s="1"/>
      <c r="S88" s="34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42"/>
      <c r="AI88" s="21"/>
      <c r="AJ88" s="36"/>
      <c r="AK88" s="36"/>
      <c r="AL88" s="36"/>
      <c r="AM88" s="36"/>
      <c r="AN88" s="36"/>
      <c r="AO88" s="36"/>
      <c r="AP88" s="4"/>
      <c r="AQ88" s="36"/>
      <c r="AR88" s="36"/>
      <c r="AS88" s="36"/>
      <c r="AT88" s="36"/>
      <c r="AU88" s="36"/>
      <c r="AV88" s="36"/>
      <c r="AX88" s="34"/>
      <c r="AY88" s="35"/>
      <c r="AZ88" s="35"/>
      <c r="BA88" s="35"/>
      <c r="BB88" s="35"/>
    </row>
    <row r="89" spans="1:5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T89" s="1"/>
    </row>
    <row r="90" spans="1:54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3"/>
      <c r="AM90" s="1"/>
      <c r="AN90" s="1"/>
      <c r="AO90" s="4"/>
      <c r="AP90" s="4"/>
      <c r="AQ90" s="4"/>
      <c r="AR90" s="3"/>
      <c r="AS90" s="1"/>
      <c r="AT90" s="1"/>
    </row>
    <row r="91" spans="1:54" x14ac:dyDescent="0.2">
      <c r="B91" s="30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40"/>
      <c r="R91" s="3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21"/>
      <c r="AJ91" s="36"/>
      <c r="AK91" s="36"/>
      <c r="AL91" s="36"/>
      <c r="AM91" s="36"/>
      <c r="AN91" s="36"/>
      <c r="AO91" s="36"/>
      <c r="AP91" s="4"/>
      <c r="AQ91" s="36"/>
      <c r="AR91" s="36"/>
      <c r="AS91" s="36"/>
      <c r="AT91" s="36"/>
      <c r="AU91" s="36"/>
      <c r="AV91" s="36"/>
      <c r="AX91" s="30"/>
      <c r="AY91" s="31"/>
      <c r="AZ91" s="31"/>
      <c r="BA91" s="31"/>
      <c r="BB91" s="31"/>
    </row>
    <row r="92" spans="1:54" x14ac:dyDescent="0.2">
      <c r="B92" s="32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41"/>
      <c r="R92" s="3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21"/>
      <c r="AJ92" s="36"/>
      <c r="AK92" s="36"/>
      <c r="AL92" s="36"/>
      <c r="AM92" s="36"/>
      <c r="AN92" s="36"/>
      <c r="AO92" s="36"/>
      <c r="AP92" s="4"/>
      <c r="AQ92" s="36"/>
      <c r="AR92" s="36"/>
      <c r="AS92" s="36"/>
      <c r="AT92" s="36"/>
      <c r="AU92" s="36"/>
      <c r="AV92" s="36"/>
      <c r="AX92" s="32"/>
      <c r="AY92" s="33"/>
      <c r="AZ92" s="33"/>
      <c r="BA92" s="33"/>
      <c r="BB92" s="33"/>
    </row>
    <row r="93" spans="1:54" x14ac:dyDescent="0.2">
      <c r="B93" s="32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41"/>
      <c r="R93" s="3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21"/>
      <c r="AJ93" s="36"/>
      <c r="AK93" s="36"/>
      <c r="AL93" s="36"/>
      <c r="AM93" s="36"/>
      <c r="AN93" s="36"/>
      <c r="AO93" s="36"/>
      <c r="AP93" s="4"/>
      <c r="AQ93" s="36"/>
      <c r="AR93" s="36"/>
      <c r="AS93" s="36"/>
      <c r="AT93" s="36"/>
      <c r="AU93" s="36"/>
      <c r="AV93" s="36"/>
      <c r="AX93" s="32"/>
      <c r="AY93" s="33"/>
      <c r="AZ93" s="33"/>
      <c r="BA93" s="33"/>
      <c r="BB93" s="33"/>
    </row>
    <row r="94" spans="1:54" x14ac:dyDescent="0.2">
      <c r="B94" s="32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41"/>
      <c r="R94" s="3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21"/>
      <c r="AJ94" s="36"/>
      <c r="AK94" s="36"/>
      <c r="AL94" s="36"/>
      <c r="AM94" s="36"/>
      <c r="AN94" s="36"/>
      <c r="AO94" s="36"/>
      <c r="AP94" s="4"/>
      <c r="AQ94" s="36"/>
      <c r="AR94" s="36"/>
      <c r="AS94" s="36"/>
      <c r="AT94" s="36"/>
      <c r="AU94" s="36"/>
      <c r="AV94" s="36"/>
      <c r="AX94" s="32"/>
      <c r="AY94" s="33"/>
      <c r="AZ94" s="33"/>
      <c r="BA94" s="33"/>
      <c r="BB94" s="33"/>
    </row>
    <row r="95" spans="1:54" x14ac:dyDescent="0.2">
      <c r="B95" s="32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41"/>
      <c r="R95" s="3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21"/>
      <c r="AJ95" s="36"/>
      <c r="AK95" s="36"/>
      <c r="AL95" s="36"/>
      <c r="AM95" s="36"/>
      <c r="AN95" s="36"/>
      <c r="AO95" s="36"/>
      <c r="AP95" s="4"/>
      <c r="AQ95" s="36"/>
      <c r="AR95" s="36"/>
      <c r="AS95" s="36"/>
      <c r="AT95" s="36"/>
      <c r="AU95" s="36"/>
      <c r="AV95" s="36"/>
      <c r="AX95" s="32"/>
      <c r="AY95" s="33"/>
      <c r="AZ95" s="33"/>
      <c r="BA95" s="33"/>
      <c r="BB95" s="33"/>
    </row>
    <row r="96" spans="1:54" x14ac:dyDescent="0.2">
      <c r="B96" s="32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41"/>
      <c r="R96" s="3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21"/>
      <c r="AJ96" s="36"/>
      <c r="AK96" s="36"/>
      <c r="AL96" s="36"/>
      <c r="AM96" s="36"/>
      <c r="AN96" s="36"/>
      <c r="AO96" s="36"/>
      <c r="AP96" s="4"/>
      <c r="AQ96" s="36"/>
      <c r="AR96" s="36"/>
      <c r="AS96" s="36"/>
      <c r="AT96" s="36"/>
      <c r="AU96" s="36"/>
      <c r="AV96" s="36"/>
      <c r="AX96" s="32"/>
      <c r="AY96" s="33"/>
      <c r="AZ96" s="33"/>
      <c r="BA96" s="33"/>
      <c r="BB96" s="33"/>
    </row>
    <row r="97" spans="2:54" x14ac:dyDescent="0.2">
      <c r="B97" s="32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41"/>
      <c r="R97" s="3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21"/>
      <c r="AJ97" s="36"/>
      <c r="AK97" s="36"/>
      <c r="AL97" s="36"/>
      <c r="AM97" s="36"/>
      <c r="AN97" s="36"/>
      <c r="AO97" s="36"/>
      <c r="AP97" s="4"/>
      <c r="AQ97" s="36"/>
      <c r="AR97" s="36"/>
      <c r="AS97" s="36"/>
      <c r="AT97" s="36"/>
      <c r="AU97" s="36"/>
      <c r="AV97" s="36"/>
      <c r="AX97" s="32"/>
      <c r="AY97" s="33"/>
      <c r="AZ97" s="33"/>
      <c r="BA97" s="33"/>
      <c r="BB97" s="33"/>
    </row>
    <row r="98" spans="2:54" x14ac:dyDescent="0.2">
      <c r="B98" s="32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41"/>
      <c r="R98" s="3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21"/>
      <c r="AJ98" s="36"/>
      <c r="AK98" s="36"/>
      <c r="AL98" s="36"/>
      <c r="AM98" s="36"/>
      <c r="AN98" s="36"/>
      <c r="AO98" s="36"/>
      <c r="AP98" s="4"/>
      <c r="AQ98" s="36"/>
      <c r="AR98" s="36"/>
      <c r="AS98" s="36"/>
      <c r="AT98" s="36"/>
      <c r="AU98" s="36"/>
      <c r="AV98" s="36"/>
      <c r="AX98" s="32"/>
      <c r="AY98" s="33"/>
      <c r="AZ98" s="33"/>
      <c r="BA98" s="33"/>
      <c r="BB98" s="33"/>
    </row>
    <row r="99" spans="2:54" x14ac:dyDescent="0.2">
      <c r="B99" s="32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41"/>
      <c r="R99" s="3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21"/>
      <c r="AJ99" s="36"/>
      <c r="AK99" s="36"/>
      <c r="AL99" s="36"/>
      <c r="AM99" s="36"/>
      <c r="AN99" s="36"/>
      <c r="AO99" s="36"/>
      <c r="AP99" s="4"/>
      <c r="AQ99" s="36"/>
      <c r="AR99" s="36"/>
      <c r="AS99" s="36"/>
      <c r="AT99" s="36"/>
      <c r="AU99" s="36"/>
      <c r="AV99" s="36"/>
      <c r="AX99" s="32"/>
      <c r="AY99" s="33"/>
      <c r="AZ99" s="33"/>
      <c r="BA99" s="33"/>
      <c r="BB99" s="33"/>
    </row>
    <row r="100" spans="2:54" x14ac:dyDescent="0.2">
      <c r="B100" s="32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41"/>
      <c r="R100" s="3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21"/>
      <c r="AJ100" s="36"/>
      <c r="AK100" s="36"/>
      <c r="AL100" s="36"/>
      <c r="AM100" s="36"/>
      <c r="AN100" s="36"/>
      <c r="AO100" s="36"/>
      <c r="AP100" s="4"/>
      <c r="AQ100" s="36"/>
      <c r="AR100" s="36"/>
      <c r="AS100" s="36"/>
      <c r="AT100" s="36"/>
      <c r="AU100" s="36"/>
      <c r="AV100" s="36"/>
      <c r="AX100" s="32"/>
      <c r="AY100" s="33"/>
      <c r="AZ100" s="33"/>
      <c r="BA100" s="33"/>
      <c r="BB100" s="33"/>
    </row>
    <row r="101" spans="2:54" x14ac:dyDescent="0.2">
      <c r="B101" s="32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41"/>
      <c r="R101" s="3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21"/>
      <c r="AJ101" s="36"/>
      <c r="AK101" s="36"/>
      <c r="AL101" s="36"/>
      <c r="AM101" s="36"/>
      <c r="AN101" s="36"/>
      <c r="AO101" s="36"/>
      <c r="AP101" s="4"/>
      <c r="AQ101" s="36"/>
      <c r="AR101" s="36"/>
      <c r="AS101" s="36"/>
      <c r="AT101" s="36"/>
      <c r="AU101" s="36"/>
      <c r="AV101" s="36"/>
      <c r="AX101" s="32"/>
      <c r="AY101" s="33"/>
      <c r="AZ101" s="33"/>
      <c r="BA101" s="33"/>
      <c r="BB101" s="33"/>
    </row>
    <row r="102" spans="2:54" x14ac:dyDescent="0.2">
      <c r="B102" s="32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41"/>
      <c r="R102" s="3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21"/>
      <c r="AJ102" s="36"/>
      <c r="AK102" s="36"/>
      <c r="AL102" s="36"/>
      <c r="AM102" s="36"/>
      <c r="AN102" s="36"/>
      <c r="AO102" s="36"/>
      <c r="AP102" s="4"/>
      <c r="AQ102" s="36"/>
      <c r="AR102" s="36"/>
      <c r="AS102" s="36"/>
      <c r="AT102" s="36"/>
      <c r="AU102" s="36"/>
      <c r="AV102" s="36"/>
      <c r="AX102" s="32"/>
      <c r="AY102" s="33"/>
      <c r="AZ102" s="33"/>
      <c r="BA102" s="33"/>
      <c r="BB102" s="33"/>
    </row>
    <row r="103" spans="2:54" x14ac:dyDescent="0.2">
      <c r="B103" s="32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41"/>
      <c r="R103" s="3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21"/>
      <c r="AJ103" s="36"/>
      <c r="AK103" s="36"/>
      <c r="AL103" s="36"/>
      <c r="AM103" s="36"/>
      <c r="AN103" s="36"/>
      <c r="AO103" s="36"/>
      <c r="AP103" s="4"/>
      <c r="AQ103" s="36"/>
      <c r="AR103" s="36"/>
      <c r="AS103" s="36"/>
      <c r="AT103" s="36"/>
      <c r="AU103" s="36"/>
      <c r="AV103" s="36"/>
      <c r="AX103" s="32"/>
      <c r="AY103" s="33"/>
      <c r="AZ103" s="33"/>
      <c r="BA103" s="33"/>
      <c r="BB103" s="33"/>
    </row>
    <row r="104" spans="2:54" x14ac:dyDescent="0.2">
      <c r="B104" s="32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41"/>
      <c r="R104" s="3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21"/>
      <c r="AJ104" s="36"/>
      <c r="AK104" s="36"/>
      <c r="AL104" s="36"/>
      <c r="AM104" s="36"/>
      <c r="AN104" s="36"/>
      <c r="AO104" s="36"/>
      <c r="AP104" s="4"/>
      <c r="AQ104" s="36"/>
      <c r="AR104" s="36"/>
      <c r="AS104" s="36"/>
      <c r="AT104" s="36"/>
      <c r="AU104" s="36"/>
      <c r="AV104" s="36"/>
      <c r="AX104" s="32"/>
      <c r="AY104" s="33"/>
      <c r="AZ104" s="33"/>
      <c r="BA104" s="33"/>
      <c r="BB104" s="33"/>
    </row>
    <row r="105" spans="2:54" x14ac:dyDescent="0.2">
      <c r="B105" s="32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41"/>
      <c r="R105" s="3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21"/>
      <c r="AJ105" s="36"/>
      <c r="AK105" s="36"/>
      <c r="AL105" s="36"/>
      <c r="AM105" s="36"/>
      <c r="AN105" s="36"/>
      <c r="AO105" s="36"/>
      <c r="AP105" s="4"/>
      <c r="AQ105" s="36"/>
      <c r="AR105" s="36"/>
      <c r="AS105" s="36"/>
      <c r="AT105" s="36"/>
      <c r="AU105" s="36"/>
      <c r="AV105" s="36"/>
      <c r="AX105" s="32"/>
      <c r="AY105" s="33"/>
      <c r="AZ105" s="33"/>
      <c r="BA105" s="33"/>
      <c r="BB105" s="33"/>
    </row>
    <row r="106" spans="2:54" x14ac:dyDescent="0.2">
      <c r="B106" s="32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41"/>
      <c r="R106" s="3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21"/>
      <c r="AJ106" s="36"/>
      <c r="AK106" s="36"/>
      <c r="AL106" s="36"/>
      <c r="AM106" s="36"/>
      <c r="AN106" s="36"/>
      <c r="AO106" s="36"/>
      <c r="AP106" s="4"/>
      <c r="AQ106" s="36"/>
      <c r="AR106" s="36"/>
      <c r="AS106" s="36"/>
      <c r="AT106" s="36"/>
      <c r="AU106" s="36"/>
      <c r="AV106" s="36"/>
      <c r="AX106" s="32"/>
      <c r="AY106" s="33"/>
      <c r="AZ106" s="33"/>
      <c r="BA106" s="33"/>
      <c r="BB106" s="33"/>
    </row>
    <row r="107" spans="2:54" x14ac:dyDescent="0.2">
      <c r="B107" s="32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41"/>
      <c r="R107" s="3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21"/>
      <c r="AJ107" s="36"/>
      <c r="AK107" s="36"/>
      <c r="AL107" s="36"/>
      <c r="AM107" s="36"/>
      <c r="AN107" s="36"/>
      <c r="AO107" s="36"/>
      <c r="AP107" s="4"/>
      <c r="AQ107" s="36"/>
      <c r="AR107" s="36"/>
      <c r="AS107" s="36"/>
      <c r="AT107" s="36"/>
      <c r="AU107" s="36"/>
      <c r="AV107" s="36"/>
      <c r="AX107" s="32"/>
      <c r="AY107" s="33"/>
      <c r="AZ107" s="33"/>
      <c r="BA107" s="33"/>
      <c r="BB107" s="33"/>
    </row>
    <row r="108" spans="2:54" x14ac:dyDescent="0.2">
      <c r="B108" s="32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41"/>
      <c r="R108" s="1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21"/>
      <c r="AJ108" s="36"/>
      <c r="AK108" s="36"/>
      <c r="AL108" s="36"/>
      <c r="AM108" s="36"/>
      <c r="AN108" s="36"/>
      <c r="AO108" s="36"/>
      <c r="AP108" s="4"/>
      <c r="AQ108" s="36"/>
      <c r="AR108" s="36"/>
      <c r="AS108" s="36"/>
      <c r="AT108" s="36"/>
      <c r="AU108" s="36"/>
      <c r="AV108" s="36"/>
      <c r="AX108" s="32"/>
      <c r="AY108" s="33"/>
      <c r="AZ108" s="33"/>
      <c r="BA108" s="33"/>
      <c r="BB108" s="33"/>
    </row>
    <row r="109" spans="2:54" x14ac:dyDescent="0.2">
      <c r="B109" s="32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41"/>
      <c r="R109" s="1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21"/>
      <c r="AJ109" s="36"/>
      <c r="AK109" s="36"/>
      <c r="AL109" s="36"/>
      <c r="AM109" s="36"/>
      <c r="AN109" s="36"/>
      <c r="AO109" s="36"/>
      <c r="AP109" s="4"/>
      <c r="AQ109" s="36"/>
      <c r="AR109" s="36"/>
      <c r="AS109" s="36"/>
      <c r="AT109" s="36"/>
      <c r="AU109" s="36"/>
      <c r="AV109" s="36"/>
      <c r="AX109" s="32"/>
      <c r="AY109" s="33"/>
      <c r="AZ109" s="33"/>
      <c r="BA109" s="33"/>
      <c r="BB109" s="33"/>
    </row>
    <row r="110" spans="2:54" x14ac:dyDescent="0.2">
      <c r="B110" s="34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42"/>
      <c r="R110" s="1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21"/>
      <c r="AJ110" s="36"/>
      <c r="AK110" s="36"/>
      <c r="AL110" s="36"/>
      <c r="AM110" s="36"/>
      <c r="AN110" s="36"/>
      <c r="AO110" s="36"/>
      <c r="AP110" s="4"/>
      <c r="AQ110" s="36"/>
      <c r="AR110" s="36"/>
      <c r="AS110" s="36"/>
      <c r="AT110" s="36"/>
      <c r="AU110" s="36"/>
      <c r="AV110" s="36"/>
      <c r="AX110" s="34"/>
      <c r="AY110" s="35"/>
      <c r="AZ110" s="35"/>
      <c r="BA110" s="35"/>
      <c r="BB110" s="35"/>
    </row>
    <row r="111" spans="2:54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4"/>
      <c r="AQ111" s="4"/>
      <c r="AR111" s="3"/>
      <c r="AS111" s="1"/>
      <c r="AT111" s="1"/>
    </row>
  </sheetData>
  <mergeCells count="160">
    <mergeCell ref="A66:C66"/>
    <mergeCell ref="D66:F66"/>
    <mergeCell ref="G66:I66"/>
    <mergeCell ref="J66:L66"/>
    <mergeCell ref="M66:O66"/>
    <mergeCell ref="P66:R66"/>
    <mergeCell ref="S66:U66"/>
    <mergeCell ref="V66:X66"/>
    <mergeCell ref="Y66:AA66"/>
    <mergeCell ref="V64:X64"/>
    <mergeCell ref="Y64:AA64"/>
    <mergeCell ref="AB64:AD64"/>
    <mergeCell ref="AB66:AD66"/>
    <mergeCell ref="AE66:AG66"/>
    <mergeCell ref="AH66:AJ66"/>
    <mergeCell ref="AH64:AJ64"/>
    <mergeCell ref="AE64:AG64"/>
    <mergeCell ref="AB62:AD62"/>
    <mergeCell ref="AE62:AG62"/>
    <mergeCell ref="AH62:AJ62"/>
    <mergeCell ref="A64:C64"/>
    <mergeCell ref="D64:F64"/>
    <mergeCell ref="G64:I64"/>
    <mergeCell ref="J64:L64"/>
    <mergeCell ref="M64:O64"/>
    <mergeCell ref="P64:R64"/>
    <mergeCell ref="S64:U64"/>
    <mergeCell ref="A62:C62"/>
    <mergeCell ref="D62:F62"/>
    <mergeCell ref="G62:I62"/>
    <mergeCell ref="J62:L62"/>
    <mergeCell ref="M62:O62"/>
    <mergeCell ref="P62:R62"/>
    <mergeCell ref="S62:U62"/>
    <mergeCell ref="V62:X62"/>
    <mergeCell ref="Y62:AA62"/>
    <mergeCell ref="A58:C58"/>
    <mergeCell ref="D58:F58"/>
    <mergeCell ref="G58:I58"/>
    <mergeCell ref="J58:L58"/>
    <mergeCell ref="M58:O58"/>
    <mergeCell ref="P58:R58"/>
    <mergeCell ref="S58:U58"/>
    <mergeCell ref="AH58:AJ58"/>
    <mergeCell ref="A60:C60"/>
    <mergeCell ref="D60:F60"/>
    <mergeCell ref="G60:I60"/>
    <mergeCell ref="J60:L60"/>
    <mergeCell ref="M60:O60"/>
    <mergeCell ref="P60:R60"/>
    <mergeCell ref="S60:U60"/>
    <mergeCell ref="V60:X60"/>
    <mergeCell ref="Y60:AA60"/>
    <mergeCell ref="AB60:AD60"/>
    <mergeCell ref="AE60:AG60"/>
    <mergeCell ref="AB58:AD58"/>
    <mergeCell ref="AE58:AG58"/>
    <mergeCell ref="V58:X58"/>
    <mergeCell ref="Y58:AA58"/>
    <mergeCell ref="AH60:AJ60"/>
    <mergeCell ref="A56:C56"/>
    <mergeCell ref="D56:F56"/>
    <mergeCell ref="G56:I56"/>
    <mergeCell ref="J56:L56"/>
    <mergeCell ref="M56:O56"/>
    <mergeCell ref="P56:R56"/>
    <mergeCell ref="S56:U56"/>
    <mergeCell ref="V56:X56"/>
    <mergeCell ref="Y56:AA56"/>
    <mergeCell ref="A54:C54"/>
    <mergeCell ref="D54:F54"/>
    <mergeCell ref="G54:I54"/>
    <mergeCell ref="J54:L54"/>
    <mergeCell ref="M54:O54"/>
    <mergeCell ref="P54:R54"/>
    <mergeCell ref="S54:U54"/>
    <mergeCell ref="V54:X54"/>
    <mergeCell ref="Y54:AA54"/>
    <mergeCell ref="S50:U50"/>
    <mergeCell ref="V50:X50"/>
    <mergeCell ref="Y50:AA50"/>
    <mergeCell ref="AH50:AJ50"/>
    <mergeCell ref="A52:C52"/>
    <mergeCell ref="D52:F52"/>
    <mergeCell ref="G52:I52"/>
    <mergeCell ref="J52:L52"/>
    <mergeCell ref="M52:O52"/>
    <mergeCell ref="P52:R52"/>
    <mergeCell ref="S52:U52"/>
    <mergeCell ref="V52:X52"/>
    <mergeCell ref="Y52:AA52"/>
    <mergeCell ref="AB52:AD52"/>
    <mergeCell ref="AE52:AG52"/>
    <mergeCell ref="AB50:AD50"/>
    <mergeCell ref="AE50:AG50"/>
    <mergeCell ref="AH52:AJ52"/>
    <mergeCell ref="A45:C45"/>
    <mergeCell ref="D45:F45"/>
    <mergeCell ref="G45:I45"/>
    <mergeCell ref="J45:L45"/>
    <mergeCell ref="M45:O45"/>
    <mergeCell ref="P45:R45"/>
    <mergeCell ref="S45:U45"/>
    <mergeCell ref="V45:X45"/>
    <mergeCell ref="J46:L46"/>
    <mergeCell ref="M46:O46"/>
    <mergeCell ref="P46:R46"/>
    <mergeCell ref="A46:C46"/>
    <mergeCell ref="D46:F46"/>
    <mergeCell ref="G46:I46"/>
    <mergeCell ref="S46:U46"/>
    <mergeCell ref="V46:X46"/>
    <mergeCell ref="AN39:AO39"/>
    <mergeCell ref="AN40:AO40"/>
    <mergeCell ref="AN41:AO41"/>
    <mergeCell ref="AN38:AO38"/>
    <mergeCell ref="AJ69:AO88"/>
    <mergeCell ref="AM45:AN45"/>
    <mergeCell ref="Y45:AA45"/>
    <mergeCell ref="AB45:AD45"/>
    <mergeCell ref="AE45:AG45"/>
    <mergeCell ref="AH45:AJ45"/>
    <mergeCell ref="AH46:AJ46"/>
    <mergeCell ref="Y48:AA48"/>
    <mergeCell ref="AB48:AD48"/>
    <mergeCell ref="AE48:AG48"/>
    <mergeCell ref="AB46:AD46"/>
    <mergeCell ref="AE46:AG46"/>
    <mergeCell ref="Y46:AA46"/>
    <mergeCell ref="AH48:AJ48"/>
    <mergeCell ref="AH54:AJ54"/>
    <mergeCell ref="AB56:AD56"/>
    <mergeCell ref="AE56:AG56"/>
    <mergeCell ref="AB54:AD54"/>
    <mergeCell ref="AE54:AG54"/>
    <mergeCell ref="AH56:AJ56"/>
    <mergeCell ref="AX69:BB88"/>
    <mergeCell ref="S91:AH110"/>
    <mergeCell ref="AJ91:AO110"/>
    <mergeCell ref="AQ91:AV110"/>
    <mergeCell ref="AX91:BB110"/>
    <mergeCell ref="AM46:AO46"/>
    <mergeCell ref="B69:Q88"/>
    <mergeCell ref="S69:AH88"/>
    <mergeCell ref="AQ69:AV88"/>
    <mergeCell ref="B91:Q110"/>
    <mergeCell ref="A48:C48"/>
    <mergeCell ref="D48:F48"/>
    <mergeCell ref="G48:I48"/>
    <mergeCell ref="J48:L48"/>
    <mergeCell ref="M48:O48"/>
    <mergeCell ref="P48:R48"/>
    <mergeCell ref="S48:U48"/>
    <mergeCell ref="V48:X48"/>
    <mergeCell ref="A50:C50"/>
    <mergeCell ref="D50:F50"/>
    <mergeCell ref="G50:I50"/>
    <mergeCell ref="J50:L50"/>
    <mergeCell ref="M50:O50"/>
    <mergeCell ref="P50:R50"/>
  </mergeCells>
  <phoneticPr fontId="0" type="noConversion"/>
  <conditionalFormatting sqref="AN47:AN66">
    <cfRule type="colorScale" priority="3">
      <colorScale>
        <cfvo type="num" val="0"/>
        <cfvo type="num" val="60"/>
        <cfvo type="num" val="75"/>
        <color rgb="FFF8696B"/>
        <color rgb="FFFFEB84"/>
        <color rgb="FF63BE7B"/>
      </colorScale>
    </cfRule>
  </conditionalFormatting>
  <conditionalFormatting sqref="AK48:AK66">
    <cfRule type="expression" dxfId="1" priority="1" stopIfTrue="1">
      <formula>$AN48=MIN($AN$48:$AN$66)</formula>
    </cfRule>
    <cfRule type="expression" dxfId="0" priority="2" stopIfTrue="1">
      <formula>$AN48=MAX($AN$48:$AN$66)</formula>
    </cfRule>
  </conditionalFormatting>
  <pageMargins left="0.75" right="0.75" top="1" bottom="1" header="0" footer="0"/>
  <pageSetup paperSize="9" orientation="portrait" horizontalDpi="300" verticalDpi="300" r:id="rId1"/>
  <headerFooter alignWithMargins="0"/>
  <ignoredErrors>
    <ignoredError sqref="AO48 AO50 AO52 AO54 AO56 AO58 AO62 AO60 AO6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MAX.corporation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Manuel Alejandro Ramirez Guerrero</dc:creator>
  <dc:description>Hoja de calculo programada para realizar el conteo de la puntuacion bruta del kudder fisico</dc:description>
  <cp:lastModifiedBy>juan pablo toro arias</cp:lastModifiedBy>
  <dcterms:created xsi:type="dcterms:W3CDTF">2009-02-26T21:20:19Z</dcterms:created>
  <dcterms:modified xsi:type="dcterms:W3CDTF">2021-02-19T05:25:04Z</dcterms:modified>
</cp:coreProperties>
</file>