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\Downloads\"/>
    </mc:Choice>
  </mc:AlternateContent>
  <bookViews>
    <workbookView xWindow="-120" yWindow="-14250" windowWidth="25365" windowHeight="14370" activeTab="1"/>
  </bookViews>
  <sheets>
    <sheet name="Result" sheetId="8" r:id="rId1"/>
    <sheet name="Evaluation" sheetId="6" r:id="rId2"/>
    <sheet name="Chart" sheetId="9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6" l="1"/>
  <c r="H47" i="6"/>
  <c r="H48" i="6"/>
  <c r="H49" i="6"/>
  <c r="H50" i="6"/>
  <c r="H46" i="6"/>
  <c r="H13" i="6"/>
  <c r="H25" i="6"/>
  <c r="H18" i="6"/>
  <c r="H19" i="6"/>
  <c r="H20" i="6"/>
  <c r="H21" i="6"/>
  <c r="H22" i="6"/>
  <c r="H23" i="6"/>
  <c r="H24" i="6"/>
  <c r="H44" i="6" l="1"/>
  <c r="H39" i="6"/>
  <c r="H40" i="6"/>
  <c r="H41" i="6"/>
  <c r="H42" i="6"/>
  <c r="H38" i="6"/>
  <c r="H30" i="6"/>
  <c r="H31" i="6"/>
  <c r="H32" i="6"/>
  <c r="H33" i="6"/>
  <c r="H29" i="6"/>
  <c r="H14" i="6"/>
  <c r="H15" i="6"/>
  <c r="H16" i="6"/>
  <c r="H17" i="6"/>
  <c r="H27" i="6" l="1"/>
  <c r="I27" i="6" s="1"/>
  <c r="E55" i="8" s="1"/>
  <c r="E56" i="8" s="1"/>
  <c r="I44" i="6"/>
  <c r="G55" i="8" s="1"/>
  <c r="G56" i="8" s="1"/>
  <c r="H36" i="6"/>
  <c r="I36" i="6" s="1"/>
  <c r="F55" i="8" s="1"/>
  <c r="F56" i="8" s="1"/>
  <c r="H11" i="6"/>
  <c r="I11" i="6" l="1"/>
  <c r="C55" i="8" s="1"/>
  <c r="C56" i="8" s="1"/>
  <c r="I55" i="8"/>
  <c r="J55" i="8" s="1"/>
  <c r="H55" i="8" s="1"/>
</calcChain>
</file>

<file path=xl/sharedStrings.xml><?xml version="1.0" encoding="utf-8"?>
<sst xmlns="http://schemas.openxmlformats.org/spreadsheetml/2006/main" count="129" uniqueCount="88">
  <si>
    <t>Evaluation sheet</t>
  </si>
  <si>
    <t xml:space="preserve">Personal Information (*) </t>
  </si>
  <si>
    <r>
      <t>1</t>
    </r>
    <r>
      <rPr>
        <b/>
        <vertAlign val="superscript"/>
        <sz val="10"/>
        <rFont val="Arial"/>
        <family val="2"/>
      </rPr>
      <t>st</t>
    </r>
    <r>
      <rPr>
        <b/>
        <sz val="10"/>
        <rFont val="Arial"/>
        <family val="2"/>
      </rPr>
      <t xml:space="preserve"> Line Manager</t>
    </r>
  </si>
  <si>
    <r>
      <t>2</t>
    </r>
    <r>
      <rPr>
        <b/>
        <vertAlign val="superscript"/>
        <sz val="10"/>
        <rFont val="Arial"/>
        <family val="2"/>
      </rPr>
      <t>nd</t>
    </r>
    <r>
      <rPr>
        <b/>
        <sz val="10"/>
        <rFont val="Arial"/>
        <family val="2"/>
      </rPr>
      <t xml:space="preserve"> Line Manager</t>
    </r>
  </si>
  <si>
    <t>Achievements:</t>
  </si>
  <si>
    <t>Need Improvement</t>
  </si>
  <si>
    <t>PERSONAL DEVELOPMENT PLAN</t>
  </si>
  <si>
    <t>Employee's suggestion/requests to Company</t>
  </si>
  <si>
    <t>Objective(s)</t>
  </si>
  <si>
    <t>Final</t>
  </si>
  <si>
    <r>
      <t xml:space="preserve">Details of assessment or remarkable comments </t>
    </r>
    <r>
      <rPr>
        <sz val="10"/>
        <color indexed="53"/>
        <rFont val="Arial"/>
        <family val="2"/>
      </rPr>
      <t>(ghi chú cụ thể)</t>
    </r>
    <r>
      <rPr>
        <sz val="10"/>
        <rFont val="Arial"/>
        <family val="2"/>
      </rPr>
      <t xml:space="preserve">: </t>
    </r>
  </si>
  <si>
    <t>Level</t>
  </si>
  <si>
    <t>Grade</t>
  </si>
  <si>
    <t>S</t>
  </si>
  <si>
    <t>A</t>
  </si>
  <si>
    <t>B</t>
  </si>
  <si>
    <t>C</t>
  </si>
  <si>
    <t>Evaluation matrix</t>
  </si>
  <si>
    <r>
      <t xml:space="preserve">Details of assessment or remarkable comments </t>
    </r>
    <r>
      <rPr>
        <sz val="10"/>
        <color indexed="53"/>
        <rFont val="Arial"/>
        <family val="2"/>
      </rPr>
      <t>(ghi chú cụ thể)</t>
    </r>
    <r>
      <rPr>
        <sz val="10"/>
        <rFont val="Arial"/>
        <family val="2"/>
      </rPr>
      <t xml:space="preserve">: 
</t>
    </r>
  </si>
  <si>
    <r>
      <t xml:space="preserve">Details of assessment or remarkable comments </t>
    </r>
    <r>
      <rPr>
        <sz val="10"/>
        <color indexed="53"/>
        <rFont val="Arial"/>
        <family val="2"/>
      </rPr>
      <t>(ghi chú cụ thể)</t>
    </r>
    <r>
      <rPr>
        <sz val="10"/>
        <rFont val="Arial"/>
        <family val="2"/>
      </rPr>
      <t xml:space="preserve">:  
</t>
    </r>
    <r>
      <rPr>
        <sz val="10"/>
        <rFont val="Arial"/>
        <family val="2"/>
      </rPr>
      <t xml:space="preserve">
</t>
    </r>
  </si>
  <si>
    <t>Kiến thức chuyên môn
Background knowledge</t>
  </si>
  <si>
    <r>
      <t xml:space="preserve">Kiến thức chuyên môn
</t>
    </r>
    <r>
      <rPr>
        <sz val="10"/>
        <color theme="9" tint="-0.249977111117893"/>
        <rFont val="Arial"/>
        <family val="2"/>
      </rPr>
      <t>Background knowledge</t>
    </r>
  </si>
  <si>
    <r>
      <t xml:space="preserve">Chủ động tìm việc
</t>
    </r>
    <r>
      <rPr>
        <sz val="10"/>
        <color theme="9" tint="-0.249977111117893"/>
        <rFont val="Arial"/>
        <family val="2"/>
      </rPr>
      <t>Proactive to find new tasks</t>
    </r>
  </si>
  <si>
    <r>
      <t xml:space="preserve">Chủ động OT khi cần
</t>
    </r>
    <r>
      <rPr>
        <sz val="10"/>
        <color theme="9" tint="-0.249977111117893"/>
        <rFont val="Arial"/>
        <family val="2"/>
      </rPr>
      <t>Proactive for OT when necessary</t>
    </r>
  </si>
  <si>
    <r>
      <t xml:space="preserve">Trách nhiệm
</t>
    </r>
    <r>
      <rPr>
        <sz val="10"/>
        <color theme="9" tint="-0.249977111117893"/>
        <rFont val="Arial"/>
        <family val="2"/>
      </rPr>
      <t>Responsibility</t>
    </r>
  </si>
  <si>
    <r>
      <t xml:space="preserve">Hợp tác với mọi người
</t>
    </r>
    <r>
      <rPr>
        <sz val="11"/>
        <color theme="9" tint="-0.249977111117893"/>
        <rFont val="Calibri"/>
        <family val="2"/>
        <scheme val="minor"/>
      </rPr>
      <t>Cowork with teammate</t>
    </r>
  </si>
  <si>
    <r>
      <t xml:space="preserve">Giao tiếp nội bộ
</t>
    </r>
    <r>
      <rPr>
        <sz val="11"/>
        <color theme="9" tint="-0.249977111117893"/>
        <rFont val="Calibri"/>
        <family val="2"/>
        <scheme val="minor"/>
      </rPr>
      <t>Internal communication</t>
    </r>
  </si>
  <si>
    <r>
      <t xml:space="preserve">Tinh thần xung phong
</t>
    </r>
    <r>
      <rPr>
        <sz val="11"/>
        <color theme="9" tint="-0.249977111117893"/>
        <rFont val="Calibri"/>
        <family val="2"/>
        <scheme val="minor"/>
      </rPr>
      <t>Volenteer spirit</t>
    </r>
  </si>
  <si>
    <r>
      <t>kỹ năng-phương pháp tư duy trong công việc &amp; giải quyết vấn đề</t>
    </r>
    <r>
      <rPr>
        <sz val="10"/>
        <color indexed="53"/>
        <rFont val="Arial"/>
        <family val="2"/>
      </rPr>
      <t xml:space="preserve">
Has good thinking method &amp; problem solving skills</t>
    </r>
  </si>
  <si>
    <r>
      <t xml:space="preserve">Có hợp tác với leader
</t>
    </r>
    <r>
      <rPr>
        <sz val="10"/>
        <color theme="9" tint="-0.249977111117893"/>
        <rFont val="Arial"/>
        <family val="2"/>
      </rPr>
      <t>Cowork with leader</t>
    </r>
  </si>
  <si>
    <r>
      <t xml:space="preserve">Sự tiến bộ trong thời gian 6 (hoặc 12) tháng qua
</t>
    </r>
    <r>
      <rPr>
        <sz val="10"/>
        <color theme="9" tint="-0.249977111117893"/>
        <rFont val="Arial"/>
        <family val="2"/>
      </rPr>
      <t>Knowledges &amp; skills improvement in the past 6 months</t>
    </r>
  </si>
  <si>
    <r>
      <t xml:space="preserve">Khả năng điều chỉnh để thích nghi với điều kiện / hoàn cảnh mới
</t>
    </r>
    <r>
      <rPr>
        <sz val="10"/>
        <color theme="9" tint="-0.249977111117893"/>
        <rFont val="Arial"/>
        <family val="2"/>
      </rPr>
      <t>Ability to adapt with the new environment and new changes.</t>
    </r>
  </si>
  <si>
    <t>I. General evaluation</t>
  </si>
  <si>
    <t>II. Customer Satisfaction</t>
  </si>
  <si>
    <r>
      <t xml:space="preserve">Tuân thủ quy định và quy trình làm việc của công ty
</t>
    </r>
    <r>
      <rPr>
        <sz val="10"/>
        <color theme="9" tint="-0.249977111117893"/>
        <rFont val="Arial"/>
        <family val="2"/>
      </rPr>
      <t>Follows company process</t>
    </r>
  </si>
  <si>
    <r>
      <t xml:space="preserve">Giao tiếp với cấp trên / khách hàng rõ ràng và đầy đủ
</t>
    </r>
    <r>
      <rPr>
        <sz val="10"/>
        <color theme="9" tint="-0.249977111117893"/>
        <rFont val="Arial"/>
        <family val="2"/>
      </rPr>
      <t>Communicate with customer/leader efficiently and clearly</t>
    </r>
  </si>
  <si>
    <r>
      <t xml:space="preserve">Đề suất giải pháp cho khách hàng
</t>
    </r>
    <r>
      <rPr>
        <sz val="10"/>
        <color theme="9" tint="-0.249977111117893"/>
        <rFont val="Arial"/>
        <family val="2"/>
      </rPr>
      <t>Suggest solution/idea to customer/leader for enhancing system</t>
    </r>
  </si>
  <si>
    <r>
      <t xml:space="preserve">Hiểu rõ tại sao khách hàng yêu cầu một vấn đề nào đó
</t>
    </r>
    <r>
      <rPr>
        <sz val="10"/>
        <color theme="9" tint="-0.249977111117893"/>
        <rFont val="Arial"/>
        <family val="2"/>
      </rPr>
      <t>Understand what&amp;why about customer requirements</t>
    </r>
  </si>
  <si>
    <r>
      <t xml:space="preserve">Nghe và hiểu rõ lệnh của cấp trên một cách cẩn thận
</t>
    </r>
    <r>
      <rPr>
        <sz val="10"/>
        <color theme="9" tint="-0.249977111117893"/>
        <rFont val="Arial"/>
        <family val="2"/>
      </rPr>
      <t>Listen and understand leader order carefully</t>
    </r>
  </si>
  <si>
    <t>III. Quality</t>
  </si>
  <si>
    <r>
      <t xml:space="preserve">Hiểu bao quát các màn hình liên quan
</t>
    </r>
    <r>
      <rPr>
        <sz val="10"/>
        <color theme="9" tint="-0.249977111117893"/>
        <rFont val="Arial"/>
        <family val="2"/>
      </rPr>
      <t>Have ability of understanding all related tasks</t>
    </r>
  </si>
  <si>
    <r>
      <t xml:space="preserve">Không gây bug căn bản
</t>
    </r>
    <r>
      <rPr>
        <sz val="10"/>
        <color theme="9" tint="-0.249977111117893"/>
        <rFont val="Arial"/>
        <family val="2"/>
      </rPr>
      <t>No causing basic bugs</t>
    </r>
  </si>
  <si>
    <r>
      <t xml:space="preserve">Hiểu rõ và sâu phần mình làm
</t>
    </r>
    <r>
      <rPr>
        <sz val="10"/>
        <color theme="9" tint="-0.249977111117893"/>
        <rFont val="Arial"/>
        <family val="2"/>
      </rPr>
      <t>Understand current job fully and deeply</t>
    </r>
  </si>
  <si>
    <r>
      <t xml:space="preserve">Gây ít bug
</t>
    </r>
    <r>
      <rPr>
        <sz val="10"/>
        <color theme="9" tint="-0.249977111117893"/>
        <rFont val="Arial"/>
        <family val="2"/>
      </rPr>
      <t>Causing few bugs</t>
    </r>
  </si>
  <si>
    <r>
      <t xml:space="preserve">Không lập lại bug
</t>
    </r>
    <r>
      <rPr>
        <sz val="10"/>
        <color theme="9" tint="-0.249977111117893"/>
        <rFont val="Arial"/>
        <family val="2"/>
      </rPr>
      <t>No repeating bugs</t>
    </r>
  </si>
  <si>
    <t>IV. Performance</t>
  </si>
  <si>
    <t>Performance Rating 1-10</t>
  </si>
  <si>
    <r>
      <t xml:space="preserve">Ghi chú trong code rõ ràng
</t>
    </r>
    <r>
      <rPr>
        <sz val="10"/>
        <color theme="9" tint="-0.249977111117893"/>
        <rFont val="Arial"/>
        <family val="2"/>
      </rPr>
      <t>Comment in code clearly</t>
    </r>
  </si>
  <si>
    <r>
      <t xml:space="preserve">Hoàn thành nhiều task hơn mong đợi
</t>
    </r>
    <r>
      <rPr>
        <sz val="10"/>
        <color theme="9" tint="-0.249977111117893"/>
        <rFont val="Arial"/>
        <family val="2"/>
      </rPr>
      <t>Complete more tasks than expected</t>
    </r>
  </si>
  <si>
    <r>
      <t xml:space="preserve">Khả năng đọc và viết tiếng Anh
</t>
    </r>
    <r>
      <rPr>
        <sz val="10"/>
        <color theme="9" tint="-0.249977111117893"/>
        <rFont val="Arial"/>
        <family val="2"/>
      </rPr>
      <t>Reading and Writing English skill</t>
    </r>
  </si>
  <si>
    <r>
      <t xml:space="preserve">Khả năng nói tiếng Anh
</t>
    </r>
    <r>
      <rPr>
        <sz val="10"/>
        <color theme="9" tint="-0.249977111117893"/>
        <rFont val="Arial"/>
        <family val="2"/>
      </rPr>
      <t>Speaking and listenning English skill</t>
    </r>
  </si>
  <si>
    <t>Quality</t>
  </si>
  <si>
    <t>Performance</t>
  </si>
  <si>
    <r>
      <t xml:space="preserve">Kịp tiến độ
</t>
    </r>
    <r>
      <rPr>
        <sz val="10"/>
        <color theme="9" tint="-0.249977111117893"/>
        <rFont val="Arial"/>
        <family val="2"/>
      </rPr>
      <t>Keep plan</t>
    </r>
  </si>
  <si>
    <t xml:space="preserve">General evaluation </t>
  </si>
  <si>
    <t>Customer satisfaction</t>
  </si>
  <si>
    <r>
      <t xml:space="preserve">Thái độ đúng đắn trong mọi tình huống chung
</t>
    </r>
    <r>
      <rPr>
        <sz val="10"/>
        <color theme="9" tint="-0.249977111117893"/>
        <rFont val="Arial"/>
        <family val="2"/>
      </rPr>
      <t>Having suitable attitude in any situation</t>
    </r>
  </si>
  <si>
    <r>
      <t xml:space="preserve">Báo cáo công việc rõ ràng và chi tiết. Có bằng chứng đầy đủ
</t>
    </r>
    <r>
      <rPr>
        <sz val="10"/>
        <color theme="9" tint="-0.249977111117893"/>
        <rFont val="Arial"/>
        <family val="2"/>
      </rPr>
      <t>Report job in detail with evidence</t>
    </r>
  </si>
  <si>
    <r>
      <t xml:space="preserve">Làm việc với niềm đam mê
</t>
    </r>
    <r>
      <rPr>
        <sz val="10"/>
        <color theme="9" tint="-0.249977111117893"/>
        <rFont val="Arial"/>
        <family val="2"/>
      </rPr>
      <t>Working with passion</t>
    </r>
  </si>
  <si>
    <t>Conclusion &amp; Recommendation of the 1st Line Manager</t>
  </si>
  <si>
    <t>Conclusion &amp; Recommendation of the 2nd Line Manager</t>
  </si>
  <si>
    <t>Director's comments and decision</t>
  </si>
  <si>
    <t>General Manager's comments and decision</t>
  </si>
  <si>
    <t>Review by:</t>
  </si>
  <si>
    <t>SUMMARY</t>
  </si>
  <si>
    <t>GENERAL EVALUATION</t>
  </si>
  <si>
    <t>CUSTOMER SATISFACTION</t>
  </si>
  <si>
    <t>QUALITY</t>
  </si>
  <si>
    <t>PERFORMANCE</t>
  </si>
  <si>
    <t>FINAL PERFORMANCE RATING</t>
  </si>
  <si>
    <t>Employee Name: Nguyen Ngoc Thy</t>
  </si>
  <si>
    <t>Employee No: 193538</t>
  </si>
  <si>
    <t>Department: Development</t>
  </si>
  <si>
    <t>Position: Developer</t>
  </si>
  <si>
    <t>Next Review: November 2022</t>
  </si>
  <si>
    <t>Update professional knowledge.
Complete well the works and tasks the company assigned to me.
Search and apply new technologies to update and improve the system.</t>
  </si>
  <si>
    <t>Complete well assigned tasks.
Accumulated experience in guiding new employees.
Make the customers and managers more satisfied than now.
Become one of the sub-leader of team.</t>
  </si>
  <si>
    <t>Need to improve the ability to manage team members.
Continue to improve communication skills in English.</t>
  </si>
  <si>
    <t>Month</t>
  </si>
  <si>
    <t>Task</t>
  </si>
  <si>
    <t>Bug</t>
  </si>
  <si>
    <t>Nov</t>
  </si>
  <si>
    <t>Dec</t>
  </si>
  <si>
    <t>Jan</t>
  </si>
  <si>
    <t>Feb</t>
  </si>
  <si>
    <t>Mar</t>
  </si>
  <si>
    <t>Apr</t>
  </si>
  <si>
    <t>Review date: 10/05/2022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</si>
</sst>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5">
    <font>
      <sz val="10"/>
      <name val="Arial"/>
    </font>
    <font>
      <b/>
      <i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vertAlign val="superscript"/>
      <sz val="10"/>
      <name val="Arial"/>
      <family val="2"/>
    </font>
    <font>
      <b/>
      <i/>
      <sz val="10"/>
      <color indexed="23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206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b/>
      <sz val="10"/>
      <color rgb="FFFFFFFF"/>
      <name val="Times New Roman"/>
      <family val="1"/>
    </font>
    <font>
      <b/>
      <sz val="10"/>
      <name val="Times New Roman"/>
      <family val="1"/>
    </font>
    <font>
      <b/>
      <sz val="12"/>
      <color rgb="FF0000FF"/>
      <name val="Times New Roman"/>
      <family val="1"/>
    </font>
    <font>
      <i/>
      <sz val="10"/>
      <name val="Times New Roman"/>
      <family val="1"/>
    </font>
    <font>
      <b/>
      <sz val="12"/>
      <color rgb="FFC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5" fillId="2" borderId="0" xfId="0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4" fillId="0" borderId="0" xfId="0" applyFont="1" applyAlignment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5" fillId="0" borderId="0" xfId="0" applyFont="1"/>
    <xf numFmtId="0" fontId="11" fillId="6" borderId="0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 applyAlignment="1">
      <alignment horizontal="center"/>
    </xf>
    <xf numFmtId="0" fontId="10" fillId="2" borderId="0" xfId="0" applyFont="1" applyFill="1" applyBorder="1"/>
    <xf numFmtId="0" fontId="2" fillId="0" borderId="0" xfId="0" applyFont="1" applyBorder="1"/>
    <xf numFmtId="0" fontId="6" fillId="0" borderId="5" xfId="0" applyFont="1" applyBorder="1" applyAlignment="1">
      <alignment horizontal="left" vertical="top" wrapText="1"/>
    </xf>
    <xf numFmtId="2" fontId="5" fillId="9" borderId="4" xfId="0" applyNumberFormat="1" applyFont="1" applyFill="1" applyBorder="1" applyAlignment="1"/>
    <xf numFmtId="2" fontId="5" fillId="9" borderId="3" xfId="0" applyNumberFormat="1" applyFont="1" applyFill="1" applyBorder="1" applyAlignment="1"/>
    <xf numFmtId="0" fontId="0" fillId="0" borderId="4" xfId="0" applyBorder="1" applyAlignment="1">
      <alignment horizontal="center"/>
    </xf>
    <xf numFmtId="43" fontId="18" fillId="14" borderId="1" xfId="1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/>
    </xf>
    <xf numFmtId="0" fontId="19" fillId="0" borderId="0" xfId="0" applyFont="1"/>
    <xf numFmtId="0" fontId="21" fillId="1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2" fillId="17" borderId="15" xfId="0" applyFont="1" applyFill="1" applyBorder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6" fillId="8" borderId="8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 vertical="center"/>
    </xf>
    <xf numFmtId="0" fontId="22" fillId="17" borderId="15" xfId="0" applyFont="1" applyFill="1" applyBorder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wrapText="1"/>
    </xf>
    <xf numFmtId="0" fontId="20" fillId="15" borderId="18" xfId="0" applyFont="1" applyFill="1" applyBorder="1" applyAlignment="1">
      <alignment horizontal="center" wrapText="1"/>
    </xf>
    <xf numFmtId="0" fontId="24" fillId="17" borderId="19" xfId="0" applyFont="1" applyFill="1" applyBorder="1" applyAlignment="1">
      <alignment horizontal="center" vertical="center" wrapText="1"/>
    </xf>
    <xf numFmtId="0" fontId="24" fillId="17" borderId="16" xfId="0" applyFont="1" applyFill="1" applyBorder="1" applyAlignment="1">
      <alignment horizontal="center" vertical="center" wrapText="1"/>
    </xf>
    <xf numFmtId="0" fontId="21" fillId="16" borderId="1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5" fillId="0" borderId="4" xfId="0" quotePrefix="1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2" fontId="5" fillId="0" borderId="2" xfId="0" applyNumberFormat="1" applyFont="1" applyBorder="1" applyAlignment="1">
      <alignment horizontal="center"/>
    </xf>
    <xf numFmtId="0" fontId="5" fillId="0" borderId="4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1" xfId="0" applyBorder="1"/>
    <xf numFmtId="17" fontId="0" fillId="0" borderId="1" xfId="0" applyNumberFormat="1" applyBorder="1"/>
    <xf numFmtId="0" fontId="5" fillId="18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Task and Bug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Chart!$A$2:$A$7</c:f>
              <c:strCache>
                <c:ptCount val="6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</c:strCache>
            </c:strRef>
          </c:cat>
          <c:val>
            <c:numRef>
              <c:f>Chart!$B$2:$B$7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1-4F61-9FE5-E05224A4773D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Bug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Chart!$A$2:$A$7</c:f>
              <c:strCache>
                <c:ptCount val="6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</c:strCache>
            </c:strRef>
          </c:cat>
          <c:val>
            <c:numRef>
              <c:f>Chart!$C$2:$C$7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1-4F61-9FE5-E05224A47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973433631"/>
        <c:axId val="973431967"/>
      </c:barChart>
      <c:catAx>
        <c:axId val="97343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31967"/>
        <c:crosses val="autoZero"/>
        <c:auto val="1"/>
        <c:lblAlgn val="ctr"/>
        <c:lblOffset val="100"/>
        <c:noMultiLvlLbl val="0"/>
      </c:catAx>
      <c:valAx>
        <c:axId val="9734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336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533401</xdr:colOff>
      <xdr:row>0</xdr:row>
      <xdr:rowOff>0</xdr:rowOff>
    </xdr:from>
    <xdr:to>
      <xdr:col>4</xdr:col>
      <xdr:colOff>19050</xdr:colOff>
      <xdr:row>4</xdr:row>
      <xdr:rowOff>119062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084BA0-1B68-4491-A641-9A76875F7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0"/>
          <a:ext cx="1666874" cy="8334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1035325</xdr:colOff>
      <xdr:row>3</xdr:row>
      <xdr:rowOff>76222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E7672C-3FFA-44F8-BBAB-A37012C93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50673" cy="639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9</xdr:row>
      <xdr:rowOff>57150</xdr:rowOff>
    </xdr:from>
    <xdr:to>
      <xdr:col>19</xdr:col>
      <xdr:colOff>390525</xdr:colOff>
      <xdr:row>33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C1:N56"/>
  <sheetViews>
    <sheetView showGridLines="0" topLeftCell="A19" workbookViewId="0">
      <selection activeCell="I25" sqref="I1:J1048576"/>
    </sheetView>
  </sheetViews>
  <sheetFormatPr defaultColWidth="8.85546875" defaultRowHeight="12.75"/>
  <cols>
    <col min="1" max="1" width="3.42578125" customWidth="1"/>
    <col min="3" max="3" width="17.28515625" bestFit="1" customWidth="1"/>
    <col min="4" max="4" width="6.28515625" style="2" customWidth="1"/>
    <col min="5" max="8" width="26.140625" customWidth="1"/>
    <col min="9" max="10" width="7" hidden="1" customWidth="1"/>
    <col min="11" max="11" width="5.140625" customWidth="1"/>
    <col min="12" max="12" width="4.7109375" customWidth="1"/>
    <col min="13" max="13" width="7.140625" customWidth="1"/>
    <col min="14" max="14" width="11" customWidth="1"/>
    <col min="15" max="15" width="8.42578125" customWidth="1"/>
    <col min="17" max="19" width="5" bestFit="1" customWidth="1"/>
    <col min="20" max="20" width="2.28515625" bestFit="1" customWidth="1"/>
    <col min="21" max="23" width="5" bestFit="1" customWidth="1"/>
    <col min="24" max="24" width="2.28515625" bestFit="1" customWidth="1"/>
    <col min="25" max="27" width="5" bestFit="1" customWidth="1"/>
    <col min="28" max="28" width="2.28515625" bestFit="1" customWidth="1"/>
    <col min="29" max="31" width="5" bestFit="1" customWidth="1"/>
    <col min="32" max="32" width="2.28515625" bestFit="1" customWidth="1"/>
  </cols>
  <sheetData>
    <row r="1" spans="3:14">
      <c r="C1" s="1"/>
      <c r="D1" s="3"/>
    </row>
    <row r="2" spans="3:14">
      <c r="C2" s="1"/>
      <c r="D2" s="3"/>
    </row>
    <row r="3" spans="3:14" ht="18">
      <c r="C3" s="45"/>
      <c r="D3" s="45"/>
      <c r="E3" s="45"/>
      <c r="F3" s="45"/>
      <c r="G3" s="45"/>
      <c r="H3" s="45"/>
      <c r="I3" s="45"/>
      <c r="J3" s="8"/>
      <c r="K3" s="8"/>
      <c r="L3" s="8"/>
      <c r="M3" s="8"/>
      <c r="N3" s="8"/>
    </row>
    <row r="5" spans="3:14" ht="15.75" thickBot="1">
      <c r="C5" s="38" t="s">
        <v>17</v>
      </c>
      <c r="E5" s="2"/>
      <c r="F5" s="2"/>
      <c r="G5" s="2"/>
      <c r="H5" s="2"/>
    </row>
    <row r="6" spans="3:14" ht="12.75" customHeight="1">
      <c r="C6" s="30" t="s">
        <v>11</v>
      </c>
      <c r="D6" s="31" t="s">
        <v>12</v>
      </c>
      <c r="E6" s="29" t="s">
        <v>54</v>
      </c>
      <c r="F6" s="31" t="s">
        <v>55</v>
      </c>
      <c r="G6" s="31" t="s">
        <v>51</v>
      </c>
      <c r="H6" s="31" t="s">
        <v>52</v>
      </c>
    </row>
    <row r="7" spans="3:14" ht="12.75" customHeight="1">
      <c r="C7" s="46">
        <v>1</v>
      </c>
      <c r="D7" s="32" t="s">
        <v>13</v>
      </c>
      <c r="E7" s="33">
        <v>7.5</v>
      </c>
      <c r="F7" s="33">
        <v>7.5</v>
      </c>
      <c r="G7" s="33">
        <v>7.5</v>
      </c>
      <c r="H7" s="33">
        <v>7.5</v>
      </c>
    </row>
    <row r="8" spans="3:14" ht="12.75" customHeight="1">
      <c r="C8" s="46"/>
      <c r="D8" s="32" t="s">
        <v>14</v>
      </c>
      <c r="E8" s="33">
        <v>5</v>
      </c>
      <c r="F8" s="33">
        <v>5</v>
      </c>
      <c r="G8" s="33">
        <v>5</v>
      </c>
      <c r="H8" s="33">
        <v>5</v>
      </c>
    </row>
    <row r="9" spans="3:14" ht="12.75" customHeight="1">
      <c r="C9" s="46"/>
      <c r="D9" s="32" t="s">
        <v>15</v>
      </c>
      <c r="E9" s="33">
        <v>2.5</v>
      </c>
      <c r="F9" s="33">
        <v>2.5</v>
      </c>
      <c r="G9" s="33">
        <v>2.5</v>
      </c>
      <c r="H9" s="33">
        <v>2.5</v>
      </c>
    </row>
    <row r="10" spans="3:14" ht="12.75" customHeight="1">
      <c r="C10" s="46"/>
      <c r="D10" s="32" t="s">
        <v>16</v>
      </c>
      <c r="E10" s="33">
        <v>0</v>
      </c>
      <c r="F10" s="33">
        <v>0</v>
      </c>
      <c r="G10" s="33">
        <v>0</v>
      </c>
      <c r="H10" s="33">
        <v>0</v>
      </c>
    </row>
    <row r="11" spans="3:14" ht="12.75" customHeight="1">
      <c r="C11" s="49"/>
      <c r="D11" s="50"/>
      <c r="E11" s="50"/>
      <c r="F11" s="50"/>
      <c r="G11" s="50"/>
      <c r="H11" s="51"/>
    </row>
    <row r="12" spans="3:14" ht="12.75" customHeight="1">
      <c r="C12" s="52">
        <v>2</v>
      </c>
      <c r="D12" s="32" t="s">
        <v>13</v>
      </c>
      <c r="E12" s="34">
        <v>6</v>
      </c>
      <c r="F12" s="34">
        <v>6</v>
      </c>
      <c r="G12" s="34">
        <v>6</v>
      </c>
      <c r="H12" s="34">
        <v>6</v>
      </c>
    </row>
    <row r="13" spans="3:14" ht="12.75" customHeight="1">
      <c r="C13" s="52"/>
      <c r="D13" s="32" t="s">
        <v>14</v>
      </c>
      <c r="E13" s="34">
        <v>4</v>
      </c>
      <c r="F13" s="34">
        <v>4</v>
      </c>
      <c r="G13" s="34">
        <v>4</v>
      </c>
      <c r="H13" s="34">
        <v>4</v>
      </c>
    </row>
    <row r="14" spans="3:14" ht="12.75" customHeight="1">
      <c r="C14" s="52"/>
      <c r="D14" s="32" t="s">
        <v>15</v>
      </c>
      <c r="E14" s="34">
        <v>2</v>
      </c>
      <c r="F14" s="34">
        <v>2</v>
      </c>
      <c r="G14" s="34">
        <v>2</v>
      </c>
      <c r="H14" s="34">
        <v>2</v>
      </c>
    </row>
    <row r="15" spans="3:14" ht="12.75" customHeight="1">
      <c r="C15" s="52"/>
      <c r="D15" s="32" t="s">
        <v>16</v>
      </c>
      <c r="E15" s="34">
        <v>0</v>
      </c>
      <c r="F15" s="34">
        <v>0</v>
      </c>
      <c r="G15" s="34">
        <v>0</v>
      </c>
      <c r="H15" s="34">
        <v>0</v>
      </c>
    </row>
    <row r="16" spans="3:14" ht="12.75" customHeight="1">
      <c r="C16" s="49"/>
      <c r="D16" s="50"/>
      <c r="E16" s="50"/>
      <c r="F16" s="50"/>
      <c r="G16" s="50"/>
      <c r="H16" s="51"/>
    </row>
    <row r="17" spans="3:8" ht="12.75" customHeight="1">
      <c r="C17" s="47">
        <v>3</v>
      </c>
      <c r="D17" s="32" t="s">
        <v>13</v>
      </c>
      <c r="E17" s="35">
        <v>4.25</v>
      </c>
      <c r="F17" s="35">
        <v>4.25</v>
      </c>
      <c r="G17" s="35">
        <v>4.25</v>
      </c>
      <c r="H17" s="35">
        <v>4.25</v>
      </c>
    </row>
    <row r="18" spans="3:8" ht="12.75" customHeight="1">
      <c r="C18" s="47"/>
      <c r="D18" s="32" t="s">
        <v>14</v>
      </c>
      <c r="E18" s="35">
        <v>2.5</v>
      </c>
      <c r="F18" s="35">
        <v>2.5</v>
      </c>
      <c r="G18" s="35">
        <v>2.5</v>
      </c>
      <c r="H18" s="35">
        <v>2.5</v>
      </c>
    </row>
    <row r="19" spans="3:8" ht="12.75" customHeight="1">
      <c r="C19" s="47"/>
      <c r="D19" s="32" t="s">
        <v>15</v>
      </c>
      <c r="E19" s="35">
        <v>1.5</v>
      </c>
      <c r="F19" s="35">
        <v>1.5</v>
      </c>
      <c r="G19" s="35">
        <v>1.5</v>
      </c>
      <c r="H19" s="35">
        <v>1.5</v>
      </c>
    </row>
    <row r="20" spans="3:8" ht="12.75" customHeight="1" thickBot="1">
      <c r="C20" s="48"/>
      <c r="D20" s="36" t="s">
        <v>16</v>
      </c>
      <c r="E20" s="37">
        <v>0</v>
      </c>
      <c r="F20" s="37">
        <v>0</v>
      </c>
      <c r="G20" s="37">
        <v>0</v>
      </c>
      <c r="H20" s="37">
        <v>0</v>
      </c>
    </row>
    <row r="21" spans="3:8" ht="12.75" customHeight="1">
      <c r="C21" s="49"/>
      <c r="D21" s="50"/>
      <c r="E21" s="50"/>
      <c r="F21" s="50"/>
      <c r="G21" s="50"/>
      <c r="H21" s="51"/>
    </row>
    <row r="22" spans="3:8" ht="12.75" customHeight="1">
      <c r="C22" s="46">
        <v>4</v>
      </c>
      <c r="D22" s="32" t="s">
        <v>13</v>
      </c>
      <c r="E22" s="33">
        <v>3.5</v>
      </c>
      <c r="F22" s="33">
        <v>3.5</v>
      </c>
      <c r="G22" s="33">
        <v>3.5</v>
      </c>
      <c r="H22" s="33">
        <v>3.5</v>
      </c>
    </row>
    <row r="23" spans="3:8" ht="12.75" customHeight="1">
      <c r="C23" s="46"/>
      <c r="D23" s="32" t="s">
        <v>14</v>
      </c>
      <c r="E23" s="33">
        <v>2.25</v>
      </c>
      <c r="F23" s="33">
        <v>2.25</v>
      </c>
      <c r="G23" s="33">
        <v>2.25</v>
      </c>
      <c r="H23" s="33">
        <v>2.25</v>
      </c>
    </row>
    <row r="24" spans="3:8" ht="12.75" customHeight="1">
      <c r="C24" s="46"/>
      <c r="D24" s="32" t="s">
        <v>15</v>
      </c>
      <c r="E24" s="33">
        <v>1.25</v>
      </c>
      <c r="F24" s="33">
        <v>1.25</v>
      </c>
      <c r="G24" s="33">
        <v>1.25</v>
      </c>
      <c r="H24" s="33">
        <v>1.25</v>
      </c>
    </row>
    <row r="25" spans="3:8" ht="12.75" customHeight="1">
      <c r="C25" s="46"/>
      <c r="D25" s="32" t="s">
        <v>16</v>
      </c>
      <c r="E25" s="33">
        <v>0</v>
      </c>
      <c r="F25" s="33">
        <v>0</v>
      </c>
      <c r="G25" s="33">
        <v>0</v>
      </c>
      <c r="H25" s="33">
        <v>0</v>
      </c>
    </row>
    <row r="26" spans="3:8" ht="12.75" customHeight="1">
      <c r="C26" s="49"/>
      <c r="D26" s="50"/>
      <c r="E26" s="50"/>
      <c r="F26" s="50"/>
      <c r="G26" s="50"/>
      <c r="H26" s="51"/>
    </row>
    <row r="27" spans="3:8" ht="12.75" customHeight="1">
      <c r="C27" s="52">
        <v>5</v>
      </c>
      <c r="D27" s="32" t="s">
        <v>13</v>
      </c>
      <c r="E27" s="34">
        <v>3.25</v>
      </c>
      <c r="F27" s="34">
        <v>3.25</v>
      </c>
      <c r="G27" s="34">
        <v>3.25</v>
      </c>
      <c r="H27" s="34">
        <v>3.25</v>
      </c>
    </row>
    <row r="28" spans="3:8" ht="12.75" customHeight="1">
      <c r="C28" s="52"/>
      <c r="D28" s="32" t="s">
        <v>14</v>
      </c>
      <c r="E28" s="34">
        <v>2</v>
      </c>
      <c r="F28" s="34">
        <v>2</v>
      </c>
      <c r="G28" s="34">
        <v>2</v>
      </c>
      <c r="H28" s="34">
        <v>2</v>
      </c>
    </row>
    <row r="29" spans="3:8" ht="12.75" customHeight="1">
      <c r="C29" s="52"/>
      <c r="D29" s="32" t="s">
        <v>15</v>
      </c>
      <c r="E29" s="34">
        <v>1</v>
      </c>
      <c r="F29" s="34">
        <v>1</v>
      </c>
      <c r="G29" s="34">
        <v>1</v>
      </c>
      <c r="H29" s="34">
        <v>1</v>
      </c>
    </row>
    <row r="30" spans="3:8" ht="12.75" customHeight="1">
      <c r="C30" s="52"/>
      <c r="D30" s="32" t="s">
        <v>16</v>
      </c>
      <c r="E30" s="34">
        <v>0</v>
      </c>
      <c r="F30" s="34">
        <v>0</v>
      </c>
      <c r="G30" s="34">
        <v>0</v>
      </c>
      <c r="H30" s="34">
        <v>0</v>
      </c>
    </row>
    <row r="31" spans="3:8" ht="12.75" customHeight="1">
      <c r="C31" s="49"/>
      <c r="D31" s="50"/>
      <c r="E31" s="50"/>
      <c r="F31" s="50"/>
      <c r="G31" s="50"/>
      <c r="H31" s="51"/>
    </row>
    <row r="32" spans="3:8" ht="12.75" customHeight="1">
      <c r="C32" s="47">
        <v>6</v>
      </c>
      <c r="D32" s="32" t="s">
        <v>13</v>
      </c>
      <c r="E32" s="35">
        <v>2.5</v>
      </c>
      <c r="F32" s="35">
        <v>2.5</v>
      </c>
      <c r="G32" s="35">
        <v>2.5</v>
      </c>
      <c r="H32" s="35">
        <v>2.5</v>
      </c>
    </row>
    <row r="33" spans="3:8" ht="12.75" customHeight="1">
      <c r="C33" s="47"/>
      <c r="D33" s="32" t="s">
        <v>14</v>
      </c>
      <c r="E33" s="35">
        <v>1.75</v>
      </c>
      <c r="F33" s="35">
        <v>1.75</v>
      </c>
      <c r="G33" s="35">
        <v>1.75</v>
      </c>
      <c r="H33" s="35">
        <v>1.75</v>
      </c>
    </row>
    <row r="34" spans="3:8" ht="12.75" customHeight="1">
      <c r="C34" s="47"/>
      <c r="D34" s="32" t="s">
        <v>15</v>
      </c>
      <c r="E34" s="35">
        <v>1</v>
      </c>
      <c r="F34" s="35">
        <v>1</v>
      </c>
      <c r="G34" s="35">
        <v>1</v>
      </c>
      <c r="H34" s="35">
        <v>1</v>
      </c>
    </row>
    <row r="35" spans="3:8" ht="12.75" customHeight="1" thickBot="1">
      <c r="C35" s="48"/>
      <c r="D35" s="36" t="s">
        <v>16</v>
      </c>
      <c r="E35" s="37">
        <v>0</v>
      </c>
      <c r="F35" s="37">
        <v>0</v>
      </c>
      <c r="G35" s="37">
        <v>0</v>
      </c>
      <c r="H35" s="37">
        <v>0</v>
      </c>
    </row>
    <row r="36" spans="3:8" ht="12.75" customHeight="1">
      <c r="C36" s="49"/>
      <c r="D36" s="50"/>
      <c r="E36" s="50"/>
      <c r="F36" s="50"/>
      <c r="G36" s="50"/>
      <c r="H36" s="51"/>
    </row>
    <row r="37" spans="3:8" ht="12.75" customHeight="1">
      <c r="C37" s="46">
        <v>7</v>
      </c>
      <c r="D37" s="32" t="s">
        <v>13</v>
      </c>
      <c r="E37" s="33">
        <v>2.25</v>
      </c>
      <c r="F37" s="33">
        <v>2.25</v>
      </c>
      <c r="G37" s="33">
        <v>2.25</v>
      </c>
      <c r="H37" s="33">
        <v>2.25</v>
      </c>
    </row>
    <row r="38" spans="3:8" ht="12.75" customHeight="1">
      <c r="C38" s="46"/>
      <c r="D38" s="32" t="s">
        <v>14</v>
      </c>
      <c r="E38" s="33">
        <v>1.5</v>
      </c>
      <c r="F38" s="33">
        <v>1.5</v>
      </c>
      <c r="G38" s="33">
        <v>1.5</v>
      </c>
      <c r="H38" s="33">
        <v>1.5</v>
      </c>
    </row>
    <row r="39" spans="3:8" ht="12.75" customHeight="1">
      <c r="C39" s="46"/>
      <c r="D39" s="32" t="s">
        <v>15</v>
      </c>
      <c r="E39" s="33">
        <v>1</v>
      </c>
      <c r="F39" s="33">
        <v>1</v>
      </c>
      <c r="G39" s="33">
        <v>1</v>
      </c>
      <c r="H39" s="33">
        <v>1</v>
      </c>
    </row>
    <row r="40" spans="3:8" ht="12.75" customHeight="1">
      <c r="C40" s="46"/>
      <c r="D40" s="32" t="s">
        <v>16</v>
      </c>
      <c r="E40" s="33">
        <v>0</v>
      </c>
      <c r="F40" s="33">
        <v>0</v>
      </c>
      <c r="G40" s="33">
        <v>0</v>
      </c>
      <c r="H40" s="33">
        <v>0</v>
      </c>
    </row>
    <row r="41" spans="3:8" ht="12.75" customHeight="1">
      <c r="C41" s="49"/>
      <c r="D41" s="50"/>
      <c r="E41" s="50"/>
      <c r="F41" s="50"/>
      <c r="G41" s="50"/>
      <c r="H41" s="51"/>
    </row>
    <row r="42" spans="3:8" ht="12.75" customHeight="1">
      <c r="C42" s="52">
        <v>8</v>
      </c>
      <c r="D42" s="32" t="s">
        <v>13</v>
      </c>
      <c r="E42" s="34">
        <v>2</v>
      </c>
      <c r="F42" s="34">
        <v>2</v>
      </c>
      <c r="G42" s="34">
        <v>2</v>
      </c>
      <c r="H42" s="34">
        <v>2</v>
      </c>
    </row>
    <row r="43" spans="3:8" ht="12.75" customHeight="1">
      <c r="C43" s="52"/>
      <c r="D43" s="32" t="s">
        <v>14</v>
      </c>
      <c r="E43" s="34">
        <v>1.25</v>
      </c>
      <c r="F43" s="34">
        <v>1.25</v>
      </c>
      <c r="G43" s="34">
        <v>1.25</v>
      </c>
      <c r="H43" s="34">
        <v>1.25</v>
      </c>
    </row>
    <row r="44" spans="3:8" ht="12.75" customHeight="1">
      <c r="C44" s="52"/>
      <c r="D44" s="32" t="s">
        <v>15</v>
      </c>
      <c r="E44" s="34">
        <v>1</v>
      </c>
      <c r="F44" s="34">
        <v>1</v>
      </c>
      <c r="G44" s="34">
        <v>1</v>
      </c>
      <c r="H44" s="34">
        <v>1</v>
      </c>
    </row>
    <row r="45" spans="3:8" ht="12.75" customHeight="1">
      <c r="C45" s="52"/>
      <c r="D45" s="32" t="s">
        <v>16</v>
      </c>
      <c r="E45" s="34">
        <v>0</v>
      </c>
      <c r="F45" s="34">
        <v>0</v>
      </c>
      <c r="G45" s="34">
        <v>0</v>
      </c>
      <c r="H45" s="34">
        <v>0</v>
      </c>
    </row>
    <row r="46" spans="3:8" ht="12.75" customHeight="1">
      <c r="C46" s="49"/>
      <c r="D46" s="50"/>
      <c r="E46" s="50"/>
      <c r="F46" s="50"/>
      <c r="G46" s="50"/>
      <c r="H46" s="51"/>
    </row>
    <row r="47" spans="3:8" ht="12.75" customHeight="1">
      <c r="C47" s="47">
        <v>9</v>
      </c>
      <c r="D47" s="32" t="s">
        <v>13</v>
      </c>
      <c r="E47" s="35">
        <v>2</v>
      </c>
      <c r="F47" s="35">
        <v>2</v>
      </c>
      <c r="G47" s="35">
        <v>2</v>
      </c>
      <c r="H47" s="35">
        <v>2</v>
      </c>
    </row>
    <row r="48" spans="3:8" ht="12.75" customHeight="1">
      <c r="C48" s="47"/>
      <c r="D48" s="32" t="s">
        <v>14</v>
      </c>
      <c r="E48" s="35">
        <v>1.25</v>
      </c>
      <c r="F48" s="35">
        <v>1.25</v>
      </c>
      <c r="G48" s="35">
        <v>1.25</v>
      </c>
      <c r="H48" s="35">
        <v>1.25</v>
      </c>
    </row>
    <row r="49" spans="3:10" ht="12.75" customHeight="1">
      <c r="C49" s="47"/>
      <c r="D49" s="32" t="s">
        <v>15</v>
      </c>
      <c r="E49" s="35">
        <v>1</v>
      </c>
      <c r="F49" s="35">
        <v>1</v>
      </c>
      <c r="G49" s="35">
        <v>1</v>
      </c>
      <c r="H49" s="35">
        <v>1</v>
      </c>
    </row>
    <row r="50" spans="3:10" ht="12.75" customHeight="1" thickBot="1">
      <c r="C50" s="48"/>
      <c r="D50" s="36" t="s">
        <v>16</v>
      </c>
      <c r="E50" s="37">
        <v>0</v>
      </c>
      <c r="F50" s="37">
        <v>0</v>
      </c>
      <c r="G50" s="37">
        <v>0</v>
      </c>
      <c r="H50" s="37">
        <v>0</v>
      </c>
    </row>
    <row r="51" spans="3:10">
      <c r="E51" s="2"/>
    </row>
    <row r="52" spans="3:10">
      <c r="C52" s="16"/>
    </row>
    <row r="53" spans="3:10" ht="17.25" customHeight="1" thickBot="1">
      <c r="C53" s="55" t="s">
        <v>64</v>
      </c>
      <c r="D53" s="56"/>
      <c r="E53" s="56"/>
      <c r="F53" s="56"/>
      <c r="G53" s="56"/>
      <c r="H53" s="56"/>
    </row>
    <row r="54" spans="3:10" ht="27.95" customHeight="1" thickBot="1">
      <c r="C54" s="59" t="s">
        <v>65</v>
      </c>
      <c r="D54" s="59"/>
      <c r="E54" s="39" t="s">
        <v>66</v>
      </c>
      <c r="F54" s="39" t="s">
        <v>67</v>
      </c>
      <c r="G54" s="39" t="s">
        <v>68</v>
      </c>
      <c r="H54" s="39" t="s">
        <v>69</v>
      </c>
    </row>
    <row r="55" spans="3:10" ht="20.100000000000001" customHeight="1" thickBot="1">
      <c r="C55" s="53" t="str">
        <f>Evaluation!I11</f>
        <v>B</v>
      </c>
      <c r="D55" s="53"/>
      <c r="E55" s="41" t="str">
        <f>Evaluation!I27</f>
        <v>A</v>
      </c>
      <c r="F55" s="41" t="str">
        <f>Evaluation!I36</f>
        <v>A</v>
      </c>
      <c r="G55" s="41" t="str">
        <f>Evaluation!I44</f>
        <v>B</v>
      </c>
      <c r="H55" s="57" t="str">
        <f>J55&amp;":"&amp;" "&amp;IF(J55="S","Exceeds Expectation (Excellent)",IF(J55="A","Meets Expectation (Good)","Needs improvement"))</f>
        <v>B: Needs improvement</v>
      </c>
      <c r="I55" s="44">
        <f>AVERAGE(Evaluation!H11,Evaluation!H27,Evaluation!H36,Evaluation!H44)</f>
        <v>7.3782051282051277</v>
      </c>
      <c r="J55" s="40" t="str">
        <f>IF(I55&gt;=9,"S",IF(I55&gt;=7.5,"A",IF(I55&gt;=4,"B","C")))</f>
        <v>B</v>
      </c>
    </row>
    <row r="56" spans="3:10" ht="20.100000000000001" customHeight="1" thickBot="1">
      <c r="C56" s="54" t="str">
        <f>IF(C55="S","Exceeds Expectation (Excellent)",IF(C55="A","Meets Expectation (Good)","Needs improvement"))</f>
        <v>Needs improvement</v>
      </c>
      <c r="D56" s="54"/>
      <c r="E56" s="42" t="str">
        <f>IF(E55="S","Exceeds Expectation (Excellent)",IF(E55="A","Meets Expectation (Good)","Needs improvement"))</f>
        <v>Meets Expectation (Good)</v>
      </c>
      <c r="F56" s="42" t="str">
        <f t="shared" ref="F56:G56" si="0">IF(F55="S","Exceeds Expectation (Excellent)",IF(F55="A","Meets Expectation (Good)","Needs improvement"))</f>
        <v>Meets Expectation (Good)</v>
      </c>
      <c r="G56" s="42" t="str">
        <f t="shared" si="0"/>
        <v>Needs improvement</v>
      </c>
      <c r="H56" s="58"/>
    </row>
  </sheetData>
  <mergeCells count="23">
    <mergeCell ref="C55:D55"/>
    <mergeCell ref="C56:D56"/>
    <mergeCell ref="C53:H53"/>
    <mergeCell ref="H55:H56"/>
    <mergeCell ref="C12:C15"/>
    <mergeCell ref="C17:C20"/>
    <mergeCell ref="C54:D54"/>
    <mergeCell ref="C3:I3"/>
    <mergeCell ref="C7:C10"/>
    <mergeCell ref="C47:C50"/>
    <mergeCell ref="C11:H11"/>
    <mergeCell ref="C16:H16"/>
    <mergeCell ref="C21:H21"/>
    <mergeCell ref="C26:H26"/>
    <mergeCell ref="C31:H31"/>
    <mergeCell ref="C36:H36"/>
    <mergeCell ref="C41:H41"/>
    <mergeCell ref="C46:H46"/>
    <mergeCell ref="C22:C25"/>
    <mergeCell ref="C27:C30"/>
    <mergeCell ref="C32:C35"/>
    <mergeCell ref="C37:C40"/>
    <mergeCell ref="C42:C45"/>
  </mergeCells>
  <phoneticPr fontId="14" type="noConversion"/>
  <pageMargins left="0.17" right="0.23" top="0.24" bottom="0.24" header="0.24" footer="0.24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70"/>
  <sheetViews>
    <sheetView showGridLines="0" tabSelected="1" zoomScale="115" zoomScaleNormal="115" workbookViewId="0">
      <pane xSplit="9" ySplit="8" topLeftCell="J9" activePane="bottomRight" state="frozen"/>
      <selection pane="topRight" activeCell="O1" sqref="O1"/>
      <selection pane="bottomLeft" activeCell="A9" sqref="A9"/>
      <selection pane="bottomRight" activeCell="L15" sqref="L15"/>
    </sheetView>
  </sheetViews>
  <sheetFormatPr defaultColWidth="8.85546875" defaultRowHeight="12.75" outlineLevelRow="2"/>
  <cols>
    <col min="1" max="1" width="3.28515625" customWidth="1"/>
    <col min="2" max="2" width="42.28515625" customWidth="1"/>
    <col min="3" max="3" width="12.28515625" style="2" customWidth="1"/>
    <col min="4" max="4" width="6" customWidth="1"/>
    <col min="5" max="5" width="6.7109375" customWidth="1"/>
    <col min="6" max="6" width="5.7109375" customWidth="1"/>
    <col min="7" max="7" width="7" customWidth="1"/>
    <col min="8" max="8" width="9" bestFit="1" customWidth="1"/>
    <col min="9" max="9" width="8.7109375" customWidth="1"/>
  </cols>
  <sheetData>
    <row r="1" spans="1:9">
      <c r="B1" s="1"/>
      <c r="C1" s="3"/>
    </row>
    <row r="2" spans="1:9">
      <c r="B2" s="1"/>
      <c r="C2" s="3"/>
    </row>
    <row r="3" spans="1:9" ht="18">
      <c r="B3" s="68" t="s">
        <v>0</v>
      </c>
      <c r="C3" s="68"/>
      <c r="D3" s="68"/>
      <c r="E3" s="68"/>
      <c r="F3" s="68"/>
      <c r="G3" s="68"/>
      <c r="H3" s="68"/>
      <c r="I3" s="68"/>
    </row>
    <row r="4" spans="1:9">
      <c r="A4" s="88" t="s">
        <v>1</v>
      </c>
      <c r="B4" s="88"/>
      <c r="C4" s="88"/>
      <c r="D4" s="88"/>
      <c r="E4" s="88"/>
      <c r="F4" s="88"/>
      <c r="G4" s="88"/>
      <c r="H4" s="88"/>
      <c r="I4" s="88"/>
    </row>
    <row r="5" spans="1:9">
      <c r="A5" s="89" t="s">
        <v>70</v>
      </c>
      <c r="B5" s="90"/>
      <c r="C5" s="90"/>
      <c r="D5" s="91"/>
      <c r="E5" s="75" t="s">
        <v>73</v>
      </c>
      <c r="F5" s="75"/>
      <c r="G5" s="75"/>
      <c r="H5" s="75"/>
      <c r="I5" s="75"/>
    </row>
    <row r="6" spans="1:9">
      <c r="A6" s="89" t="s">
        <v>71</v>
      </c>
      <c r="B6" s="90"/>
      <c r="C6" s="90"/>
      <c r="D6" s="91"/>
      <c r="E6" s="75" t="s">
        <v>87</v>
      </c>
      <c r="F6" s="75"/>
      <c r="G6" s="75"/>
      <c r="H6" s="75"/>
      <c r="I6" s="75"/>
    </row>
    <row r="7" spans="1:9">
      <c r="A7" s="75" t="s">
        <v>72</v>
      </c>
      <c r="B7" s="75"/>
      <c r="C7" s="75"/>
      <c r="D7" s="75"/>
      <c r="E7" s="75" t="s">
        <v>63</v>
      </c>
      <c r="F7" s="75"/>
      <c r="G7" s="75"/>
      <c r="H7" s="75"/>
      <c r="I7" s="75"/>
    </row>
    <row r="8" spans="1:9">
      <c r="A8" s="75"/>
      <c r="B8" s="75"/>
      <c r="C8" s="24"/>
      <c r="D8" s="25"/>
      <c r="E8" s="75" t="s">
        <v>74</v>
      </c>
      <c r="F8" s="75"/>
      <c r="G8" s="75"/>
      <c r="H8" s="75"/>
      <c r="I8" s="75"/>
    </row>
    <row r="9" spans="1:9">
      <c r="B9" s="22"/>
      <c r="D9" s="5"/>
      <c r="I9" s="6"/>
    </row>
    <row r="10" spans="1:9" s="2" customFormat="1">
      <c r="B10" s="21" t="s">
        <v>46</v>
      </c>
      <c r="C10" s="4"/>
      <c r="I10" s="6"/>
    </row>
    <row r="11" spans="1:9" s="2" customFormat="1" ht="17.25" customHeight="1">
      <c r="B11" s="21"/>
      <c r="C11" s="4"/>
      <c r="H11" s="27">
        <f>AVERAGE(H13:I25)</f>
        <v>7.3461538461538458</v>
      </c>
      <c r="I11" s="28" t="str">
        <f>IF(H11 &gt;= 9, "S", IF(H11 &gt;= 7.5, "A", IF(H11 &gt;= 4, "B", "C")))</f>
        <v>B</v>
      </c>
    </row>
    <row r="12" spans="1:9" ht="26.25" customHeight="1">
      <c r="A12" s="69" t="s">
        <v>32</v>
      </c>
      <c r="B12" s="70"/>
      <c r="C12" s="71"/>
      <c r="D12" s="73" t="s">
        <v>2</v>
      </c>
      <c r="E12" s="74"/>
      <c r="F12" s="73" t="s">
        <v>3</v>
      </c>
      <c r="G12" s="74"/>
      <c r="H12" s="73" t="s">
        <v>9</v>
      </c>
      <c r="I12" s="74"/>
    </row>
    <row r="13" spans="1:9" ht="35.25" customHeight="1" outlineLevel="1">
      <c r="A13" s="7">
        <v>1</v>
      </c>
      <c r="B13" s="60" t="s">
        <v>21</v>
      </c>
      <c r="C13" s="61" t="s">
        <v>20</v>
      </c>
      <c r="D13" s="64">
        <v>7</v>
      </c>
      <c r="E13" s="65"/>
      <c r="F13" s="84"/>
      <c r="G13" s="85"/>
      <c r="H13" s="64">
        <f>IF(F13 = 0, D13, D13*70% + F13*30%)</f>
        <v>7</v>
      </c>
      <c r="I13" s="65"/>
    </row>
    <row r="14" spans="1:9" ht="35.25" customHeight="1" outlineLevel="1">
      <c r="A14" s="7">
        <v>2</v>
      </c>
      <c r="B14" s="60" t="s">
        <v>28</v>
      </c>
      <c r="C14" s="61"/>
      <c r="D14" s="64">
        <v>7</v>
      </c>
      <c r="E14" s="65"/>
      <c r="F14" s="84"/>
      <c r="G14" s="85"/>
      <c r="H14" s="64">
        <f>IF(F14 = 0, D14, D14*70% + F14*30%)</f>
        <v>7</v>
      </c>
      <c r="I14" s="65"/>
    </row>
    <row r="15" spans="1:9" ht="35.25" customHeight="1" outlineLevel="1">
      <c r="A15" s="7">
        <v>3</v>
      </c>
      <c r="B15" s="60" t="s">
        <v>29</v>
      </c>
      <c r="C15" s="61"/>
      <c r="D15" s="64">
        <v>7.5</v>
      </c>
      <c r="E15" s="65"/>
      <c r="F15" s="84"/>
      <c r="G15" s="85"/>
      <c r="H15" s="64">
        <f>IF(F15 = 0, D15, D15*70% + F15*30%)</f>
        <v>7.5</v>
      </c>
      <c r="I15" s="65"/>
    </row>
    <row r="16" spans="1:9" ht="35.25" customHeight="1" outlineLevel="1">
      <c r="A16" s="7">
        <v>4</v>
      </c>
      <c r="B16" s="60" t="s">
        <v>31</v>
      </c>
      <c r="C16" s="86"/>
      <c r="D16" s="64">
        <v>7.5</v>
      </c>
      <c r="E16" s="65"/>
      <c r="F16" s="84"/>
      <c r="G16" s="85"/>
      <c r="H16" s="64">
        <f>IF(F16 = 0, D16, D16*70% + F16*30%)</f>
        <v>7.5</v>
      </c>
      <c r="I16" s="65"/>
    </row>
    <row r="17" spans="1:9" ht="35.25" customHeight="1" outlineLevel="1">
      <c r="A17" s="7">
        <v>5</v>
      </c>
      <c r="B17" s="60" t="s">
        <v>30</v>
      </c>
      <c r="C17" s="86"/>
      <c r="D17" s="64">
        <v>7</v>
      </c>
      <c r="E17" s="65"/>
      <c r="F17" s="84"/>
      <c r="G17" s="85"/>
      <c r="H17" s="64">
        <f>IF(F17 = 0, D17, D17*70% + F17*30%)</f>
        <v>7</v>
      </c>
      <c r="I17" s="65"/>
    </row>
    <row r="18" spans="1:9" ht="35.25" customHeight="1" outlineLevel="1">
      <c r="A18" s="7">
        <v>6</v>
      </c>
      <c r="B18" s="60" t="s">
        <v>22</v>
      </c>
      <c r="C18" s="86"/>
      <c r="D18" s="64">
        <v>7.5</v>
      </c>
      <c r="E18" s="65"/>
      <c r="F18" s="84"/>
      <c r="G18" s="85"/>
      <c r="H18" s="64">
        <f t="shared" ref="H18:H25" si="0">IF(F18 = 0, D18, D18*70% + F18*30%)</f>
        <v>7.5</v>
      </c>
      <c r="I18" s="65"/>
    </row>
    <row r="19" spans="1:9" ht="35.25" customHeight="1" outlineLevel="1">
      <c r="A19" s="7">
        <v>7</v>
      </c>
      <c r="B19" s="60" t="s">
        <v>23</v>
      </c>
      <c r="C19" s="86"/>
      <c r="D19" s="64">
        <v>7.5</v>
      </c>
      <c r="E19" s="65"/>
      <c r="F19" s="84"/>
      <c r="G19" s="85"/>
      <c r="H19" s="64">
        <f t="shared" si="0"/>
        <v>7.5</v>
      </c>
      <c r="I19" s="65"/>
    </row>
    <row r="20" spans="1:9" ht="35.25" customHeight="1" outlineLevel="1">
      <c r="A20" s="7">
        <v>8</v>
      </c>
      <c r="B20" s="60" t="s">
        <v>56</v>
      </c>
      <c r="C20" s="86"/>
      <c r="D20" s="64">
        <v>7</v>
      </c>
      <c r="E20" s="65"/>
      <c r="F20" s="84"/>
      <c r="G20" s="85"/>
      <c r="H20" s="64">
        <f t="shared" si="0"/>
        <v>7</v>
      </c>
      <c r="I20" s="65"/>
    </row>
    <row r="21" spans="1:9" ht="35.25" customHeight="1" outlineLevel="1">
      <c r="A21" s="7">
        <v>9</v>
      </c>
      <c r="B21" s="60" t="s">
        <v>24</v>
      </c>
      <c r="C21" s="86"/>
      <c r="D21" s="64">
        <v>7</v>
      </c>
      <c r="E21" s="65"/>
      <c r="F21" s="64"/>
      <c r="G21" s="65"/>
      <c r="H21" s="64">
        <f t="shared" si="0"/>
        <v>7</v>
      </c>
      <c r="I21" s="65"/>
    </row>
    <row r="22" spans="1:9" ht="35.25" customHeight="1" outlineLevel="1">
      <c r="A22" s="7">
        <v>10</v>
      </c>
      <c r="B22" s="60" t="s">
        <v>25</v>
      </c>
      <c r="C22" s="86"/>
      <c r="D22" s="64">
        <v>8</v>
      </c>
      <c r="E22" s="65"/>
      <c r="F22" s="64"/>
      <c r="G22" s="65"/>
      <c r="H22" s="64">
        <f t="shared" si="0"/>
        <v>8</v>
      </c>
      <c r="I22" s="65"/>
    </row>
    <row r="23" spans="1:9" ht="35.25" customHeight="1" outlineLevel="1">
      <c r="A23" s="7">
        <v>11</v>
      </c>
      <c r="B23" s="60" t="s">
        <v>26</v>
      </c>
      <c r="C23" s="86"/>
      <c r="D23" s="64">
        <v>7.5</v>
      </c>
      <c r="E23" s="65"/>
      <c r="F23" s="64"/>
      <c r="G23" s="65"/>
      <c r="H23" s="64">
        <f t="shared" si="0"/>
        <v>7.5</v>
      </c>
      <c r="I23" s="65"/>
    </row>
    <row r="24" spans="1:9" ht="35.25" customHeight="1" outlineLevel="1">
      <c r="A24" s="7">
        <v>12</v>
      </c>
      <c r="B24" s="60" t="s">
        <v>27</v>
      </c>
      <c r="C24" s="86"/>
      <c r="D24" s="64">
        <v>7.5</v>
      </c>
      <c r="E24" s="65"/>
      <c r="F24" s="64"/>
      <c r="G24" s="65"/>
      <c r="H24" s="64">
        <f t="shared" si="0"/>
        <v>7.5</v>
      </c>
      <c r="I24" s="65"/>
    </row>
    <row r="25" spans="1:9" ht="35.25" customHeight="1" outlineLevel="2">
      <c r="A25" s="13">
        <v>13</v>
      </c>
      <c r="B25" s="62" t="s">
        <v>34</v>
      </c>
      <c r="C25" s="72"/>
      <c r="D25" s="64">
        <v>7.5</v>
      </c>
      <c r="E25" s="65"/>
      <c r="F25" s="84"/>
      <c r="G25" s="85"/>
      <c r="H25" s="64">
        <f t="shared" si="0"/>
        <v>7.5</v>
      </c>
      <c r="I25" s="65"/>
    </row>
    <row r="26" spans="1:9" ht="35.25" customHeight="1" outlineLevel="1">
      <c r="A26" s="7"/>
      <c r="B26" s="60" t="s">
        <v>18</v>
      </c>
      <c r="C26" s="87"/>
      <c r="D26" s="87"/>
      <c r="E26" s="87"/>
      <c r="F26" s="87"/>
      <c r="G26" s="87"/>
      <c r="H26" s="87"/>
      <c r="I26" s="61"/>
    </row>
    <row r="27" spans="1:9" ht="21.75" customHeight="1" outlineLevel="1">
      <c r="A27" s="26"/>
      <c r="B27" s="23"/>
      <c r="C27" s="23"/>
      <c r="D27" s="23"/>
      <c r="E27" s="23"/>
      <c r="F27" s="23"/>
      <c r="G27" s="23"/>
      <c r="H27" s="27">
        <f>AVERAGE(H29:I34)</f>
        <v>7.666666666666667</v>
      </c>
      <c r="I27" s="28" t="str">
        <f>IF(H27 &gt;= 9, "S", IF(H27 &gt;= 7.5, "A", IF(H27 &gt;= 4, "B", "C")))</f>
        <v>A</v>
      </c>
    </row>
    <row r="28" spans="1:9" ht="25.5" customHeight="1">
      <c r="A28" s="69" t="s">
        <v>33</v>
      </c>
      <c r="B28" s="70"/>
      <c r="C28" s="71"/>
      <c r="D28" s="73" t="s">
        <v>2</v>
      </c>
      <c r="E28" s="74"/>
      <c r="F28" s="73" t="s">
        <v>3</v>
      </c>
      <c r="G28" s="74"/>
      <c r="H28" s="73" t="s">
        <v>9</v>
      </c>
      <c r="I28" s="74"/>
    </row>
    <row r="29" spans="1:9" ht="33.75" customHeight="1" outlineLevel="2">
      <c r="A29" s="10">
        <v>14</v>
      </c>
      <c r="B29" s="62" t="s">
        <v>38</v>
      </c>
      <c r="C29" s="63"/>
      <c r="D29" s="64">
        <v>7</v>
      </c>
      <c r="E29" s="65"/>
      <c r="F29" s="84"/>
      <c r="G29" s="85"/>
      <c r="H29" s="64">
        <f t="shared" ref="H29:H33" si="1">IF(F29 = 0, D29, D29*70% + F29*30%)</f>
        <v>7</v>
      </c>
      <c r="I29" s="65"/>
    </row>
    <row r="30" spans="1:9" ht="33.75" customHeight="1" outlineLevel="2">
      <c r="A30" s="10">
        <v>15</v>
      </c>
      <c r="B30" s="62" t="s">
        <v>35</v>
      </c>
      <c r="C30" s="63"/>
      <c r="D30" s="64">
        <v>8</v>
      </c>
      <c r="E30" s="65"/>
      <c r="F30" s="84"/>
      <c r="G30" s="85"/>
      <c r="H30" s="64">
        <f t="shared" si="1"/>
        <v>8</v>
      </c>
      <c r="I30" s="65"/>
    </row>
    <row r="31" spans="1:9" ht="33.75" customHeight="1" outlineLevel="2">
      <c r="A31" s="10">
        <v>16</v>
      </c>
      <c r="B31" s="62" t="s">
        <v>57</v>
      </c>
      <c r="C31" s="72"/>
      <c r="D31" s="64">
        <v>7.5</v>
      </c>
      <c r="E31" s="65"/>
      <c r="F31" s="84"/>
      <c r="G31" s="85"/>
      <c r="H31" s="64">
        <f t="shared" si="1"/>
        <v>7.5</v>
      </c>
      <c r="I31" s="65"/>
    </row>
    <row r="32" spans="1:9" ht="33.75" customHeight="1" outlineLevel="2">
      <c r="A32" s="10">
        <v>17</v>
      </c>
      <c r="B32" s="62" t="s">
        <v>36</v>
      </c>
      <c r="C32" s="72"/>
      <c r="D32" s="64">
        <v>7.5</v>
      </c>
      <c r="E32" s="65"/>
      <c r="F32" s="84"/>
      <c r="G32" s="85"/>
      <c r="H32" s="64">
        <f t="shared" si="1"/>
        <v>7.5</v>
      </c>
      <c r="I32" s="65"/>
    </row>
    <row r="33" spans="1:10" ht="33.75" customHeight="1" outlineLevel="2">
      <c r="A33" s="10">
        <v>18</v>
      </c>
      <c r="B33" s="62" t="s">
        <v>37</v>
      </c>
      <c r="C33" s="72"/>
      <c r="D33" s="64">
        <v>8</v>
      </c>
      <c r="E33" s="65"/>
      <c r="F33" s="84"/>
      <c r="G33" s="85"/>
      <c r="H33" s="64">
        <f t="shared" si="1"/>
        <v>8</v>
      </c>
      <c r="I33" s="65"/>
    </row>
    <row r="34" spans="1:10" ht="33.75" customHeight="1" outlineLevel="2">
      <c r="A34" s="10">
        <v>19</v>
      </c>
      <c r="B34" s="62" t="s">
        <v>58</v>
      </c>
      <c r="C34" s="72"/>
      <c r="D34" s="64">
        <v>8</v>
      </c>
      <c r="E34" s="65"/>
      <c r="F34" s="84"/>
      <c r="G34" s="85"/>
      <c r="H34" s="64">
        <f t="shared" ref="H34" si="2">IF(F34 = 0, D34, D34*70% + F34*30%)</f>
        <v>8</v>
      </c>
      <c r="I34" s="65"/>
    </row>
    <row r="35" spans="1:10" ht="33.75" customHeight="1" outlineLevel="2">
      <c r="A35" s="7"/>
      <c r="B35" s="60" t="s">
        <v>19</v>
      </c>
      <c r="C35" s="87"/>
      <c r="D35" s="87"/>
      <c r="E35" s="87"/>
      <c r="F35" s="87"/>
      <c r="G35" s="87"/>
      <c r="H35" s="87"/>
      <c r="I35" s="61"/>
    </row>
    <row r="36" spans="1:10" ht="21.75" customHeight="1" outlineLevel="1">
      <c r="A36" s="26"/>
      <c r="B36" s="23"/>
      <c r="C36" s="23"/>
      <c r="D36" s="23"/>
      <c r="E36" s="23"/>
      <c r="F36" s="23"/>
      <c r="G36" s="23"/>
      <c r="H36" s="27">
        <f>AVERAGE(H38:H42)</f>
        <v>7.5</v>
      </c>
      <c r="I36" s="28" t="str">
        <f>IF(H36 &gt;= 9, "S", IF(H36 &gt;= 7.5, "A", IF(H36 &gt;= 4, "B", "C")))</f>
        <v>A</v>
      </c>
      <c r="J36" s="43"/>
    </row>
    <row r="37" spans="1:10" ht="26.25" customHeight="1">
      <c r="A37" s="69" t="s">
        <v>39</v>
      </c>
      <c r="B37" s="70"/>
      <c r="C37" s="71"/>
      <c r="D37" s="73" t="s">
        <v>2</v>
      </c>
      <c r="E37" s="74"/>
      <c r="F37" s="73" t="s">
        <v>3</v>
      </c>
      <c r="G37" s="74"/>
      <c r="H37" s="73" t="s">
        <v>9</v>
      </c>
      <c r="I37" s="74"/>
      <c r="J37" s="43"/>
    </row>
    <row r="38" spans="1:10" ht="30" customHeight="1" outlineLevel="2">
      <c r="A38" s="9">
        <v>20</v>
      </c>
      <c r="B38" s="62" t="s">
        <v>41</v>
      </c>
      <c r="C38" s="63"/>
      <c r="D38" s="64">
        <v>7</v>
      </c>
      <c r="E38" s="65"/>
      <c r="F38" s="84"/>
      <c r="G38" s="85"/>
      <c r="H38" s="64">
        <f>IF(F38 = 0, D38, D38*70% + F38*30%)</f>
        <v>7</v>
      </c>
      <c r="I38" s="65"/>
    </row>
    <row r="39" spans="1:10" ht="30" customHeight="1" outlineLevel="2">
      <c r="A39" s="9">
        <v>21</v>
      </c>
      <c r="B39" s="62" t="s">
        <v>40</v>
      </c>
      <c r="C39" s="63"/>
      <c r="D39" s="64">
        <v>7.5</v>
      </c>
      <c r="E39" s="65"/>
      <c r="F39" s="84"/>
      <c r="G39" s="85"/>
      <c r="H39" s="64">
        <f>IF(F39 = 0, D39, D39*70% + F39*30%)</f>
        <v>7.5</v>
      </c>
      <c r="I39" s="65"/>
    </row>
    <row r="40" spans="1:10" ht="30" customHeight="1" outlineLevel="2">
      <c r="A40" s="9">
        <v>22</v>
      </c>
      <c r="B40" s="62" t="s">
        <v>42</v>
      </c>
      <c r="C40" s="63"/>
      <c r="D40" s="64">
        <v>7.5</v>
      </c>
      <c r="E40" s="65"/>
      <c r="F40" s="84"/>
      <c r="G40" s="85"/>
      <c r="H40" s="64">
        <f>IF(F40 = 0, D40, D40*70% + F40*30%)</f>
        <v>7.5</v>
      </c>
      <c r="I40" s="65"/>
    </row>
    <row r="41" spans="1:10" ht="30" customHeight="1" outlineLevel="2">
      <c r="A41" s="9">
        <v>23</v>
      </c>
      <c r="B41" s="62" t="s">
        <v>43</v>
      </c>
      <c r="C41" s="63"/>
      <c r="D41" s="64">
        <v>7.5</v>
      </c>
      <c r="E41" s="65"/>
      <c r="F41" s="84"/>
      <c r="G41" s="85"/>
      <c r="H41" s="64">
        <f>IF(F41 = 0, D41, D41*70% + F41*30%)</f>
        <v>7.5</v>
      </c>
      <c r="I41" s="65"/>
    </row>
    <row r="42" spans="1:10" ht="30" customHeight="1" outlineLevel="2">
      <c r="A42" s="9">
        <v>24</v>
      </c>
      <c r="B42" s="62" t="s">
        <v>44</v>
      </c>
      <c r="C42" s="63"/>
      <c r="D42" s="64">
        <v>8</v>
      </c>
      <c r="E42" s="65"/>
      <c r="F42" s="84"/>
      <c r="G42" s="85"/>
      <c r="H42" s="64">
        <f>IF(F42 = 0, D42, D42*70% + F42*30%)</f>
        <v>8</v>
      </c>
      <c r="I42" s="65"/>
    </row>
    <row r="43" spans="1:10" ht="30" customHeight="1" outlineLevel="2">
      <c r="A43" s="7"/>
      <c r="B43" s="60"/>
      <c r="C43" s="87"/>
      <c r="D43" s="87"/>
      <c r="E43" s="87"/>
      <c r="F43" s="87"/>
      <c r="G43" s="87"/>
      <c r="H43" s="87"/>
      <c r="I43" s="61"/>
    </row>
    <row r="44" spans="1:10" ht="21.75" customHeight="1" outlineLevel="1">
      <c r="A44" s="26"/>
      <c r="B44" s="23"/>
      <c r="C44" s="23"/>
      <c r="D44" s="23"/>
      <c r="E44" s="23"/>
      <c r="F44" s="23"/>
      <c r="G44" s="23"/>
      <c r="H44" s="27">
        <f>AVERAGE(H46:H50)</f>
        <v>7</v>
      </c>
      <c r="I44" s="28" t="str">
        <f>IF(H44 &gt;= 9, "S", IF(H44 &gt;= 7.5, "A", IF(H44 &gt;= 4, "B", "C")))</f>
        <v>B</v>
      </c>
    </row>
    <row r="45" spans="1:10" ht="26.25" customHeight="1">
      <c r="A45" s="69" t="s">
        <v>45</v>
      </c>
      <c r="B45" s="70"/>
      <c r="C45" s="71"/>
      <c r="D45" s="73" t="s">
        <v>2</v>
      </c>
      <c r="E45" s="74"/>
      <c r="F45" s="73" t="s">
        <v>3</v>
      </c>
      <c r="G45" s="74"/>
      <c r="H45" s="73" t="s">
        <v>9</v>
      </c>
      <c r="I45" s="74"/>
    </row>
    <row r="46" spans="1:10" ht="33.75" customHeight="1" outlineLevel="1">
      <c r="A46" s="9">
        <v>25</v>
      </c>
      <c r="B46" s="62" t="s">
        <v>53</v>
      </c>
      <c r="C46" s="63"/>
      <c r="D46" s="64">
        <v>7</v>
      </c>
      <c r="E46" s="65"/>
      <c r="F46" s="66"/>
      <c r="G46" s="67"/>
      <c r="H46" s="64">
        <f>IF(F46 = 0, D46, D46*70% + F46*30%)</f>
        <v>7</v>
      </c>
      <c r="I46" s="65"/>
    </row>
    <row r="47" spans="1:10" ht="33.75" customHeight="1" outlineLevel="1">
      <c r="A47" s="9">
        <v>26</v>
      </c>
      <c r="B47" s="62" t="s">
        <v>47</v>
      </c>
      <c r="C47" s="63"/>
      <c r="D47" s="64">
        <v>7.5</v>
      </c>
      <c r="E47" s="65"/>
      <c r="F47" s="66"/>
      <c r="G47" s="67"/>
      <c r="H47" s="64">
        <f t="shared" ref="H47:H50" si="3">IF(F47 = 0, D47, D47*70% + F47*30%)</f>
        <v>7.5</v>
      </c>
      <c r="I47" s="65"/>
    </row>
    <row r="48" spans="1:10" ht="33.75" customHeight="1" outlineLevel="1">
      <c r="A48" s="9">
        <v>27</v>
      </c>
      <c r="B48" s="62" t="s">
        <v>48</v>
      </c>
      <c r="C48" s="63"/>
      <c r="D48" s="64">
        <v>7</v>
      </c>
      <c r="E48" s="65"/>
      <c r="F48" s="66"/>
      <c r="G48" s="67"/>
      <c r="H48" s="64">
        <f t="shared" si="3"/>
        <v>7</v>
      </c>
      <c r="I48" s="65"/>
    </row>
    <row r="49" spans="1:9" ht="33.75" customHeight="1" outlineLevel="1">
      <c r="A49" s="9">
        <v>28</v>
      </c>
      <c r="B49" s="62" t="s">
        <v>49</v>
      </c>
      <c r="C49" s="63"/>
      <c r="D49" s="64">
        <v>7</v>
      </c>
      <c r="E49" s="65"/>
      <c r="F49" s="66"/>
      <c r="G49" s="67"/>
      <c r="H49" s="64">
        <f t="shared" si="3"/>
        <v>7</v>
      </c>
      <c r="I49" s="65"/>
    </row>
    <row r="50" spans="1:9" ht="33.75" customHeight="1" outlineLevel="1">
      <c r="A50" s="9">
        <v>29</v>
      </c>
      <c r="B50" s="62" t="s">
        <v>50</v>
      </c>
      <c r="C50" s="63"/>
      <c r="D50" s="64">
        <v>6.5</v>
      </c>
      <c r="E50" s="65"/>
      <c r="F50" s="66"/>
      <c r="G50" s="67"/>
      <c r="H50" s="64">
        <f t="shared" si="3"/>
        <v>6.5</v>
      </c>
      <c r="I50" s="65"/>
    </row>
    <row r="51" spans="1:9" ht="33.75" customHeight="1" outlineLevel="1">
      <c r="A51" s="7"/>
      <c r="B51" s="60" t="s">
        <v>10</v>
      </c>
      <c r="C51" s="87"/>
      <c r="D51" s="87"/>
      <c r="E51" s="87"/>
      <c r="F51" s="87"/>
      <c r="G51" s="87"/>
      <c r="H51" s="87"/>
      <c r="I51" s="61"/>
    </row>
    <row r="52" spans="1:9" ht="21" customHeight="1">
      <c r="A52" s="14"/>
      <c r="B52" s="11"/>
      <c r="C52" s="11"/>
      <c r="D52" s="15"/>
      <c r="E52" s="15"/>
      <c r="F52" s="16"/>
      <c r="G52" s="16"/>
      <c r="H52" s="82"/>
      <c r="I52" s="82"/>
    </row>
    <row r="53" spans="1:9" ht="32.25" customHeight="1">
      <c r="A53" s="17"/>
      <c r="B53" s="18" t="s">
        <v>6</v>
      </c>
      <c r="C53" s="19"/>
      <c r="D53" s="20"/>
      <c r="E53" s="20"/>
      <c r="F53" s="20"/>
      <c r="G53" s="20"/>
      <c r="H53" s="20"/>
      <c r="I53" s="20"/>
    </row>
    <row r="54" spans="1:9" ht="23.25" customHeight="1" outlineLevel="1">
      <c r="A54" s="12"/>
      <c r="B54" s="11"/>
      <c r="C54" s="11"/>
      <c r="D54" s="12"/>
      <c r="E54" s="12"/>
      <c r="F54" s="12"/>
      <c r="G54" s="12"/>
      <c r="H54" s="12"/>
      <c r="I54" s="12"/>
    </row>
    <row r="55" spans="1:9" ht="15" customHeight="1" outlineLevel="1">
      <c r="A55" s="79" t="s">
        <v>8</v>
      </c>
      <c r="B55" s="80"/>
      <c r="C55" s="80"/>
      <c r="D55" s="80"/>
      <c r="E55" s="80"/>
      <c r="F55" s="80"/>
      <c r="G55" s="80"/>
      <c r="H55" s="80"/>
      <c r="I55" s="81"/>
    </row>
    <row r="56" spans="1:9" ht="60" customHeight="1" outlineLevel="1">
      <c r="A56" s="76" t="s">
        <v>75</v>
      </c>
      <c r="B56" s="77"/>
      <c r="C56" s="77"/>
      <c r="D56" s="77"/>
      <c r="E56" s="77"/>
      <c r="F56" s="77"/>
      <c r="G56" s="77"/>
      <c r="H56" s="77"/>
      <c r="I56" s="78"/>
    </row>
    <row r="57" spans="1:9" ht="15" customHeight="1" outlineLevel="1">
      <c r="A57" s="79" t="s">
        <v>4</v>
      </c>
      <c r="B57" s="80"/>
      <c r="C57" s="80"/>
      <c r="D57" s="80"/>
      <c r="E57" s="80"/>
      <c r="F57" s="80"/>
      <c r="G57" s="80"/>
      <c r="H57" s="80"/>
      <c r="I57" s="81"/>
    </row>
    <row r="58" spans="1:9" ht="72.75" customHeight="1" outlineLevel="1">
      <c r="A58" s="76" t="s">
        <v>76</v>
      </c>
      <c r="B58" s="77"/>
      <c r="C58" s="77"/>
      <c r="D58" s="77"/>
      <c r="E58" s="77"/>
      <c r="F58" s="77"/>
      <c r="G58" s="77"/>
      <c r="H58" s="77"/>
      <c r="I58" s="78"/>
    </row>
    <row r="59" spans="1:9" ht="15" customHeight="1" outlineLevel="1">
      <c r="A59" s="79" t="s">
        <v>5</v>
      </c>
      <c r="B59" s="80"/>
      <c r="C59" s="80"/>
      <c r="D59" s="80"/>
      <c r="E59" s="80"/>
      <c r="F59" s="80"/>
      <c r="G59" s="80"/>
      <c r="H59" s="80"/>
      <c r="I59" s="81"/>
    </row>
    <row r="60" spans="1:9" ht="60" customHeight="1" outlineLevel="1">
      <c r="A60" s="76" t="s">
        <v>77</v>
      </c>
      <c r="B60" s="77"/>
      <c r="C60" s="77"/>
      <c r="D60" s="77"/>
      <c r="E60" s="77"/>
      <c r="F60" s="77"/>
      <c r="G60" s="77"/>
      <c r="H60" s="77"/>
      <c r="I60" s="78"/>
    </row>
    <row r="61" spans="1:9" outlineLevel="1">
      <c r="A61" s="79" t="s">
        <v>7</v>
      </c>
      <c r="B61" s="80"/>
      <c r="C61" s="80"/>
      <c r="D61" s="80"/>
      <c r="E61" s="80"/>
      <c r="F61" s="80"/>
      <c r="G61" s="80"/>
      <c r="H61" s="80"/>
      <c r="I61" s="81"/>
    </row>
    <row r="62" spans="1:9" ht="60" customHeight="1" outlineLevel="1">
      <c r="A62" s="83"/>
      <c r="B62" s="77"/>
      <c r="C62" s="77"/>
      <c r="D62" s="77"/>
      <c r="E62" s="77"/>
      <c r="F62" s="77"/>
      <c r="G62" s="77"/>
      <c r="H62" s="77"/>
      <c r="I62" s="78"/>
    </row>
    <row r="63" spans="1:9" outlineLevel="1">
      <c r="A63" s="80" t="s">
        <v>59</v>
      </c>
      <c r="B63" s="80"/>
      <c r="C63" s="80"/>
      <c r="D63" s="80"/>
      <c r="E63" s="80"/>
      <c r="F63" s="80"/>
      <c r="G63" s="80"/>
      <c r="H63" s="80"/>
      <c r="I63" s="80"/>
    </row>
    <row r="64" spans="1:9" ht="60" customHeight="1" outlineLevel="1">
      <c r="A64" s="76"/>
      <c r="B64" s="77"/>
      <c r="C64" s="77"/>
      <c r="D64" s="77"/>
      <c r="E64" s="77"/>
      <c r="F64" s="77"/>
      <c r="G64" s="77"/>
      <c r="H64" s="77"/>
      <c r="I64" s="78"/>
    </row>
    <row r="65" spans="1:9" outlineLevel="1">
      <c r="A65" s="80" t="s">
        <v>60</v>
      </c>
      <c r="B65" s="80"/>
      <c r="C65" s="80"/>
      <c r="D65" s="80"/>
      <c r="E65" s="80"/>
      <c r="F65" s="80"/>
      <c r="G65" s="80"/>
      <c r="H65" s="80"/>
      <c r="I65" s="80"/>
    </row>
    <row r="66" spans="1:9" ht="60" customHeight="1" outlineLevel="1">
      <c r="A66" s="83"/>
      <c r="B66" s="77"/>
      <c r="C66" s="77"/>
      <c r="D66" s="77"/>
      <c r="E66" s="77"/>
      <c r="F66" s="77"/>
      <c r="G66" s="77"/>
      <c r="H66" s="77"/>
      <c r="I66" s="78"/>
    </row>
    <row r="67" spans="1:9" outlineLevel="1">
      <c r="A67" s="80" t="s">
        <v>62</v>
      </c>
      <c r="B67" s="80"/>
      <c r="C67" s="80"/>
      <c r="D67" s="80"/>
      <c r="E67" s="80"/>
      <c r="F67" s="80"/>
      <c r="G67" s="80"/>
      <c r="H67" s="80"/>
      <c r="I67" s="80"/>
    </row>
    <row r="68" spans="1:9" ht="60" customHeight="1" outlineLevel="1">
      <c r="A68" s="83"/>
      <c r="B68" s="77"/>
      <c r="C68" s="77"/>
      <c r="D68" s="77"/>
      <c r="E68" s="77"/>
      <c r="F68" s="77"/>
      <c r="G68" s="77"/>
      <c r="H68" s="77"/>
      <c r="I68" s="78"/>
    </row>
    <row r="69" spans="1:9" outlineLevel="1">
      <c r="A69" s="80" t="s">
        <v>61</v>
      </c>
      <c r="B69" s="80"/>
      <c r="C69" s="80"/>
      <c r="D69" s="80"/>
      <c r="E69" s="80"/>
      <c r="F69" s="80"/>
      <c r="G69" s="80"/>
      <c r="H69" s="80"/>
      <c r="I69" s="80"/>
    </row>
    <row r="70" spans="1:9" ht="60" customHeight="1" outlineLevel="1">
      <c r="A70" s="83"/>
      <c r="B70" s="77"/>
      <c r="C70" s="77"/>
      <c r="D70" s="77"/>
      <c r="E70" s="77"/>
      <c r="F70" s="77"/>
      <c r="G70" s="77"/>
      <c r="H70" s="77"/>
      <c r="I70" s="78"/>
    </row>
  </sheetData>
  <mergeCells count="163">
    <mergeCell ref="B48:C48"/>
    <mergeCell ref="F40:G40"/>
    <mergeCell ref="B40:C40"/>
    <mergeCell ref="B39:C39"/>
    <mergeCell ref="B42:C42"/>
    <mergeCell ref="F39:G39"/>
    <mergeCell ref="F38:G38"/>
    <mergeCell ref="D38:E38"/>
    <mergeCell ref="D39:E39"/>
    <mergeCell ref="D40:E40"/>
    <mergeCell ref="D24:E24"/>
    <mergeCell ref="A37:C37"/>
    <mergeCell ref="A8:B8"/>
    <mergeCell ref="A4:I4"/>
    <mergeCell ref="A7:D7"/>
    <mergeCell ref="A6:D6"/>
    <mergeCell ref="A5:D5"/>
    <mergeCell ref="B38:C38"/>
    <mergeCell ref="D32:E32"/>
    <mergeCell ref="F32:G32"/>
    <mergeCell ref="B25:C25"/>
    <mergeCell ref="D25:E25"/>
    <mergeCell ref="F25:G25"/>
    <mergeCell ref="H25:I25"/>
    <mergeCell ref="B32:C32"/>
    <mergeCell ref="D31:E31"/>
    <mergeCell ref="H29:I29"/>
    <mergeCell ref="D29:E29"/>
    <mergeCell ref="B35:I35"/>
    <mergeCell ref="F24:G24"/>
    <mergeCell ref="F34:G34"/>
    <mergeCell ref="H34:I34"/>
    <mergeCell ref="F31:G31"/>
    <mergeCell ref="D30:E30"/>
    <mergeCell ref="A69:I69"/>
    <mergeCell ref="A70:I70"/>
    <mergeCell ref="D48:E48"/>
    <mergeCell ref="D46:E46"/>
    <mergeCell ref="D47:E47"/>
    <mergeCell ref="H46:I46"/>
    <mergeCell ref="H47:I47"/>
    <mergeCell ref="H48:I48"/>
    <mergeCell ref="H49:I49"/>
    <mergeCell ref="F48:G48"/>
    <mergeCell ref="F46:G46"/>
    <mergeCell ref="B51:I51"/>
    <mergeCell ref="A58:I58"/>
    <mergeCell ref="B46:C46"/>
    <mergeCell ref="B49:C49"/>
    <mergeCell ref="A63:I63"/>
    <mergeCell ref="D49:E49"/>
    <mergeCell ref="F49:G49"/>
    <mergeCell ref="A67:I67"/>
    <mergeCell ref="A68:I68"/>
    <mergeCell ref="A65:I65"/>
    <mergeCell ref="A66:I66"/>
    <mergeCell ref="F47:G47"/>
    <mergeCell ref="B47:C47"/>
    <mergeCell ref="H12:I12"/>
    <mergeCell ref="H16:I16"/>
    <mergeCell ref="H17:I17"/>
    <mergeCell ref="F12:G12"/>
    <mergeCell ref="F13:G13"/>
    <mergeCell ref="F14:G14"/>
    <mergeCell ref="F15:G15"/>
    <mergeCell ref="F28:G28"/>
    <mergeCell ref="H28:I28"/>
    <mergeCell ref="H15:I15"/>
    <mergeCell ref="F18:G18"/>
    <mergeCell ref="H18:I18"/>
    <mergeCell ref="F19:G19"/>
    <mergeCell ref="H19:I19"/>
    <mergeCell ref="F20:G20"/>
    <mergeCell ref="H20:I20"/>
    <mergeCell ref="F21:G21"/>
    <mergeCell ref="F22:G22"/>
    <mergeCell ref="F23:G23"/>
    <mergeCell ref="F17:G17"/>
    <mergeCell ref="H21:I21"/>
    <mergeCell ref="H22:I22"/>
    <mergeCell ref="H23:I23"/>
    <mergeCell ref="H24:I24"/>
    <mergeCell ref="B31:C31"/>
    <mergeCell ref="A45:C45"/>
    <mergeCell ref="B43:I43"/>
    <mergeCell ref="B34:C34"/>
    <mergeCell ref="D34:E34"/>
    <mergeCell ref="D28:E28"/>
    <mergeCell ref="D45:E45"/>
    <mergeCell ref="F45:G45"/>
    <mergeCell ref="D41:E41"/>
    <mergeCell ref="F30:G30"/>
    <mergeCell ref="H30:I30"/>
    <mergeCell ref="H31:I31"/>
    <mergeCell ref="H45:I45"/>
    <mergeCell ref="F42:G42"/>
    <mergeCell ref="H33:I33"/>
    <mergeCell ref="H38:I38"/>
    <mergeCell ref="F41:G41"/>
    <mergeCell ref="F37:G37"/>
    <mergeCell ref="D37:E37"/>
    <mergeCell ref="H40:I40"/>
    <mergeCell ref="H41:I41"/>
    <mergeCell ref="H42:I42"/>
    <mergeCell ref="H37:I37"/>
    <mergeCell ref="H39:I39"/>
    <mergeCell ref="D16:E16"/>
    <mergeCell ref="F16:G16"/>
    <mergeCell ref="H32:I32"/>
    <mergeCell ref="B41:C41"/>
    <mergeCell ref="D42:E42"/>
    <mergeCell ref="B18:C18"/>
    <mergeCell ref="D18:E18"/>
    <mergeCell ref="B19:C19"/>
    <mergeCell ref="D19:E19"/>
    <mergeCell ref="B20:C20"/>
    <mergeCell ref="D20:E20"/>
    <mergeCell ref="B21:C21"/>
    <mergeCell ref="B22:C22"/>
    <mergeCell ref="B23:C23"/>
    <mergeCell ref="B24:C24"/>
    <mergeCell ref="D21:E21"/>
    <mergeCell ref="D22:E22"/>
    <mergeCell ref="D23:E23"/>
    <mergeCell ref="B16:C16"/>
    <mergeCell ref="F29:G29"/>
    <mergeCell ref="D17:E17"/>
    <mergeCell ref="F33:G33"/>
    <mergeCell ref="B17:C17"/>
    <mergeCell ref="B26:I26"/>
    <mergeCell ref="A64:I64"/>
    <mergeCell ref="A57:I57"/>
    <mergeCell ref="H52:I52"/>
    <mergeCell ref="A55:I55"/>
    <mergeCell ref="A56:I56"/>
    <mergeCell ref="A59:I59"/>
    <mergeCell ref="A60:I60"/>
    <mergeCell ref="A61:I61"/>
    <mergeCell ref="A62:I62"/>
    <mergeCell ref="B14:C14"/>
    <mergeCell ref="B15:C15"/>
    <mergeCell ref="B50:C50"/>
    <mergeCell ref="D50:E50"/>
    <mergeCell ref="F50:G50"/>
    <mergeCell ref="H50:I50"/>
    <mergeCell ref="B3:I3"/>
    <mergeCell ref="A28:C28"/>
    <mergeCell ref="B29:C29"/>
    <mergeCell ref="A12:C12"/>
    <mergeCell ref="B30:C30"/>
    <mergeCell ref="B33:C33"/>
    <mergeCell ref="D12:E12"/>
    <mergeCell ref="H14:I14"/>
    <mergeCell ref="E5:I5"/>
    <mergeCell ref="E6:I6"/>
    <mergeCell ref="B13:C13"/>
    <mergeCell ref="D13:E13"/>
    <mergeCell ref="D14:E14"/>
    <mergeCell ref="D15:E15"/>
    <mergeCell ref="H13:I13"/>
    <mergeCell ref="D33:E33"/>
    <mergeCell ref="E7:I7"/>
    <mergeCell ref="E8:I8"/>
  </mergeCells>
  <phoneticPr fontId="3" type="noConversion"/>
  <pageMargins left="0.17" right="0.23" top="0.24" bottom="0.24" header="0.24" footer="0.24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N39" sqref="N39"/>
    </sheetView>
  </sheetViews>
  <sheetFormatPr defaultRowHeight="12.75"/>
  <sheetData>
    <row r="1" spans="1:3">
      <c r="A1" s="94" t="s">
        <v>78</v>
      </c>
      <c r="B1" s="94" t="s">
        <v>79</v>
      </c>
      <c r="C1" s="94" t="s">
        <v>80</v>
      </c>
    </row>
    <row r="2" spans="1:3">
      <c r="A2" s="92" t="s">
        <v>81</v>
      </c>
      <c r="B2" s="92">
        <v>4</v>
      </c>
      <c r="C2" s="92">
        <v>1</v>
      </c>
    </row>
    <row r="3" spans="1:3">
      <c r="A3" s="92" t="s">
        <v>82</v>
      </c>
      <c r="B3" s="92">
        <v>8</v>
      </c>
      <c r="C3" s="92">
        <v>1</v>
      </c>
    </row>
    <row r="4" spans="1:3">
      <c r="A4" s="93" t="s">
        <v>83</v>
      </c>
      <c r="B4" s="92">
        <v>5</v>
      </c>
      <c r="C4" s="92">
        <v>3</v>
      </c>
    </row>
    <row r="5" spans="1:3">
      <c r="A5" s="92" t="s">
        <v>84</v>
      </c>
      <c r="B5" s="92">
        <v>3</v>
      </c>
      <c r="C5" s="92">
        <v>0</v>
      </c>
    </row>
    <row r="6" spans="1:3">
      <c r="A6" s="92" t="s">
        <v>85</v>
      </c>
      <c r="B6" s="92">
        <v>5</v>
      </c>
      <c r="C6" s="92">
        <v>0</v>
      </c>
    </row>
    <row r="7" spans="1:3">
      <c r="A7" s="92" t="s">
        <v>86</v>
      </c>
      <c r="B7" s="92">
        <v>5</v>
      </c>
      <c r="C7" s="92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Evaluation</vt:lpstr>
      <vt:lpstr>Chart</vt:lpstr>
    </vt:vector>
  </TitlesOfParts>
  <Company>LCE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Appraisal Form</dc:title>
  <dc:creator>Du Phan</dc:creator>
  <cp:lastModifiedBy>l</cp:lastModifiedBy>
  <cp:lastPrinted>2016-11-28T10:15:04Z</cp:lastPrinted>
  <dcterms:created xsi:type="dcterms:W3CDTF">2003-09-16T10:51:21Z</dcterms:created>
  <dcterms:modified xsi:type="dcterms:W3CDTF">2022-05-10T02:38:30Z</dcterms:modified>
</cp:coreProperties>
</file>