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activeTab="1"/>
  </bookViews>
  <sheets>
    <sheet name="data_analysis" sheetId="1" r:id="rId1"/>
    <sheet name="2018-2023数据整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<sst xmlns="http://schemas.openxmlformats.org/spreadsheetml/2006/main" count="233" uniqueCount="200">
  <si>
    <t>Years</t>
  </si>
  <si>
    <t>Region</t>
  </si>
  <si>
    <t>Online/Offline</t>
  </si>
  <si>
    <t>全国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</si>
  <si>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</si>
  <si>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</si>
  <si>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</si>
  <si>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</si>
  <si>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</si>
  <si>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</si>
  <si>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</si>
  <si>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</si>
  <si>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</si>
  <si>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</si>
  <si>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</si>
  <si>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</si>
  <si>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</si>
  <si>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</si>
  <si>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</si>
  <si>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</si>
  <si>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</si>
  <si>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</si>
  <si>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</si>
  <si>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</si>
  <si>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</si>
  <si>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</si>
  <si>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</si>
  <si>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</si>
  <si>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</si>
  <si>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</si>
  <si>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</si>
  <si>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</si>
  <si>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</si>
  <si>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</si>
  <si>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</si>
  <si>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年份</t>
  </si>
  <si>
    <t>社会消费品零售总额(亿元)</t>
  </si>
  <si>
    <t>网上销售额(亿元)</t>
  </si>
  <si>
    <t>线下销售额(亿元)</t>
  </si>
  <si>
    <t>网上/线下</t>
  </si>
  <si>
    <t>137853.2</t>
  </si>
  <si>
    <t>130883.5</t>
  </si>
  <si>
    <t>117601.3</t>
  </si>
  <si>
    <t>106324.2</t>
  </si>
  <si>
    <t>90065.0</t>
  </si>
  <si>
    <t>11153.3</t>
  </si>
  <si>
    <t>11881.1</t>
  </si>
  <si>
    <t>9704.3</t>
  </si>
  <si>
    <t>8675.7</t>
  </si>
  <si>
    <t>7294.1</t>
  </si>
  <si>
    <t>1851.4</t>
  </si>
  <si>
    <t>1732.0</t>
  </si>
  <si>
    <t>1746.5</t>
  </si>
  <si>
    <t>2239.4</t>
  </si>
  <si>
    <t>1261.4</t>
  </si>
  <si>
    <t>4192.5</t>
  </si>
  <si>
    <t>3181.8</t>
  </si>
  <si>
    <t>2735.8</t>
  </si>
  <si>
    <t>2403.5</t>
  </si>
  <si>
    <t>2018.4</t>
  </si>
  <si>
    <t>847.4</t>
  </si>
  <si>
    <t>871.2</t>
  </si>
  <si>
    <t>684.1</t>
  </si>
  <si>
    <t>563.6</t>
  </si>
  <si>
    <t>532.0</t>
  </si>
  <si>
    <t>500.2</t>
  </si>
  <si>
    <t>525.1</t>
  </si>
  <si>
    <t>418.2</t>
  </si>
  <si>
    <t>440.5</t>
  </si>
  <si>
    <t>371.0</t>
  </si>
  <si>
    <t>2145.8</t>
  </si>
  <si>
    <t>1654.1</t>
  </si>
  <si>
    <t>1500.1</t>
  </si>
  <si>
    <t>1426.4</t>
  </si>
  <si>
    <t>1146.7</t>
  </si>
  <si>
    <t>555.3</t>
  </si>
  <si>
    <t>596.3</t>
  </si>
  <si>
    <t>495.3</t>
  </si>
  <si>
    <t>524.9</t>
  </si>
  <si>
    <t>449.1</t>
  </si>
  <si>
    <t>744.0</t>
  </si>
  <si>
    <t>714.5</t>
  </si>
  <si>
    <t>575.8</t>
  </si>
  <si>
    <t>669.0</t>
  </si>
  <si>
    <t>546.7</t>
  </si>
  <si>
    <t>11760.6</t>
  </si>
  <si>
    <t>13783.6</t>
  </si>
  <si>
    <t>11991.9</t>
  </si>
  <si>
    <t>10418.5</t>
  </si>
  <si>
    <t>8786.5</t>
  </si>
  <si>
    <t>12208.9</t>
  </si>
  <si>
    <t>10870.8</t>
  </si>
  <si>
    <t>10602.4</t>
  </si>
  <si>
    <t>9896.1</t>
  </si>
  <si>
    <t>9242.3</t>
  </si>
  <si>
    <t>19476.6</t>
  </si>
  <si>
    <t>17634.6</t>
  </si>
  <si>
    <t>17799.9</t>
  </si>
  <si>
    <t>16315.7</t>
  </si>
  <si>
    <t>14384.7</t>
  </si>
  <si>
    <t>3435.6</t>
  </si>
  <si>
    <t>3049.8</t>
  </si>
  <si>
    <t>2775.8</t>
  </si>
  <si>
    <t>2400.7</t>
  </si>
  <si>
    <t>2015.9</t>
  </si>
  <si>
    <t>7738.0</t>
  </si>
  <si>
    <t>6857.2</t>
  </si>
  <si>
    <t>5692.8</t>
  </si>
  <si>
    <t>4894.5</t>
  </si>
  <si>
    <t>4114.1</t>
  </si>
  <si>
    <t>2598.5</t>
  </si>
  <si>
    <t>2163.9</t>
  </si>
  <si>
    <t>1641.7</t>
  </si>
  <si>
    <t>1588.2</t>
  </si>
  <si>
    <t>1233.3</t>
  </si>
  <si>
    <t>6698.7</t>
  </si>
  <si>
    <t>5409.1</t>
  </si>
  <si>
    <t>4613.3</t>
  </si>
  <si>
    <t>4109.0</t>
  </si>
  <si>
    <t>3513.6</t>
  </si>
  <si>
    <t>3665.5</t>
  </si>
  <si>
    <t>2948.2</t>
  </si>
  <si>
    <t>2744.4</t>
  </si>
  <si>
    <t>2255.8</t>
  </si>
  <si>
    <t>1889.6</t>
  </si>
  <si>
    <t>3744.2</t>
  </si>
  <si>
    <t>3415.9</t>
  </si>
  <si>
    <t>2866.6</t>
  </si>
  <si>
    <t>2860.0</t>
  </si>
  <si>
    <t>2533.5</t>
  </si>
  <si>
    <t>2549.0</t>
  </si>
  <si>
    <t>2164.3</t>
  </si>
  <si>
    <t>1977.3</t>
  </si>
  <si>
    <t>1840.5</t>
  </si>
  <si>
    <t>1624.0</t>
  </si>
  <si>
    <t>29478.4</t>
  </si>
  <si>
    <t>28467.2</t>
  </si>
  <si>
    <t>25782.2</t>
  </si>
  <si>
    <t>22828.2</t>
  </si>
  <si>
    <t>18921.8</t>
  </si>
  <si>
    <t>1056.9</t>
  </si>
  <si>
    <t>1023.6</t>
  </si>
  <si>
    <t>933.6</t>
  </si>
  <si>
    <t>820.0</t>
  </si>
  <si>
    <t>732.4</t>
  </si>
  <si>
    <t>572.4</t>
  </si>
  <si>
    <t>626.5</t>
  </si>
  <si>
    <t>394.3</t>
  </si>
  <si>
    <t>373.2</t>
  </si>
  <si>
    <t>350.1</t>
  </si>
  <si>
    <t>1352.2</t>
  </si>
  <si>
    <t>1353.2</t>
  </si>
  <si>
    <t>1180.3</t>
  </si>
  <si>
    <t>1082.1</t>
  </si>
  <si>
    <t>1030.9</t>
  </si>
  <si>
    <t>4161.1</t>
  </si>
  <si>
    <t>3889.1</t>
  </si>
  <si>
    <t>3743.1</t>
  </si>
  <si>
    <t>3318.1</t>
  </si>
  <si>
    <t>2671.7</t>
  </si>
  <si>
    <t>564.5</t>
  </si>
  <si>
    <t>570.5</t>
  </si>
  <si>
    <t>491.8</t>
  </si>
  <si>
    <t>477.6</t>
  </si>
  <si>
    <t>453.4</t>
  </si>
  <si>
    <t>1080.5</t>
  </si>
  <si>
    <t>1006.1</t>
  </si>
  <si>
    <t>906.5</t>
  </si>
  <si>
    <t>821.8</t>
  </si>
  <si>
    <t>632.3</t>
  </si>
  <si>
    <t>91.4</t>
  </si>
  <si>
    <t>189.7</t>
  </si>
  <si>
    <t>116.7</t>
  </si>
  <si>
    <t>52.5</t>
  </si>
  <si>
    <t>41.6</t>
  </si>
  <si>
    <t>1643.6</t>
  </si>
  <si>
    <t>1561.9</t>
  </si>
  <si>
    <t>1174.4</t>
  </si>
  <si>
    <t>1043.5</t>
  </si>
  <si>
    <t>962.5</t>
  </si>
  <si>
    <t>293.4</t>
  </si>
  <si>
    <t>405.1</t>
  </si>
  <si>
    <t>329.7</t>
  </si>
  <si>
    <t>330.6</t>
  </si>
  <si>
    <t>288.6</t>
  </si>
  <si>
    <t>82.8</t>
  </si>
  <si>
    <t>183.6</t>
  </si>
  <si>
    <t>116.2</t>
  </si>
  <si>
    <t>67.2</t>
  </si>
  <si>
    <t>51.5</t>
  </si>
  <si>
    <t>167.3</t>
  </si>
  <si>
    <t>302.8</t>
  </si>
  <si>
    <t>209.4</t>
  </si>
  <si>
    <t>105.2</t>
  </si>
  <si>
    <t>85.4</t>
  </si>
  <si>
    <t>344.5</t>
  </si>
  <si>
    <t>427.2</t>
  </si>
  <si>
    <t>309.2</t>
  </si>
  <si>
    <t>202.0</t>
  </si>
  <si>
    <t>159.7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</si>
</sst>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E16" sqref="E16"/>
    </sheetView>
  </sheetViews>
  <sheetFormatPr defaultColWidth="9" defaultRowHeight="14" outlineLevelCol="6"/>
  <cols>
    <col min="1" max="1" width="9" style="5"/>
    <col min="2" max="2" width="12.8181818181818" style="5" customWidth="1"/>
    <col min="3" max="7" width="12.8181818181818" style="5"/>
  </cols>
  <sheetData>
    <row r="1" spans="1:7">
      <c r="A1" s="6" t="s">
        <v>0</v>
      </c>
      <c r="B1" s="6">
        <v>2023</v>
      </c>
      <c r="C1" s="6">
        <v>2022</v>
      </c>
      <c r="D1" s="6">
        <v>2021</v>
      </c>
      <c r="E1" s="6">
        <v>2020</v>
      </c>
      <c r="F1" s="6">
        <v>2019</v>
      </c>
      <c r="G1" s="6">
        <v>2018</v>
      </c>
    </row>
    <row r="2" spans="1:7">
      <c r="A2" s="3" t="s">
        <v>1</v>
      </c>
      <c r="B2" s="3" t="s">
        <v>2</v>
      </c>
      <c r="C2" s="3"/>
      <c r="D2" s="3"/>
      <c r="E2" s="3"/>
      <c r="F2" s="3"/>
      <c r="G2" s="3"/>
    </row>
    <row r="3" spans="1:7">
      <c r="A3" s="4" t="s">
        <v>3</v>
      </c>
      <c r="B3" s="6">
        <v>0.486283496883974</v>
      </c>
      <c r="C3" s="6">
        <v>0.456650058483639</v>
      </c>
      <c r="D3" s="6">
        <v>0.422286980338434</v>
      </c>
      <c r="E3" s="6">
        <v>0.428608499256321</v>
      </c>
      <c r="F3" s="6">
        <v>0.352425159099653</v>
      </c>
      <c r="G3" s="6">
        <v>0.313032052827813</v>
      </c>
    </row>
    <row r="4" spans="1:7">
      <c r="A4" s="4" t="s">
        <v>4</v>
      </c>
      <c r="B4" s="6">
        <v>4.91448901975218</v>
      </c>
      <c r="C4" s="6">
        <v>4.22329508879548</v>
      </c>
      <c r="D4" s="6">
        <v>3.9780823935928</v>
      </c>
      <c r="E4" s="6">
        <v>2.41875825627477</v>
      </c>
      <c r="F4" s="6">
        <v>1.3581246086412</v>
      </c>
      <c r="G4" s="6">
        <v>1.02327375775091</v>
      </c>
    </row>
    <row r="5" spans="1:7">
      <c r="A5" s="4" t="s">
        <v>5</v>
      </c>
      <c r="B5" s="6">
        <v>1.1624971700249</v>
      </c>
      <c r="C5" s="6">
        <v>1.07601999302569</v>
      </c>
      <c r="D5" s="6">
        <v>0.849944547497767</v>
      </c>
      <c r="E5" s="6">
        <v>0.951040345020992</v>
      </c>
      <c r="F5" s="6">
        <v>1.13169597736002</v>
      </c>
      <c r="G5" s="6">
        <v>0.424742406896087</v>
      </c>
    </row>
    <row r="6" spans="1:7">
      <c r="A6" s="4" t="s">
        <v>6</v>
      </c>
      <c r="B6" s="6">
        <v>0.448165301033132</v>
      </c>
      <c r="C6" s="6">
        <v>0.440037365128679</v>
      </c>
      <c r="D6" s="6">
        <v>0.308073047529693</v>
      </c>
      <c r="E6" s="6">
        <v>0.274424679162462</v>
      </c>
      <c r="F6" s="6">
        <v>0.227130977130977</v>
      </c>
      <c r="G6" s="6">
        <v>0.202742202802471</v>
      </c>
    </row>
    <row r="7" spans="1:7">
      <c r="A7" s="4" t="s">
        <v>7</v>
      </c>
      <c r="B7" s="6">
        <v>0.158915685391953</v>
      </c>
      <c r="C7" s="6">
        <v>0.126189447977008</v>
      </c>
      <c r="D7" s="6">
        <v>0.126700465091928</v>
      </c>
      <c r="E7" s="6">
        <v>0.112846076697722</v>
      </c>
      <c r="F7" s="6">
        <v>0.0871514945337024</v>
      </c>
      <c r="G7" s="6">
        <v>0.0887954200257039</v>
      </c>
    </row>
    <row r="8" ht="24" spans="1:7">
      <c r="A8" s="4" t="s">
        <v>8</v>
      </c>
      <c r="B8" s="6">
        <v>0.136912694886929</v>
      </c>
      <c r="C8" s="6">
        <v>0.111871533369118</v>
      </c>
      <c r="D8" s="6">
        <v>0.115782951616353</v>
      </c>
      <c r="E8" s="6">
        <v>0.0963095169554954</v>
      </c>
      <c r="F8" s="6">
        <v>0.0955407105365896</v>
      </c>
      <c r="G8" s="6">
        <v>0.0827884765581416</v>
      </c>
    </row>
    <row r="9" spans="1:7">
      <c r="A9" s="4" t="s">
        <v>9</v>
      </c>
      <c r="B9" s="6">
        <v>0.307883576513354</v>
      </c>
      <c r="C9" s="6">
        <v>0.290743049157227</v>
      </c>
      <c r="D9" s="6">
        <v>0.203460088439516</v>
      </c>
      <c r="E9" s="6">
        <v>0.201064768026936</v>
      </c>
      <c r="F9" s="6">
        <v>0.173018607020693</v>
      </c>
      <c r="G9" s="6">
        <v>0.143947477435634</v>
      </c>
    </row>
    <row r="10" spans="1:7">
      <c r="A10" s="4" t="s">
        <v>10</v>
      </c>
      <c r="B10" s="6">
        <v>0.212114132180719</v>
      </c>
      <c r="C10" s="6">
        <v>0.170735456893371</v>
      </c>
      <c r="D10" s="6">
        <v>0.164708742020755</v>
      </c>
      <c r="E10" s="6">
        <v>0.14879906268307</v>
      </c>
      <c r="F10" s="6">
        <v>0.142326464208243</v>
      </c>
      <c r="G10" s="6">
        <v>0.123899908957983</v>
      </c>
    </row>
    <row r="11" spans="1:7">
      <c r="A11" s="4" t="s">
        <v>11</v>
      </c>
      <c r="B11" s="6">
        <v>0.183158336833263</v>
      </c>
      <c r="C11" s="6">
        <v>0.166592028660994</v>
      </c>
      <c r="D11" s="6">
        <v>0.147978932936238</v>
      </c>
      <c r="E11" s="6">
        <v>0.127488099191852</v>
      </c>
      <c r="F11" s="6">
        <v>0.135565057042696</v>
      </c>
      <c r="G11" s="6">
        <v>0.115622951166381</v>
      </c>
    </row>
    <row r="12" spans="1:7">
      <c r="A12" s="4" t="s">
        <v>12</v>
      </c>
      <c r="B12" s="6">
        <v>2.17334224553105</v>
      </c>
      <c r="C12" s="6">
        <v>2.51214354373598</v>
      </c>
      <c r="D12" s="6">
        <v>3.20873441737572</v>
      </c>
      <c r="E12" s="6">
        <v>3.04316601532761</v>
      </c>
      <c r="F12" s="6">
        <v>1.91901051739699</v>
      </c>
      <c r="G12" s="6">
        <v>1.44317789859238</v>
      </c>
    </row>
    <row r="13" spans="1:7">
      <c r="A13" s="4" t="s">
        <v>13</v>
      </c>
      <c r="B13" s="6">
        <v>0.403344178651976</v>
      </c>
      <c r="C13" s="6">
        <v>0.399725634511119</v>
      </c>
      <c r="D13" s="6">
        <v>0.341507012630431</v>
      </c>
      <c r="E13" s="6">
        <v>0.400337415598901</v>
      </c>
      <c r="F13" s="6">
        <v>0.356277271352659</v>
      </c>
      <c r="G13" s="6">
        <v>0.352352050872464</v>
      </c>
    </row>
    <row r="14" spans="1:7">
      <c r="A14" s="4" t="s">
        <v>14</v>
      </c>
      <c r="B14" s="6">
        <v>1.78625967267</v>
      </c>
      <c r="C14" s="6">
        <v>1.77211435226466</v>
      </c>
      <c r="D14" s="6">
        <v>1.52338384614986</v>
      </c>
      <c r="E14" s="6">
        <v>2.01586426135714</v>
      </c>
      <c r="F14" s="6">
        <v>1.47946609116711</v>
      </c>
      <c r="G14" s="6">
        <v>1.33473443937201</v>
      </c>
    </row>
    <row r="15" spans="1:7">
      <c r="A15" s="4" t="s">
        <v>15</v>
      </c>
      <c r="B15" s="6">
        <v>0.209505385614181</v>
      </c>
      <c r="C15" s="6">
        <v>0.189992700245537</v>
      </c>
      <c r="D15" s="6">
        <v>0.165557808978273</v>
      </c>
      <c r="E15" s="6">
        <v>0.178414528719674</v>
      </c>
      <c r="F15" s="6">
        <v>0.155270544711346</v>
      </c>
      <c r="G15" s="6">
        <v>0.142564160590652</v>
      </c>
    </row>
    <row r="16" spans="1:7">
      <c r="A16" s="4" t="s">
        <v>16</v>
      </c>
      <c r="B16" s="6">
        <v>0.568045616697754</v>
      </c>
      <c r="C16" s="6">
        <v>0.581275681522825</v>
      </c>
      <c r="D16" s="6">
        <v>0.507342827822914</v>
      </c>
      <c r="E16" s="6">
        <v>0.440154171482915</v>
      </c>
      <c r="F16" s="6">
        <v>0.349549716832235</v>
      </c>
      <c r="G16" s="6">
        <v>0.314911629402264</v>
      </c>
    </row>
    <row r="17" spans="1:7">
      <c r="A17" s="4" t="s">
        <v>17</v>
      </c>
      <c r="B17" s="6">
        <v>0.294497829836432</v>
      </c>
      <c r="C17" s="6">
        <v>0.253388590931253</v>
      </c>
      <c r="D17" s="6">
        <v>0.215468012375047</v>
      </c>
      <c r="E17" s="6">
        <v>0.188051184011125</v>
      </c>
      <c r="F17" s="6">
        <v>0.187289944456892</v>
      </c>
      <c r="G17" s="6">
        <v>0.157864420664584</v>
      </c>
    </row>
    <row r="18" spans="1:7">
      <c r="A18" s="4" t="s">
        <v>18</v>
      </c>
      <c r="B18" s="6">
        <v>0.272002900050329</v>
      </c>
      <c r="C18" s="6">
        <v>0.252423928403203</v>
      </c>
      <c r="D18" s="6">
        <v>0.191097474161336</v>
      </c>
      <c r="E18" s="6">
        <v>0.187267985264718</v>
      </c>
      <c r="F18" s="6">
        <v>0.163430407840205</v>
      </c>
      <c r="G18" s="6">
        <v>0.146603412234475</v>
      </c>
    </row>
    <row r="19" spans="1:7">
      <c r="A19" s="4" t="s">
        <v>19</v>
      </c>
      <c r="B19" s="6">
        <v>0.215209985466678</v>
      </c>
      <c r="C19" s="6">
        <v>0.176719586923088</v>
      </c>
      <c r="D19" s="6">
        <v>0.137551029929783</v>
      </c>
      <c r="E19" s="6">
        <v>0.138898097363295</v>
      </c>
      <c r="F19" s="6">
        <v>0.106303869408067</v>
      </c>
      <c r="G19" s="6">
        <v>0.0975106303926021</v>
      </c>
    </row>
    <row r="20" spans="1:7">
      <c r="A20" s="4" t="s">
        <v>20</v>
      </c>
      <c r="B20" s="6">
        <v>0.220760426927725</v>
      </c>
      <c r="C20" s="6">
        <v>0.203261565855618</v>
      </c>
      <c r="D20" s="6">
        <v>0.188250841670125</v>
      </c>
      <c r="E20" s="6">
        <v>0.189611642072803</v>
      </c>
      <c r="F20" s="6">
        <v>0.143991380655815</v>
      </c>
      <c r="G20" s="6">
        <v>0.140245893925723</v>
      </c>
    </row>
    <row r="21" spans="1:7">
      <c r="A21" s="4" t="s">
        <v>21</v>
      </c>
      <c r="B21" s="6">
        <v>0.177163266851952</v>
      </c>
      <c r="C21" s="6">
        <v>0.154468933503821</v>
      </c>
      <c r="D21" s="6">
        <v>0.131708103733139</v>
      </c>
      <c r="E21" s="6">
        <v>0.138458435860126</v>
      </c>
      <c r="F21" s="6">
        <v>0.123994502607219</v>
      </c>
      <c r="G21" s="6">
        <v>0.12020458465023</v>
      </c>
    </row>
    <row r="22" spans="1:7">
      <c r="A22" s="4" t="s">
        <v>22</v>
      </c>
      <c r="B22" s="6">
        <v>1.96642891048542</v>
      </c>
      <c r="C22" s="6">
        <v>1.91362264273427</v>
      </c>
      <c r="D22" s="6">
        <v>1.81083183688061</v>
      </c>
      <c r="E22" s="6">
        <v>1.78724702179798</v>
      </c>
      <c r="F22" s="6">
        <v>1.13439941163609</v>
      </c>
      <c r="G22" s="6">
        <v>0.907725002758416</v>
      </c>
    </row>
    <row r="23" ht="24" spans="1:7">
      <c r="A23" s="4" t="s">
        <v>23</v>
      </c>
      <c r="B23" s="6">
        <v>0.176688201292078</v>
      </c>
      <c r="C23" s="6">
        <v>0.141255245783326</v>
      </c>
      <c r="D23" s="6">
        <v>0.136209397330636</v>
      </c>
      <c r="E23" s="6">
        <v>0.135355155050954</v>
      </c>
      <c r="F23" s="6">
        <v>0.111097562627864</v>
      </c>
      <c r="G23" s="6">
        <v>0.105668652883381</v>
      </c>
    </row>
    <row r="24" spans="1:7">
      <c r="A24" s="4" t="s">
        <v>24</v>
      </c>
      <c r="B24" s="6">
        <v>1.10697206141455</v>
      </c>
      <c r="C24" s="6">
        <v>0.3375</v>
      </c>
      <c r="D24" s="6">
        <v>0.334826200350592</v>
      </c>
      <c r="E24" s="6">
        <v>0.249504850252795</v>
      </c>
      <c r="F24" s="6">
        <v>0.236516889536726</v>
      </c>
      <c r="G24" s="6">
        <v>0.232996140023958</v>
      </c>
    </row>
    <row r="25" spans="1:7">
      <c r="A25" s="4" t="s">
        <v>25</v>
      </c>
      <c r="B25" s="6">
        <v>0.158211811535959</v>
      </c>
      <c r="C25" s="6">
        <v>0.107540222206316</v>
      </c>
      <c r="D25" s="6">
        <v>0.107273630996784</v>
      </c>
      <c r="E25" s="6">
        <v>0.111276621821644</v>
      </c>
      <c r="F25" s="6">
        <v>0.102572609388034</v>
      </c>
      <c r="G25" s="6">
        <v>0.106560681392969</v>
      </c>
    </row>
    <row r="26" spans="1:7">
      <c r="A26" s="4" t="s">
        <v>26</v>
      </c>
      <c r="B26" s="6">
        <v>0.226251724266488</v>
      </c>
      <c r="C26" s="6">
        <v>0.208644420487878</v>
      </c>
      <c r="D26" s="6">
        <v>0.192110198966514</v>
      </c>
      <c r="E26" s="6">
        <v>0.219128345598846</v>
      </c>
      <c r="F26" s="6">
        <v>0.184084239024904</v>
      </c>
      <c r="G26" s="6">
        <v>0.160279560861479</v>
      </c>
    </row>
    <row r="27" spans="1:7">
      <c r="A27" s="4" t="s">
        <v>27</v>
      </c>
      <c r="B27" s="6">
        <v>0.110642755900659</v>
      </c>
      <c r="C27" s="6">
        <v>0.0710724447913781</v>
      </c>
      <c r="D27" s="6">
        <v>0.0684564128839649</v>
      </c>
      <c r="E27" s="6">
        <v>0.0669883962149785</v>
      </c>
      <c r="F27" s="6">
        <v>0.0683203158527165</v>
      </c>
      <c r="G27" s="6">
        <v>0.0681640507547056</v>
      </c>
    </row>
    <row r="28" spans="1:7">
      <c r="A28" s="4" t="s">
        <v>28</v>
      </c>
      <c r="B28" s="6">
        <v>0.129978789744793</v>
      </c>
      <c r="C28" s="6">
        <v>0.110726253548261</v>
      </c>
      <c r="D28" s="6">
        <v>0.10344756675612</v>
      </c>
      <c r="E28" s="6">
        <v>0.102010157128276</v>
      </c>
      <c r="F28" s="6">
        <v>0.0880210787883981</v>
      </c>
      <c r="G28" s="6">
        <v>0.0738237011091652</v>
      </c>
    </row>
    <row r="29" spans="1:7">
      <c r="A29" s="4" t="s">
        <v>29</v>
      </c>
      <c r="B29" s="6">
        <v>0.244941276354889</v>
      </c>
      <c r="C29" s="6">
        <v>0.143914344197764</v>
      </c>
      <c r="D29" s="6">
        <v>0.305652229956174</v>
      </c>
      <c r="E29" s="6">
        <v>0.185508997265849</v>
      </c>
      <c r="F29" s="6">
        <v>0.0728256346233874</v>
      </c>
      <c r="G29" s="6">
        <v>0.0620710235750522</v>
      </c>
    </row>
    <row r="30" spans="1:7">
      <c r="A30" s="4" t="s">
        <v>30</v>
      </c>
      <c r="B30" s="6">
        <v>0.248578391551584</v>
      </c>
      <c r="C30" s="6">
        <v>0.187668417446906</v>
      </c>
      <c r="D30" s="6">
        <v>0.179764288838248</v>
      </c>
      <c r="E30" s="6">
        <v>0.139286866425034</v>
      </c>
      <c r="F30" s="6">
        <v>0.113801188723485</v>
      </c>
      <c r="G30" s="6">
        <v>0.112602073048036</v>
      </c>
    </row>
    <row r="31" spans="1:7">
      <c r="A31" s="4" t="s">
        <v>31</v>
      </c>
      <c r="B31" s="6">
        <v>0.0936071329342527</v>
      </c>
      <c r="C31" s="6">
        <v>0.0808531746031746</v>
      </c>
      <c r="D31" s="6">
        <v>0.111536036519723</v>
      </c>
      <c r="E31" s="6">
        <v>0.0998289252569906</v>
      </c>
      <c r="F31" s="6">
        <v>0.0981096240021367</v>
      </c>
      <c r="G31" s="6">
        <v>0.0917063870352717</v>
      </c>
    </row>
    <row r="32" spans="1:7">
      <c r="A32" s="4" t="s">
        <v>32</v>
      </c>
      <c r="B32" s="6">
        <v>0.178780284043442</v>
      </c>
      <c r="C32" s="6">
        <v>0.109047807190834</v>
      </c>
      <c r="D32" s="6">
        <v>0.240238668481105</v>
      </c>
      <c r="E32" s="6">
        <v>0.152665738234753</v>
      </c>
      <c r="F32" s="6">
        <v>0.0762509928514694</v>
      </c>
      <c r="G32" s="6">
        <v>0.0607024988213107</v>
      </c>
    </row>
    <row r="33" ht="24" spans="1:7">
      <c r="A33" s="4" t="s">
        <v>33</v>
      </c>
      <c r="B33" s="6">
        <v>0.148220338983051</v>
      </c>
      <c r="C33" s="6">
        <v>0.142857142857143</v>
      </c>
      <c r="D33" s="6">
        <v>0.293319900805952</v>
      </c>
      <c r="E33" s="6">
        <v>0.191759997802178</v>
      </c>
      <c r="F33" s="6">
        <v>0.0812857363622315</v>
      </c>
      <c r="G33" s="6">
        <v>0.0686109102595003</v>
      </c>
    </row>
    <row r="34" ht="24" spans="1:7">
      <c r="A34" s="4" t="s">
        <v>34</v>
      </c>
      <c r="B34" s="6">
        <v>0.165410347228529</v>
      </c>
      <c r="C34" s="6">
        <v>0.118957182320442</v>
      </c>
      <c r="D34" s="6">
        <v>0.135300340151136</v>
      </c>
      <c r="E34" s="6">
        <v>0.112299562351317</v>
      </c>
      <c r="F34" s="6">
        <v>0.0591508052708638</v>
      </c>
      <c r="G34" s="6">
        <v>0.0488468832201627</v>
      </c>
    </row>
  </sheetData>
  <mergeCells count="1">
    <mergeCell ref="B2:G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4"/>
  <sheetViews>
    <sheetView tabSelected="1" workbookViewId="0">
      <selection activeCell="B38" sqref="B38"/>
    </sheetView>
  </sheetViews>
  <sheetFormatPr defaultColWidth="9" defaultRowHeight="14"/>
  <sheetData>
    <row r="1" s="1" customFormat="1" spans="1:25">
      <c r="A1" s="2" t="s">
        <v>35</v>
      </c>
      <c r="B1" s="2">
        <v>2023</v>
      </c>
      <c r="C1" s="2">
        <v>2022</v>
      </c>
      <c r="D1" s="2">
        <v>2021</v>
      </c>
      <c r="E1" s="2">
        <v>2020</v>
      </c>
      <c r="F1" s="2">
        <v>2019</v>
      </c>
      <c r="G1" s="2">
        <v>2018</v>
      </c>
      <c r="H1" s="2">
        <v>2023</v>
      </c>
      <c r="I1" s="2">
        <v>2022</v>
      </c>
      <c r="J1" s="2">
        <v>2021</v>
      </c>
      <c r="K1" s="2">
        <v>2020</v>
      </c>
      <c r="L1" s="2">
        <v>2019</v>
      </c>
      <c r="M1" s="2">
        <v>2018</v>
      </c>
      <c r="N1" s="2">
        <v>2023</v>
      </c>
      <c r="O1" s="2">
        <v>2022</v>
      </c>
      <c r="P1" s="2">
        <v>2021</v>
      </c>
      <c r="Q1" s="2">
        <v>2020</v>
      </c>
      <c r="R1" s="2">
        <v>2019</v>
      </c>
      <c r="S1" s="2">
        <v>2018</v>
      </c>
      <c r="T1" s="2">
        <v>2023</v>
      </c>
      <c r="U1" s="2">
        <v>2022</v>
      </c>
      <c r="V1" s="2">
        <v>2021</v>
      </c>
      <c r="W1" s="2">
        <v>2020</v>
      </c>
      <c r="X1" s="2">
        <v>2019</v>
      </c>
      <c r="Y1" s="2">
        <v>2018</v>
      </c>
    </row>
    <row r="2" s="1" customFormat="1" spans="1:25">
      <c r="A2" s="3" t="s">
        <v>1</v>
      </c>
      <c r="B2" s="3" t="s">
        <v>36</v>
      </c>
      <c r="C2" s="3"/>
      <c r="D2" s="3"/>
      <c r="E2" s="3"/>
      <c r="F2" s="3"/>
      <c r="G2" s="3"/>
      <c r="H2" s="3" t="s">
        <v>37</v>
      </c>
      <c r="I2" s="3"/>
      <c r="J2" s="3"/>
      <c r="K2" s="3"/>
      <c r="L2" s="3"/>
      <c r="M2" s="3"/>
      <c r="N2" s="3" t="s">
        <v>38</v>
      </c>
      <c r="O2" s="3"/>
      <c r="P2" s="3"/>
      <c r="Q2" s="3"/>
      <c r="R2" s="3"/>
      <c r="S2" s="3"/>
      <c r="T2" s="3" t="s">
        <v>39</v>
      </c>
      <c r="U2" s="3"/>
      <c r="V2" s="3"/>
      <c r="W2" s="3"/>
      <c r="X2" s="3"/>
      <c r="Y2" s="3"/>
    </row>
    <row r="3" s="1" customFormat="1" spans="1:25">
      <c r="A3" s="4" t="s">
        <v>3</v>
      </c>
      <c r="B3" s="4">
        <v>471495.2</v>
      </c>
      <c r="C3" s="4">
        <v>439732.5</v>
      </c>
      <c r="D3" s="4">
        <v>440823.2</v>
      </c>
      <c r="E3" s="4">
        <v>391980.6</v>
      </c>
      <c r="F3" s="4">
        <v>408017.19</v>
      </c>
      <c r="G3" s="4">
        <v>377783.14</v>
      </c>
      <c r="H3" s="4">
        <v>154264.2</v>
      </c>
      <c r="I3" s="4" t="s">
        <v>40</v>
      </c>
      <c r="J3" s="4" t="s">
        <v>41</v>
      </c>
      <c r="K3" s="4" t="s">
        <v>42</v>
      </c>
      <c r="L3" s="4" t="s">
        <v>43</v>
      </c>
      <c r="M3" s="4" t="s">
        <v>44</v>
      </c>
      <c r="N3" s="4">
        <f t="shared" ref="N3:S3" si="0">B3-H3</f>
        <v>317231</v>
      </c>
      <c r="O3" s="4">
        <f t="shared" si="0"/>
        <v>301879.3</v>
      </c>
      <c r="P3" s="4">
        <f t="shared" si="0"/>
        <v>309939.7</v>
      </c>
      <c r="Q3" s="4">
        <f t="shared" si="0"/>
        <v>274379.3</v>
      </c>
      <c r="R3" s="4">
        <f t="shared" si="0"/>
        <v>301692.99</v>
      </c>
      <c r="S3" s="4">
        <f t="shared" si="0"/>
        <v>287718.14</v>
      </c>
      <c r="T3" s="4">
        <f t="shared" ref="T3:Y3" si="1">H3/N3</f>
        <v>0.486283496883974</v>
      </c>
      <c r="U3" s="4">
        <f t="shared" si="1"/>
        <v>0.456650058483639</v>
      </c>
      <c r="V3" s="4">
        <f t="shared" si="1"/>
        <v>0.422286980338434</v>
      </c>
      <c r="W3" s="4">
        <f t="shared" si="1"/>
        <v>0.428608499256321</v>
      </c>
      <c r="X3" s="4">
        <f t="shared" si="1"/>
        <v>0.352425159099653</v>
      </c>
      <c r="Y3" s="4">
        <f t="shared" si="1"/>
        <v>0.313032052827813</v>
      </c>
    </row>
    <row r="4" s="1" customFormat="1" spans="1:25">
      <c r="A4" s="4" t="s">
        <v>4</v>
      </c>
      <c r="B4" s="4">
        <v>14462.7</v>
      </c>
      <c r="C4" s="4">
        <v>13794.2</v>
      </c>
      <c r="D4" s="4">
        <v>14867.74</v>
      </c>
      <c r="E4" s="4">
        <v>13716.4</v>
      </c>
      <c r="F4" s="4">
        <v>15063.7</v>
      </c>
      <c r="G4" s="4">
        <v>14422.3</v>
      </c>
      <c r="H4" s="4">
        <v>12017.4</v>
      </c>
      <c r="I4" s="4" t="s">
        <v>45</v>
      </c>
      <c r="J4" s="4" t="s">
        <v>46</v>
      </c>
      <c r="K4" s="4" t="s">
        <v>47</v>
      </c>
      <c r="L4" s="4" t="s">
        <v>48</v>
      </c>
      <c r="M4" s="4" t="s">
        <v>49</v>
      </c>
      <c r="N4" s="4">
        <f t="shared" ref="N4:S4" si="2">B4-H4</f>
        <v>2445.3</v>
      </c>
      <c r="O4" s="4">
        <f t="shared" si="2"/>
        <v>2640.9</v>
      </c>
      <c r="P4" s="4">
        <f t="shared" si="2"/>
        <v>2986.64</v>
      </c>
      <c r="Q4" s="4">
        <f t="shared" si="2"/>
        <v>4012.1</v>
      </c>
      <c r="R4" s="4">
        <f t="shared" si="2"/>
        <v>6388</v>
      </c>
      <c r="S4" s="4">
        <f t="shared" si="2"/>
        <v>7128.2</v>
      </c>
      <c r="T4" s="4">
        <f t="shared" ref="T4:Y4" si="3">H4/N4</f>
        <v>4.91448901975218</v>
      </c>
      <c r="U4" s="4">
        <f t="shared" si="3"/>
        <v>4.22329508879548</v>
      </c>
      <c r="V4" s="4">
        <f t="shared" si="3"/>
        <v>3.9780823935928</v>
      </c>
      <c r="W4" s="4">
        <f t="shared" si="3"/>
        <v>2.41875825627477</v>
      </c>
      <c r="X4" s="4">
        <f t="shared" si="3"/>
        <v>1.3581246086412</v>
      </c>
      <c r="Y4" s="4">
        <f t="shared" si="3"/>
        <v>1.02327375775091</v>
      </c>
    </row>
    <row r="5" s="1" customFormat="1" spans="1:25">
      <c r="A5" s="4" t="s">
        <v>5</v>
      </c>
      <c r="B5" s="4">
        <v>3820.7</v>
      </c>
      <c r="C5" s="4">
        <v>3572</v>
      </c>
      <c r="D5" s="4">
        <v>3769.78</v>
      </c>
      <c r="E5" s="4">
        <v>3582.91</v>
      </c>
      <c r="F5" s="4">
        <v>4218.2</v>
      </c>
      <c r="G5" s="4">
        <v>4231.2</v>
      </c>
      <c r="H5" s="4">
        <v>2053.9</v>
      </c>
      <c r="I5" s="4" t="s">
        <v>50</v>
      </c>
      <c r="J5" s="4" t="s">
        <v>51</v>
      </c>
      <c r="K5" s="4" t="s">
        <v>52</v>
      </c>
      <c r="L5" s="4" t="s">
        <v>53</v>
      </c>
      <c r="M5" s="4" t="s">
        <v>54</v>
      </c>
      <c r="N5" s="4">
        <f t="shared" ref="N5:S5" si="4">B5-H5</f>
        <v>1766.8</v>
      </c>
      <c r="O5" s="4">
        <f t="shared" si="4"/>
        <v>1720.6</v>
      </c>
      <c r="P5" s="4">
        <f t="shared" si="4"/>
        <v>2037.78</v>
      </c>
      <c r="Q5" s="4">
        <f t="shared" si="4"/>
        <v>1836.41</v>
      </c>
      <c r="R5" s="4">
        <f t="shared" si="4"/>
        <v>1978.8</v>
      </c>
      <c r="S5" s="4">
        <f t="shared" si="4"/>
        <v>2969.8</v>
      </c>
      <c r="T5" s="4">
        <f t="shared" ref="T5:Y5" si="5">H5/N5</f>
        <v>1.1624971700249</v>
      </c>
      <c r="U5" s="4">
        <f t="shared" si="5"/>
        <v>1.07601999302569</v>
      </c>
      <c r="V5" s="4">
        <f t="shared" si="5"/>
        <v>0.849944547497767</v>
      </c>
      <c r="W5" s="4">
        <f t="shared" si="5"/>
        <v>0.951040345020992</v>
      </c>
      <c r="X5" s="4">
        <f t="shared" si="5"/>
        <v>1.13169597736002</v>
      </c>
      <c r="Y5" s="4">
        <f t="shared" si="5"/>
        <v>0.424742406896087</v>
      </c>
    </row>
    <row r="6" s="1" customFormat="1" spans="1:25">
      <c r="A6" s="4" t="s">
        <v>6</v>
      </c>
      <c r="B6" s="4">
        <v>15040.5</v>
      </c>
      <c r="C6" s="4">
        <v>13720.1</v>
      </c>
      <c r="D6" s="4">
        <v>13509.87</v>
      </c>
      <c r="E6" s="4">
        <v>12705.02</v>
      </c>
      <c r="F6" s="4">
        <v>12985.5</v>
      </c>
      <c r="G6" s="4">
        <v>11973.9</v>
      </c>
      <c r="H6" s="4">
        <v>4654.6</v>
      </c>
      <c r="I6" s="4" t="s">
        <v>55</v>
      </c>
      <c r="J6" s="4" t="s">
        <v>56</v>
      </c>
      <c r="K6" s="4" t="s">
        <v>57</v>
      </c>
      <c r="L6" s="4" t="s">
        <v>58</v>
      </c>
      <c r="M6" s="4" t="s">
        <v>59</v>
      </c>
      <c r="N6" s="4">
        <f t="shared" ref="N6:S6" si="6">B6-H6</f>
        <v>10385.9</v>
      </c>
      <c r="O6" s="4">
        <f t="shared" si="6"/>
        <v>9527.6</v>
      </c>
      <c r="P6" s="4">
        <f t="shared" si="6"/>
        <v>10328.07</v>
      </c>
      <c r="Q6" s="4">
        <f t="shared" si="6"/>
        <v>9969.22</v>
      </c>
      <c r="R6" s="4">
        <f t="shared" si="6"/>
        <v>10582</v>
      </c>
      <c r="S6" s="4">
        <f t="shared" si="6"/>
        <v>9955.5</v>
      </c>
      <c r="T6" s="4">
        <f t="shared" ref="T6:Y6" si="7">H6/N6</f>
        <v>0.448165301033132</v>
      </c>
      <c r="U6" s="4">
        <f t="shared" si="7"/>
        <v>0.440037365128679</v>
      </c>
      <c r="V6" s="4">
        <f t="shared" si="7"/>
        <v>0.308073047529693</v>
      </c>
      <c r="W6" s="4">
        <f t="shared" si="7"/>
        <v>0.274424679162462</v>
      </c>
      <c r="X6" s="4">
        <f t="shared" si="7"/>
        <v>0.227130977130977</v>
      </c>
      <c r="Y6" s="4">
        <f t="shared" si="7"/>
        <v>0.202742202802471</v>
      </c>
    </row>
    <row r="7" s="1" customFormat="1" spans="1:25">
      <c r="A7" s="4" t="s">
        <v>7</v>
      </c>
      <c r="B7" s="4">
        <v>7981.8</v>
      </c>
      <c r="C7" s="4">
        <v>7562.7</v>
      </c>
      <c r="D7" s="4">
        <v>7747.26</v>
      </c>
      <c r="E7" s="4">
        <v>6746.34</v>
      </c>
      <c r="F7" s="4">
        <v>7030.5</v>
      </c>
      <c r="G7" s="4">
        <v>6523.3</v>
      </c>
      <c r="H7" s="4">
        <v>1094.5</v>
      </c>
      <c r="I7" s="4" t="s">
        <v>60</v>
      </c>
      <c r="J7" s="4" t="s">
        <v>61</v>
      </c>
      <c r="K7" s="4" t="s">
        <v>62</v>
      </c>
      <c r="L7" s="4" t="s">
        <v>63</v>
      </c>
      <c r="M7" s="4" t="s">
        <v>64</v>
      </c>
      <c r="N7" s="4">
        <f t="shared" ref="N7:S7" si="8">B7-H7</f>
        <v>6887.3</v>
      </c>
      <c r="O7" s="4">
        <f t="shared" si="8"/>
        <v>6715.3</v>
      </c>
      <c r="P7" s="4">
        <f t="shared" si="8"/>
        <v>6876.06</v>
      </c>
      <c r="Q7" s="4">
        <f t="shared" si="8"/>
        <v>6062.24</v>
      </c>
      <c r="R7" s="4">
        <f t="shared" si="8"/>
        <v>6466.9</v>
      </c>
      <c r="S7" s="4">
        <f t="shared" si="8"/>
        <v>5991.3</v>
      </c>
      <c r="T7" s="4">
        <f t="shared" ref="T7:Y7" si="9">H7/N7</f>
        <v>0.158915685391953</v>
      </c>
      <c r="U7" s="4">
        <f t="shared" si="9"/>
        <v>0.126189447977008</v>
      </c>
      <c r="V7" s="4">
        <f t="shared" si="9"/>
        <v>0.126700465091928</v>
      </c>
      <c r="W7" s="4">
        <f t="shared" si="9"/>
        <v>0.112846076697722</v>
      </c>
      <c r="X7" s="4">
        <f t="shared" si="9"/>
        <v>0.0871514945337024</v>
      </c>
      <c r="Y7" s="4">
        <f t="shared" si="9"/>
        <v>0.0887954200257039</v>
      </c>
    </row>
    <row r="8" s="1" customFormat="1" ht="24" spans="1:25">
      <c r="A8" s="4" t="s">
        <v>8</v>
      </c>
      <c r="B8" s="4">
        <v>5374.3</v>
      </c>
      <c r="C8" s="4">
        <v>4971.4</v>
      </c>
      <c r="D8" s="4">
        <v>5060.31</v>
      </c>
      <c r="E8" s="4">
        <v>4760.45</v>
      </c>
      <c r="F8" s="4">
        <v>5051.1</v>
      </c>
      <c r="G8" s="4">
        <v>4852.3</v>
      </c>
      <c r="H8" s="4">
        <v>647.2</v>
      </c>
      <c r="I8" s="4" t="s">
        <v>65</v>
      </c>
      <c r="J8" s="4" t="s">
        <v>66</v>
      </c>
      <c r="K8" s="4" t="s">
        <v>67</v>
      </c>
      <c r="L8" s="4" t="s">
        <v>68</v>
      </c>
      <c r="M8" s="4" t="s">
        <v>69</v>
      </c>
      <c r="N8" s="4">
        <f t="shared" ref="N8:S8" si="10">B8-H8</f>
        <v>4727.1</v>
      </c>
      <c r="O8" s="4">
        <f t="shared" si="10"/>
        <v>4471.2</v>
      </c>
      <c r="P8" s="4">
        <f t="shared" si="10"/>
        <v>4535.21</v>
      </c>
      <c r="Q8" s="4">
        <f t="shared" si="10"/>
        <v>4342.25</v>
      </c>
      <c r="R8" s="4">
        <f t="shared" si="10"/>
        <v>4610.6</v>
      </c>
      <c r="S8" s="4">
        <f t="shared" si="10"/>
        <v>4481.3</v>
      </c>
      <c r="T8" s="4">
        <f t="shared" ref="T8:Y8" si="11">H8/N8</f>
        <v>0.136912694886929</v>
      </c>
      <c r="U8" s="4">
        <f t="shared" si="11"/>
        <v>0.111871533369118</v>
      </c>
      <c r="V8" s="4">
        <f t="shared" si="11"/>
        <v>0.115782951616353</v>
      </c>
      <c r="W8" s="4">
        <f t="shared" si="11"/>
        <v>0.0963095169554954</v>
      </c>
      <c r="X8" s="4">
        <f t="shared" si="11"/>
        <v>0.0955407105365896</v>
      </c>
      <c r="Y8" s="4">
        <f t="shared" si="11"/>
        <v>0.0827884765581416</v>
      </c>
    </row>
    <row r="9" s="1" customFormat="1" spans="1:25">
      <c r="A9" s="4" t="s">
        <v>9</v>
      </c>
      <c r="B9" s="4">
        <v>10362.1</v>
      </c>
      <c r="C9" s="4">
        <v>9526.2</v>
      </c>
      <c r="D9" s="4">
        <v>9783.95</v>
      </c>
      <c r="E9" s="4">
        <v>8960.88</v>
      </c>
      <c r="F9" s="4">
        <v>9670.6</v>
      </c>
      <c r="G9" s="4">
        <v>9112.8</v>
      </c>
      <c r="H9" s="4">
        <v>2439.3</v>
      </c>
      <c r="I9" s="4" t="s">
        <v>70</v>
      </c>
      <c r="J9" s="4" t="s">
        <v>71</v>
      </c>
      <c r="K9" s="4" t="s">
        <v>72</v>
      </c>
      <c r="L9" s="4" t="s">
        <v>73</v>
      </c>
      <c r="M9" s="4" t="s">
        <v>74</v>
      </c>
      <c r="N9" s="4">
        <f t="shared" ref="N9:S9" si="12">B9-H9</f>
        <v>7922.8</v>
      </c>
      <c r="O9" s="4">
        <f t="shared" si="12"/>
        <v>7380.4</v>
      </c>
      <c r="P9" s="4">
        <f t="shared" si="12"/>
        <v>8129.85</v>
      </c>
      <c r="Q9" s="4">
        <f t="shared" si="12"/>
        <v>7460.78</v>
      </c>
      <c r="R9" s="4">
        <f t="shared" si="12"/>
        <v>8244.2</v>
      </c>
      <c r="S9" s="4">
        <f t="shared" si="12"/>
        <v>7966.1</v>
      </c>
      <c r="T9" s="4">
        <f t="shared" ref="T9:Y9" si="13">H9/N9</f>
        <v>0.307883576513354</v>
      </c>
      <c r="U9" s="4">
        <f t="shared" si="13"/>
        <v>0.290743049157227</v>
      </c>
      <c r="V9" s="4">
        <f t="shared" si="13"/>
        <v>0.203460088439516</v>
      </c>
      <c r="W9" s="4">
        <f t="shared" si="13"/>
        <v>0.201064768026936</v>
      </c>
      <c r="X9" s="4">
        <f t="shared" si="13"/>
        <v>0.173018607020693</v>
      </c>
      <c r="Y9" s="4">
        <f t="shared" si="13"/>
        <v>0.143947477435634</v>
      </c>
    </row>
    <row r="10" s="1" customFormat="1" spans="1:25">
      <c r="A10" s="4" t="s">
        <v>10</v>
      </c>
      <c r="B10" s="4">
        <v>4150.4</v>
      </c>
      <c r="C10" s="4">
        <v>3807.7</v>
      </c>
      <c r="D10" s="4">
        <v>4216.63</v>
      </c>
      <c r="E10" s="4">
        <v>3823.95</v>
      </c>
      <c r="F10" s="4">
        <v>4212.9</v>
      </c>
      <c r="G10" s="4">
        <v>4073.8</v>
      </c>
      <c r="H10" s="4">
        <v>726.3</v>
      </c>
      <c r="I10" s="4" t="s">
        <v>75</v>
      </c>
      <c r="J10" s="4" t="s">
        <v>76</v>
      </c>
      <c r="K10" s="4" t="s">
        <v>77</v>
      </c>
      <c r="L10" s="4" t="s">
        <v>78</v>
      </c>
      <c r="M10" s="4" t="s">
        <v>79</v>
      </c>
      <c r="N10" s="4">
        <f t="shared" ref="N10:S10" si="14">B10-H10</f>
        <v>3424.1</v>
      </c>
      <c r="O10" s="4">
        <f t="shared" si="14"/>
        <v>3252.4</v>
      </c>
      <c r="P10" s="4">
        <f t="shared" si="14"/>
        <v>3620.33</v>
      </c>
      <c r="Q10" s="4">
        <f t="shared" si="14"/>
        <v>3328.65</v>
      </c>
      <c r="R10" s="4">
        <f t="shared" si="14"/>
        <v>3688</v>
      </c>
      <c r="S10" s="4">
        <f t="shared" si="14"/>
        <v>3624.7</v>
      </c>
      <c r="T10" s="4">
        <f t="shared" ref="T10:Y10" si="15">H10/N10</f>
        <v>0.212114132180719</v>
      </c>
      <c r="U10" s="4">
        <f t="shared" si="15"/>
        <v>0.170735456893371</v>
      </c>
      <c r="V10" s="4">
        <f t="shared" si="15"/>
        <v>0.164708742020755</v>
      </c>
      <c r="W10" s="4">
        <f t="shared" si="15"/>
        <v>0.14879906268307</v>
      </c>
      <c r="X10" s="4">
        <f t="shared" si="15"/>
        <v>0.142326464208243</v>
      </c>
      <c r="Y10" s="4">
        <f t="shared" si="15"/>
        <v>0.123899908957983</v>
      </c>
    </row>
    <row r="11" s="1" customFormat="1" spans="1:25">
      <c r="A11" s="4" t="s">
        <v>11</v>
      </c>
      <c r="B11" s="4">
        <v>5634.2</v>
      </c>
      <c r="C11" s="4">
        <v>5210</v>
      </c>
      <c r="D11" s="4">
        <v>5542.89</v>
      </c>
      <c r="E11" s="4">
        <v>5092.3</v>
      </c>
      <c r="F11" s="4">
        <v>5603.9</v>
      </c>
      <c r="G11" s="4">
        <v>5275</v>
      </c>
      <c r="H11" s="4">
        <v>872.2</v>
      </c>
      <c r="I11" s="4" t="s">
        <v>80</v>
      </c>
      <c r="J11" s="4" t="s">
        <v>81</v>
      </c>
      <c r="K11" s="4" t="s">
        <v>82</v>
      </c>
      <c r="L11" s="4" t="s">
        <v>83</v>
      </c>
      <c r="M11" s="4" t="s">
        <v>84</v>
      </c>
      <c r="N11" s="4">
        <f t="shared" ref="N11:S11" si="16">B11-H11</f>
        <v>4762</v>
      </c>
      <c r="O11" s="4">
        <f t="shared" si="16"/>
        <v>4466</v>
      </c>
      <c r="P11" s="4">
        <f t="shared" si="16"/>
        <v>4828.39</v>
      </c>
      <c r="Q11" s="4">
        <f t="shared" si="16"/>
        <v>4516.5</v>
      </c>
      <c r="R11" s="4">
        <f t="shared" si="16"/>
        <v>4934.9</v>
      </c>
      <c r="S11" s="4">
        <f t="shared" si="16"/>
        <v>4728.3</v>
      </c>
      <c r="T11" s="4">
        <f t="shared" ref="T11:Y11" si="17">H11/N11</f>
        <v>0.183158336833263</v>
      </c>
      <c r="U11" s="4">
        <f t="shared" si="17"/>
        <v>0.166592028660994</v>
      </c>
      <c r="V11" s="4">
        <f t="shared" si="17"/>
        <v>0.147978932936238</v>
      </c>
      <c r="W11" s="4">
        <f t="shared" si="17"/>
        <v>0.127488099191852</v>
      </c>
      <c r="X11" s="4">
        <f t="shared" si="17"/>
        <v>0.135565057042696</v>
      </c>
      <c r="Y11" s="4">
        <f t="shared" si="17"/>
        <v>0.115622951166381</v>
      </c>
    </row>
    <row r="12" s="1" customFormat="1" spans="1:25">
      <c r="A12" s="4" t="s">
        <v>12</v>
      </c>
      <c r="B12" s="4">
        <v>18515.5</v>
      </c>
      <c r="C12" s="4">
        <v>16442.1</v>
      </c>
      <c r="D12" s="4">
        <v>18079.25</v>
      </c>
      <c r="E12" s="4">
        <v>15932.5</v>
      </c>
      <c r="F12" s="4">
        <v>15847.6</v>
      </c>
      <c r="G12" s="4">
        <v>14874.8</v>
      </c>
      <c r="H12" s="4">
        <v>12680.8</v>
      </c>
      <c r="I12" s="4" t="s">
        <v>85</v>
      </c>
      <c r="J12" s="4" t="s">
        <v>86</v>
      </c>
      <c r="K12" s="4" t="s">
        <v>87</v>
      </c>
      <c r="L12" s="4" t="s">
        <v>88</v>
      </c>
      <c r="M12" s="4" t="s">
        <v>89</v>
      </c>
      <c r="N12" s="4">
        <f t="shared" ref="N12:S12" si="18">B12-H12</f>
        <v>5834.7</v>
      </c>
      <c r="O12" s="4">
        <f t="shared" si="18"/>
        <v>4681.5</v>
      </c>
      <c r="P12" s="4">
        <f t="shared" si="18"/>
        <v>4295.65</v>
      </c>
      <c r="Q12" s="4">
        <f t="shared" si="18"/>
        <v>3940.6</v>
      </c>
      <c r="R12" s="4">
        <f t="shared" si="18"/>
        <v>5429.1</v>
      </c>
      <c r="S12" s="4">
        <f t="shared" si="18"/>
        <v>6088.3</v>
      </c>
      <c r="T12" s="4">
        <f t="shared" ref="T12:Y12" si="19">H12/N12</f>
        <v>2.17334224553105</v>
      </c>
      <c r="U12" s="4">
        <f t="shared" si="19"/>
        <v>2.51214354373598</v>
      </c>
      <c r="V12" s="4">
        <f t="shared" si="19"/>
        <v>3.20873441737572</v>
      </c>
      <c r="W12" s="4">
        <f t="shared" si="19"/>
        <v>3.04316601532761</v>
      </c>
      <c r="X12" s="4">
        <f t="shared" si="19"/>
        <v>1.91901051739699</v>
      </c>
      <c r="Y12" s="4">
        <f t="shared" si="19"/>
        <v>1.44317789859238</v>
      </c>
    </row>
    <row r="13" s="1" customFormat="1" spans="1:25">
      <c r="A13" s="4" t="s">
        <v>13</v>
      </c>
      <c r="B13" s="4">
        <v>45547.5</v>
      </c>
      <c r="C13" s="4">
        <v>42752.1</v>
      </c>
      <c r="D13" s="4">
        <v>42702.65</v>
      </c>
      <c r="E13" s="4">
        <v>37086.06</v>
      </c>
      <c r="F13" s="4">
        <v>37672.5</v>
      </c>
      <c r="G13" s="4">
        <v>35472.6</v>
      </c>
      <c r="H13" s="4">
        <v>13091.1</v>
      </c>
      <c r="I13" s="4" t="s">
        <v>90</v>
      </c>
      <c r="J13" s="4" t="s">
        <v>91</v>
      </c>
      <c r="K13" s="4" t="s">
        <v>92</v>
      </c>
      <c r="L13" s="4" t="s">
        <v>93</v>
      </c>
      <c r="M13" s="4" t="s">
        <v>94</v>
      </c>
      <c r="N13" s="4">
        <f t="shared" ref="N13:S13" si="20">B13-H13</f>
        <v>32456.4</v>
      </c>
      <c r="O13" s="4">
        <f t="shared" si="20"/>
        <v>30543.2</v>
      </c>
      <c r="P13" s="4">
        <f t="shared" si="20"/>
        <v>31831.85</v>
      </c>
      <c r="Q13" s="4">
        <f t="shared" si="20"/>
        <v>26483.66</v>
      </c>
      <c r="R13" s="4">
        <f t="shared" si="20"/>
        <v>27776.4</v>
      </c>
      <c r="S13" s="4">
        <f t="shared" si="20"/>
        <v>26230.3</v>
      </c>
      <c r="T13" s="4">
        <f t="shared" ref="T13:Y13" si="21">H13/N13</f>
        <v>0.403344178651976</v>
      </c>
      <c r="U13" s="4">
        <f t="shared" si="21"/>
        <v>0.399725634511119</v>
      </c>
      <c r="V13" s="4">
        <f t="shared" si="21"/>
        <v>0.341507012630431</v>
      </c>
      <c r="W13" s="4">
        <f t="shared" si="21"/>
        <v>0.400337415598901</v>
      </c>
      <c r="X13" s="4">
        <f t="shared" si="21"/>
        <v>0.356277271352659</v>
      </c>
      <c r="Y13" s="4">
        <f t="shared" si="21"/>
        <v>0.352352050872464</v>
      </c>
    </row>
    <row r="14" s="1" customFormat="1" spans="1:25">
      <c r="A14" s="4" t="s">
        <v>14</v>
      </c>
      <c r="B14" s="4">
        <v>32550.2</v>
      </c>
      <c r="C14" s="4">
        <v>30467.2</v>
      </c>
      <c r="D14" s="4">
        <v>29210.54</v>
      </c>
      <c r="E14" s="4">
        <v>26629.81</v>
      </c>
      <c r="F14" s="4">
        <v>27343.8</v>
      </c>
      <c r="G14" s="4">
        <v>25161.9</v>
      </c>
      <c r="H14" s="4">
        <v>20867.8</v>
      </c>
      <c r="I14" s="4" t="s">
        <v>95</v>
      </c>
      <c r="J14" s="4" t="s">
        <v>96</v>
      </c>
      <c r="K14" s="4" t="s">
        <v>97</v>
      </c>
      <c r="L14" s="4" t="s">
        <v>98</v>
      </c>
      <c r="M14" s="4" t="s">
        <v>99</v>
      </c>
      <c r="N14" s="4">
        <f t="shared" ref="N14:S14" si="22">B14-H14</f>
        <v>11682.4</v>
      </c>
      <c r="O14" s="4">
        <f t="shared" si="22"/>
        <v>10990.6</v>
      </c>
      <c r="P14" s="4">
        <f t="shared" si="22"/>
        <v>11575.94</v>
      </c>
      <c r="Q14" s="4">
        <f t="shared" si="22"/>
        <v>8829.91</v>
      </c>
      <c r="R14" s="4">
        <f t="shared" si="22"/>
        <v>11028.1</v>
      </c>
      <c r="S14" s="4">
        <f t="shared" si="22"/>
        <v>10777.2</v>
      </c>
      <c r="T14" s="4">
        <f t="shared" ref="T14:Y14" si="23">H14/N14</f>
        <v>1.78625967267</v>
      </c>
      <c r="U14" s="4">
        <f t="shared" si="23"/>
        <v>1.77211435226466</v>
      </c>
      <c r="V14" s="4">
        <f t="shared" si="23"/>
        <v>1.52338384614986</v>
      </c>
      <c r="W14" s="4">
        <f t="shared" si="23"/>
        <v>2.01586426135714</v>
      </c>
      <c r="X14" s="4">
        <f t="shared" si="23"/>
        <v>1.47946609116711</v>
      </c>
      <c r="Y14" s="4">
        <f t="shared" si="23"/>
        <v>1.33473443937201</v>
      </c>
    </row>
    <row r="15" s="1" customFormat="1" spans="1:25">
      <c r="A15" s="4" t="s">
        <v>15</v>
      </c>
      <c r="B15" s="4">
        <v>23008.3</v>
      </c>
      <c r="C15" s="4">
        <v>21518.4</v>
      </c>
      <c r="D15" s="4">
        <v>21471.16</v>
      </c>
      <c r="E15" s="4">
        <v>18333.95</v>
      </c>
      <c r="F15" s="4">
        <v>17862.1</v>
      </c>
      <c r="G15" s="4">
        <v>16156.2</v>
      </c>
      <c r="H15" s="4">
        <v>3985.4</v>
      </c>
      <c r="I15" s="4" t="s">
        <v>100</v>
      </c>
      <c r="J15" s="4" t="s">
        <v>101</v>
      </c>
      <c r="K15" s="4" t="s">
        <v>102</v>
      </c>
      <c r="L15" s="4" t="s">
        <v>103</v>
      </c>
      <c r="M15" s="4" t="s">
        <v>104</v>
      </c>
      <c r="N15" s="4">
        <f t="shared" ref="N15:S15" si="24">B15-H15</f>
        <v>19022.9</v>
      </c>
      <c r="O15" s="4">
        <f t="shared" si="24"/>
        <v>18082.8</v>
      </c>
      <c r="P15" s="4">
        <f t="shared" si="24"/>
        <v>18421.36</v>
      </c>
      <c r="Q15" s="4">
        <f t="shared" si="24"/>
        <v>15558.15</v>
      </c>
      <c r="R15" s="4">
        <f t="shared" si="24"/>
        <v>15461.4</v>
      </c>
      <c r="S15" s="4">
        <f t="shared" si="24"/>
        <v>14140.3</v>
      </c>
      <c r="T15" s="4">
        <f t="shared" ref="T15:Y15" si="25">H15/N15</f>
        <v>0.209505385614181</v>
      </c>
      <c r="U15" s="4">
        <f t="shared" si="25"/>
        <v>0.189992700245537</v>
      </c>
      <c r="V15" s="4">
        <f t="shared" si="25"/>
        <v>0.165557808978273</v>
      </c>
      <c r="W15" s="4">
        <f t="shared" si="25"/>
        <v>0.178414528719674</v>
      </c>
      <c r="X15" s="4">
        <f t="shared" si="25"/>
        <v>0.155270544711346</v>
      </c>
      <c r="Y15" s="4">
        <f t="shared" si="25"/>
        <v>0.142564160590652</v>
      </c>
    </row>
    <row r="16" s="1" customFormat="1" spans="1:25">
      <c r="A16" s="4" t="s">
        <v>16</v>
      </c>
      <c r="B16" s="4">
        <v>22109.6</v>
      </c>
      <c r="C16" s="4">
        <v>21050.1</v>
      </c>
      <c r="D16" s="4">
        <v>20373.11</v>
      </c>
      <c r="E16" s="4">
        <v>18626.45</v>
      </c>
      <c r="F16" s="4">
        <v>18896.8</v>
      </c>
      <c r="G16" s="4">
        <v>17178.4</v>
      </c>
      <c r="H16" s="4">
        <v>8009.5</v>
      </c>
      <c r="I16" s="4" t="s">
        <v>105</v>
      </c>
      <c r="J16" s="4" t="s">
        <v>106</v>
      </c>
      <c r="K16" s="4" t="s">
        <v>107</v>
      </c>
      <c r="L16" s="4" t="s">
        <v>108</v>
      </c>
      <c r="M16" s="4" t="s">
        <v>109</v>
      </c>
      <c r="N16" s="4">
        <f t="shared" ref="N16:S16" si="26">B16-H16</f>
        <v>14100.1</v>
      </c>
      <c r="O16" s="4">
        <f t="shared" si="26"/>
        <v>13312.1</v>
      </c>
      <c r="P16" s="4">
        <f t="shared" si="26"/>
        <v>13515.91</v>
      </c>
      <c r="Q16" s="4">
        <f t="shared" si="26"/>
        <v>12933.65</v>
      </c>
      <c r="R16" s="4">
        <f t="shared" si="26"/>
        <v>14002.3</v>
      </c>
      <c r="S16" s="4">
        <f t="shared" si="26"/>
        <v>13064.3</v>
      </c>
      <c r="T16" s="4">
        <f t="shared" ref="T16:Y16" si="27">H16/N16</f>
        <v>0.568045616697754</v>
      </c>
      <c r="U16" s="4">
        <f t="shared" si="27"/>
        <v>0.581275681522825</v>
      </c>
      <c r="V16" s="4">
        <f t="shared" si="27"/>
        <v>0.507342827822914</v>
      </c>
      <c r="W16" s="4">
        <f t="shared" si="27"/>
        <v>0.440154171482915</v>
      </c>
      <c r="X16" s="4">
        <f t="shared" si="27"/>
        <v>0.349549716832235</v>
      </c>
      <c r="Y16" s="4">
        <f t="shared" si="27"/>
        <v>0.314911629402264</v>
      </c>
    </row>
    <row r="17" s="1" customFormat="1" spans="1:25">
      <c r="A17" s="4" t="s">
        <v>17</v>
      </c>
      <c r="B17" s="4">
        <v>13659.8</v>
      </c>
      <c r="C17" s="4">
        <v>12853.5</v>
      </c>
      <c r="D17" s="4">
        <v>12206.69</v>
      </c>
      <c r="E17" s="4">
        <v>10371.77</v>
      </c>
      <c r="F17" s="4">
        <v>10068.1</v>
      </c>
      <c r="G17" s="4">
        <v>9045.7</v>
      </c>
      <c r="H17" s="4">
        <v>3107.6</v>
      </c>
      <c r="I17" s="4" t="s">
        <v>110</v>
      </c>
      <c r="J17" s="4" t="s">
        <v>111</v>
      </c>
      <c r="K17" s="4" t="s">
        <v>112</v>
      </c>
      <c r="L17" s="4" t="s">
        <v>113</v>
      </c>
      <c r="M17" s="4" t="s">
        <v>114</v>
      </c>
      <c r="N17" s="4">
        <f t="shared" ref="N17:S17" si="28">B17-H17</f>
        <v>10552.2</v>
      </c>
      <c r="O17" s="4">
        <f t="shared" si="28"/>
        <v>10255</v>
      </c>
      <c r="P17" s="4">
        <f t="shared" si="28"/>
        <v>10042.79</v>
      </c>
      <c r="Q17" s="4">
        <f t="shared" si="28"/>
        <v>8730.07</v>
      </c>
      <c r="R17" s="4">
        <f t="shared" si="28"/>
        <v>8479.9</v>
      </c>
      <c r="S17" s="4">
        <f t="shared" si="28"/>
        <v>7812.4</v>
      </c>
      <c r="T17" s="4">
        <f t="shared" ref="T17:Y17" si="29">H17/N17</f>
        <v>0.294497829836432</v>
      </c>
      <c r="U17" s="4">
        <f t="shared" si="29"/>
        <v>0.253388590931253</v>
      </c>
      <c r="V17" s="4">
        <f t="shared" si="29"/>
        <v>0.215468012375047</v>
      </c>
      <c r="W17" s="4">
        <f t="shared" si="29"/>
        <v>0.188051184011125</v>
      </c>
      <c r="X17" s="4">
        <f t="shared" si="29"/>
        <v>0.187289944456892</v>
      </c>
      <c r="Y17" s="4">
        <f t="shared" si="29"/>
        <v>0.157864420664584</v>
      </c>
    </row>
    <row r="18" s="1" customFormat="1" spans="1:25">
      <c r="A18" s="4" t="s">
        <v>18</v>
      </c>
      <c r="B18" s="4">
        <v>36141.8</v>
      </c>
      <c r="C18" s="4">
        <v>33236.2</v>
      </c>
      <c r="D18" s="4">
        <v>33714.55</v>
      </c>
      <c r="E18" s="4">
        <v>29248.05</v>
      </c>
      <c r="F18" s="4">
        <v>29251.2</v>
      </c>
      <c r="G18" s="4">
        <v>27480.3</v>
      </c>
      <c r="H18" s="4">
        <v>7728.5</v>
      </c>
      <c r="I18" s="4" t="s">
        <v>115</v>
      </c>
      <c r="J18" s="4" t="s">
        <v>116</v>
      </c>
      <c r="K18" s="4" t="s">
        <v>117</v>
      </c>
      <c r="L18" s="4" t="s">
        <v>118</v>
      </c>
      <c r="M18" s="4" t="s">
        <v>119</v>
      </c>
      <c r="N18" s="4">
        <f t="shared" ref="N18:S18" si="30">B18-H18</f>
        <v>28413.3</v>
      </c>
      <c r="O18" s="4">
        <f t="shared" si="30"/>
        <v>26537.5</v>
      </c>
      <c r="P18" s="4">
        <f t="shared" si="30"/>
        <v>28305.45</v>
      </c>
      <c r="Q18" s="4">
        <f t="shared" si="30"/>
        <v>24634.75</v>
      </c>
      <c r="R18" s="4">
        <f t="shared" si="30"/>
        <v>25142.2</v>
      </c>
      <c r="S18" s="4">
        <f t="shared" si="30"/>
        <v>23966.7</v>
      </c>
      <c r="T18" s="4">
        <f t="shared" ref="T18:Y18" si="31">H18/N18</f>
        <v>0.272002900050329</v>
      </c>
      <c r="U18" s="4">
        <f t="shared" si="31"/>
        <v>0.252423928403203</v>
      </c>
      <c r="V18" s="4">
        <f t="shared" si="31"/>
        <v>0.191097474161336</v>
      </c>
      <c r="W18" s="4">
        <f t="shared" si="31"/>
        <v>0.187267985264718</v>
      </c>
      <c r="X18" s="4">
        <f t="shared" si="31"/>
        <v>0.163430407840205</v>
      </c>
      <c r="Y18" s="4">
        <f t="shared" si="31"/>
        <v>0.146603412234475</v>
      </c>
    </row>
    <row r="19" s="1" customFormat="1" spans="1:25">
      <c r="A19" s="4" t="s">
        <v>19</v>
      </c>
      <c r="B19" s="4">
        <v>26004.4</v>
      </c>
      <c r="C19" s="4">
        <v>24407.4</v>
      </c>
      <c r="D19" s="4">
        <v>24381.7</v>
      </c>
      <c r="E19" s="4">
        <v>22502.77</v>
      </c>
      <c r="F19" s="4">
        <v>23476.1</v>
      </c>
      <c r="G19" s="4">
        <v>21268</v>
      </c>
      <c r="H19" s="4">
        <v>4605.3</v>
      </c>
      <c r="I19" s="4" t="s">
        <v>120</v>
      </c>
      <c r="J19" s="4" t="s">
        <v>121</v>
      </c>
      <c r="K19" s="4" t="s">
        <v>122</v>
      </c>
      <c r="L19" s="4" t="s">
        <v>123</v>
      </c>
      <c r="M19" s="4" t="s">
        <v>124</v>
      </c>
      <c r="N19" s="4">
        <f t="shared" ref="N19:S19" si="32">B19-H19</f>
        <v>21399.1</v>
      </c>
      <c r="O19" s="4">
        <f t="shared" si="32"/>
        <v>20741.9</v>
      </c>
      <c r="P19" s="4">
        <f t="shared" si="32"/>
        <v>21433.5</v>
      </c>
      <c r="Q19" s="4">
        <f t="shared" si="32"/>
        <v>19758.37</v>
      </c>
      <c r="R19" s="4">
        <f t="shared" si="32"/>
        <v>21220.3</v>
      </c>
      <c r="S19" s="4">
        <f t="shared" si="32"/>
        <v>19378.4</v>
      </c>
      <c r="T19" s="4">
        <f t="shared" ref="T19:Y19" si="33">H19/N19</f>
        <v>0.215209985466678</v>
      </c>
      <c r="U19" s="4">
        <f t="shared" si="33"/>
        <v>0.176719586923088</v>
      </c>
      <c r="V19" s="4">
        <f t="shared" si="33"/>
        <v>0.137551029929783</v>
      </c>
      <c r="W19" s="4">
        <f t="shared" si="33"/>
        <v>0.138898097363295</v>
      </c>
      <c r="X19" s="4">
        <f t="shared" si="33"/>
        <v>0.106303869408067</v>
      </c>
      <c r="Y19" s="4">
        <f t="shared" si="33"/>
        <v>0.0975106303926021</v>
      </c>
    </row>
    <row r="20" s="1" customFormat="1" spans="1:25">
      <c r="A20" s="4" t="s">
        <v>20</v>
      </c>
      <c r="B20" s="4">
        <v>24041.9</v>
      </c>
      <c r="C20" s="4">
        <v>22164.8</v>
      </c>
      <c r="D20" s="4">
        <v>21561.37</v>
      </c>
      <c r="E20" s="4">
        <v>17984.87</v>
      </c>
      <c r="F20" s="4">
        <v>22722.3</v>
      </c>
      <c r="G20" s="4">
        <v>20598.2</v>
      </c>
      <c r="H20" s="4">
        <v>4347.7</v>
      </c>
      <c r="I20" s="4" t="s">
        <v>125</v>
      </c>
      <c r="J20" s="4" t="s">
        <v>126</v>
      </c>
      <c r="K20" s="4" t="s">
        <v>127</v>
      </c>
      <c r="L20" s="4" t="s">
        <v>128</v>
      </c>
      <c r="M20" s="4" t="s">
        <v>129</v>
      </c>
      <c r="N20" s="4">
        <f t="shared" ref="N20:S20" si="34">B20-H20</f>
        <v>19694.2</v>
      </c>
      <c r="O20" s="4">
        <f t="shared" si="34"/>
        <v>18420.6</v>
      </c>
      <c r="P20" s="4">
        <f t="shared" si="34"/>
        <v>18145.47</v>
      </c>
      <c r="Q20" s="4">
        <f t="shared" si="34"/>
        <v>15118.27</v>
      </c>
      <c r="R20" s="4">
        <f t="shared" si="34"/>
        <v>19862.3</v>
      </c>
      <c r="S20" s="4">
        <f t="shared" si="34"/>
        <v>18064.7</v>
      </c>
      <c r="T20" s="4">
        <f t="shared" ref="T20:Y20" si="35">H20/N20</f>
        <v>0.220760426927725</v>
      </c>
      <c r="U20" s="4">
        <f t="shared" si="35"/>
        <v>0.203261565855618</v>
      </c>
      <c r="V20" s="4">
        <f t="shared" si="35"/>
        <v>0.188250841670125</v>
      </c>
      <c r="W20" s="4">
        <f t="shared" si="35"/>
        <v>0.189611642072803</v>
      </c>
      <c r="X20" s="4">
        <f t="shared" si="35"/>
        <v>0.143991380655815</v>
      </c>
      <c r="Y20" s="4">
        <f t="shared" si="35"/>
        <v>0.140245893925723</v>
      </c>
    </row>
    <row r="21" s="1" customFormat="1" spans="1:25">
      <c r="A21" s="4" t="s">
        <v>21</v>
      </c>
      <c r="B21" s="4">
        <v>20203.3</v>
      </c>
      <c r="C21" s="4">
        <v>19050.7</v>
      </c>
      <c r="D21" s="4">
        <v>18596.85</v>
      </c>
      <c r="E21" s="4">
        <v>16258.12</v>
      </c>
      <c r="F21" s="4">
        <v>16683.9</v>
      </c>
      <c r="G21" s="4">
        <v>15134.3</v>
      </c>
      <c r="H21" s="4">
        <v>3040.6</v>
      </c>
      <c r="I21" s="4" t="s">
        <v>130</v>
      </c>
      <c r="J21" s="4" t="s">
        <v>131</v>
      </c>
      <c r="K21" s="4" t="s">
        <v>132</v>
      </c>
      <c r="L21" s="4" t="s">
        <v>133</v>
      </c>
      <c r="M21" s="4" t="s">
        <v>134</v>
      </c>
      <c r="N21" s="4">
        <f t="shared" ref="N21:S21" si="36">B21-H21</f>
        <v>17162.7</v>
      </c>
      <c r="O21" s="4">
        <f t="shared" si="36"/>
        <v>16501.7</v>
      </c>
      <c r="P21" s="4">
        <f t="shared" si="36"/>
        <v>16432.55</v>
      </c>
      <c r="Q21" s="4">
        <f t="shared" si="36"/>
        <v>14280.82</v>
      </c>
      <c r="R21" s="4">
        <f t="shared" si="36"/>
        <v>14843.4</v>
      </c>
      <c r="S21" s="4">
        <f t="shared" si="36"/>
        <v>13510.3</v>
      </c>
      <c r="T21" s="4">
        <f t="shared" ref="T21:Y21" si="37">H21/N21</f>
        <v>0.177163266851952</v>
      </c>
      <c r="U21" s="4">
        <f t="shared" si="37"/>
        <v>0.154468933503821</v>
      </c>
      <c r="V21" s="4">
        <f t="shared" si="37"/>
        <v>0.131708103733139</v>
      </c>
      <c r="W21" s="4">
        <f t="shared" si="37"/>
        <v>0.138458435860126</v>
      </c>
      <c r="X21" s="4">
        <f t="shared" si="37"/>
        <v>0.123994502607219</v>
      </c>
      <c r="Y21" s="4">
        <f t="shared" si="37"/>
        <v>0.12020458465023</v>
      </c>
    </row>
    <row r="22" s="1" customFormat="1" spans="1:25">
      <c r="A22" s="4" t="s">
        <v>22</v>
      </c>
      <c r="B22" s="4">
        <v>47494.9</v>
      </c>
      <c r="C22" s="4">
        <v>44882.9</v>
      </c>
      <c r="D22" s="4">
        <v>44187.71</v>
      </c>
      <c r="E22" s="4">
        <v>40207.85</v>
      </c>
      <c r="F22" s="4">
        <v>42951.8</v>
      </c>
      <c r="G22" s="4">
        <v>39767.1</v>
      </c>
      <c r="H22" s="4">
        <v>31484.1</v>
      </c>
      <c r="I22" s="4" t="s">
        <v>135</v>
      </c>
      <c r="J22" s="4" t="s">
        <v>136</v>
      </c>
      <c r="K22" s="4" t="s">
        <v>137</v>
      </c>
      <c r="L22" s="4" t="s">
        <v>138</v>
      </c>
      <c r="M22" s="4" t="s">
        <v>139</v>
      </c>
      <c r="N22" s="4">
        <f t="shared" ref="N22:S22" si="38">B22-H22</f>
        <v>16010.8</v>
      </c>
      <c r="O22" s="4">
        <f t="shared" si="38"/>
        <v>15404.5</v>
      </c>
      <c r="P22" s="4">
        <f t="shared" si="38"/>
        <v>15720.51</v>
      </c>
      <c r="Q22" s="4">
        <f t="shared" si="38"/>
        <v>14425.65</v>
      </c>
      <c r="R22" s="4">
        <f t="shared" si="38"/>
        <v>20123.6</v>
      </c>
      <c r="S22" s="4">
        <f t="shared" si="38"/>
        <v>20845.3</v>
      </c>
      <c r="T22" s="4">
        <f t="shared" ref="T22:Y22" si="39">H22/N22</f>
        <v>1.96642891048542</v>
      </c>
      <c r="U22" s="4">
        <f t="shared" si="39"/>
        <v>1.91362264273427</v>
      </c>
      <c r="V22" s="4">
        <f t="shared" si="39"/>
        <v>1.81083183688061</v>
      </c>
      <c r="W22" s="4">
        <f t="shared" si="39"/>
        <v>1.78724702179798</v>
      </c>
      <c r="X22" s="4">
        <f t="shared" si="39"/>
        <v>1.13439941163609</v>
      </c>
      <c r="Y22" s="4">
        <f t="shared" si="39"/>
        <v>0.907725002758416</v>
      </c>
    </row>
    <row r="23" s="1" customFormat="1" ht="24" spans="1:25">
      <c r="A23" s="4" t="s">
        <v>23</v>
      </c>
      <c r="B23" s="4">
        <v>8651.6</v>
      </c>
      <c r="C23" s="4">
        <v>8539.1</v>
      </c>
      <c r="D23" s="4">
        <v>8538.5</v>
      </c>
      <c r="E23" s="4">
        <v>7831.01</v>
      </c>
      <c r="F23" s="4">
        <v>8200.9</v>
      </c>
      <c r="G23" s="4">
        <v>7663.5</v>
      </c>
      <c r="H23" s="4">
        <v>1299.1</v>
      </c>
      <c r="I23" s="4" t="s">
        <v>140</v>
      </c>
      <c r="J23" s="4" t="s">
        <v>141</v>
      </c>
      <c r="K23" s="4" t="s">
        <v>142</v>
      </c>
      <c r="L23" s="4" t="s">
        <v>143</v>
      </c>
      <c r="M23" s="4" t="s">
        <v>144</v>
      </c>
      <c r="N23" s="4">
        <f t="shared" ref="N23:S23" si="40">B23-H23</f>
        <v>7352.5</v>
      </c>
      <c r="O23" s="4">
        <f t="shared" si="40"/>
        <v>7482.2</v>
      </c>
      <c r="P23" s="4">
        <f t="shared" si="40"/>
        <v>7514.9</v>
      </c>
      <c r="Q23" s="4">
        <f t="shared" si="40"/>
        <v>6897.41</v>
      </c>
      <c r="R23" s="4">
        <f t="shared" si="40"/>
        <v>7380.9</v>
      </c>
      <c r="S23" s="4">
        <f t="shared" si="40"/>
        <v>6931.1</v>
      </c>
      <c r="T23" s="4">
        <f t="shared" ref="T23:Y23" si="41">H23/N23</f>
        <v>0.176688201292078</v>
      </c>
      <c r="U23" s="4">
        <f t="shared" si="41"/>
        <v>0.141255245783326</v>
      </c>
      <c r="V23" s="4">
        <f t="shared" si="41"/>
        <v>0.136209397330636</v>
      </c>
      <c r="W23" s="4">
        <f t="shared" si="41"/>
        <v>0.135355155050954</v>
      </c>
      <c r="X23" s="4">
        <f t="shared" si="41"/>
        <v>0.111097562627864</v>
      </c>
      <c r="Y23" s="4">
        <f t="shared" si="41"/>
        <v>0.105668652883381</v>
      </c>
    </row>
    <row r="24" s="1" customFormat="1" spans="1:25">
      <c r="A24" s="4" t="s">
        <v>24</v>
      </c>
      <c r="B24" s="4">
        <v>2511.3</v>
      </c>
      <c r="C24" s="4">
        <v>2268.4</v>
      </c>
      <c r="D24" s="4">
        <v>2497.62</v>
      </c>
      <c r="E24" s="4">
        <v>1974.63</v>
      </c>
      <c r="F24" s="4">
        <v>1951.1</v>
      </c>
      <c r="G24" s="4">
        <v>1852.7</v>
      </c>
      <c r="H24" s="4">
        <v>1319.4</v>
      </c>
      <c r="I24" s="4" t="s">
        <v>145</v>
      </c>
      <c r="J24" s="4" t="s">
        <v>146</v>
      </c>
      <c r="K24" s="4" t="s">
        <v>147</v>
      </c>
      <c r="L24" s="4" t="s">
        <v>148</v>
      </c>
      <c r="M24" s="4" t="s">
        <v>149</v>
      </c>
      <c r="N24" s="4">
        <f t="shared" ref="N24:S24" si="42">B24-H24</f>
        <v>1191.9</v>
      </c>
      <c r="O24" s="4">
        <f t="shared" si="42"/>
        <v>1696</v>
      </c>
      <c r="P24" s="4">
        <f t="shared" si="42"/>
        <v>1871.12</v>
      </c>
      <c r="Q24" s="4">
        <f t="shared" si="42"/>
        <v>1580.33</v>
      </c>
      <c r="R24" s="4">
        <f t="shared" si="42"/>
        <v>1577.9</v>
      </c>
      <c r="S24" s="4">
        <f t="shared" si="42"/>
        <v>1502.6</v>
      </c>
      <c r="T24" s="4">
        <f t="shared" ref="T24:Y24" si="43">H24/N24</f>
        <v>1.10697206141455</v>
      </c>
      <c r="U24" s="4">
        <f t="shared" si="43"/>
        <v>0.3375</v>
      </c>
      <c r="V24" s="4">
        <f t="shared" si="43"/>
        <v>0.334826200350592</v>
      </c>
      <c r="W24" s="4">
        <f t="shared" si="43"/>
        <v>0.249504850252795</v>
      </c>
      <c r="X24" s="4">
        <f t="shared" si="43"/>
        <v>0.236516889536726</v>
      </c>
      <c r="Y24" s="4">
        <f t="shared" si="43"/>
        <v>0.232996140023958</v>
      </c>
    </row>
    <row r="25" s="1" customFormat="1" spans="1:25">
      <c r="A25" s="4" t="s">
        <v>25</v>
      </c>
      <c r="B25" s="4">
        <v>15130.3</v>
      </c>
      <c r="C25" s="4">
        <v>13926.1</v>
      </c>
      <c r="D25" s="4">
        <v>13967.67</v>
      </c>
      <c r="E25" s="4">
        <v>11787.2</v>
      </c>
      <c r="F25" s="4">
        <v>11631.7</v>
      </c>
      <c r="G25" s="4">
        <v>10705.2</v>
      </c>
      <c r="H25" s="4">
        <v>2066.8</v>
      </c>
      <c r="I25" s="4" t="s">
        <v>150</v>
      </c>
      <c r="J25" s="4" t="s">
        <v>151</v>
      </c>
      <c r="K25" s="4" t="s">
        <v>152</v>
      </c>
      <c r="L25" s="4" t="s">
        <v>153</v>
      </c>
      <c r="M25" s="4" t="s">
        <v>154</v>
      </c>
      <c r="N25" s="4">
        <f t="shared" ref="N25:S25" si="44">B25-H25</f>
        <v>13063.5</v>
      </c>
      <c r="O25" s="4">
        <f t="shared" si="44"/>
        <v>12573.9</v>
      </c>
      <c r="P25" s="4">
        <f t="shared" si="44"/>
        <v>12614.47</v>
      </c>
      <c r="Q25" s="4">
        <f t="shared" si="44"/>
        <v>10606.9</v>
      </c>
      <c r="R25" s="4">
        <f t="shared" si="44"/>
        <v>10549.6</v>
      </c>
      <c r="S25" s="4">
        <f t="shared" si="44"/>
        <v>9674.3</v>
      </c>
      <c r="T25" s="4">
        <f t="shared" ref="T25:Y25" si="45">H25/N25</f>
        <v>0.158211811535959</v>
      </c>
      <c r="U25" s="4">
        <f t="shared" si="45"/>
        <v>0.107540222206316</v>
      </c>
      <c r="V25" s="4">
        <f t="shared" si="45"/>
        <v>0.107273630996784</v>
      </c>
      <c r="W25" s="4">
        <f t="shared" si="45"/>
        <v>0.111276621821644</v>
      </c>
      <c r="X25" s="4">
        <f t="shared" si="45"/>
        <v>0.102572609388034</v>
      </c>
      <c r="Y25" s="4">
        <f t="shared" si="45"/>
        <v>0.106560681392969</v>
      </c>
    </row>
    <row r="26" s="1" customFormat="1" spans="1:25">
      <c r="A26" s="4" t="s">
        <v>26</v>
      </c>
      <c r="B26" s="4">
        <v>26313.4</v>
      </c>
      <c r="C26" s="4">
        <v>24104.6</v>
      </c>
      <c r="D26" s="4">
        <v>24133.21</v>
      </c>
      <c r="E26" s="4">
        <v>20824.87</v>
      </c>
      <c r="F26" s="4">
        <v>21343</v>
      </c>
      <c r="G26" s="4">
        <v>19340.7</v>
      </c>
      <c r="H26" s="4">
        <v>4855</v>
      </c>
      <c r="I26" s="4" t="s">
        <v>155</v>
      </c>
      <c r="J26" s="4" t="s">
        <v>156</v>
      </c>
      <c r="K26" s="4" t="s">
        <v>157</v>
      </c>
      <c r="L26" s="4" t="s">
        <v>158</v>
      </c>
      <c r="M26" s="4" t="s">
        <v>159</v>
      </c>
      <c r="N26" s="4">
        <f t="shared" ref="N26:S26" si="46">B26-H26</f>
        <v>21458.4</v>
      </c>
      <c r="O26" s="4">
        <f t="shared" si="46"/>
        <v>19943.5</v>
      </c>
      <c r="P26" s="4">
        <f t="shared" si="46"/>
        <v>20244.11</v>
      </c>
      <c r="Q26" s="4">
        <f t="shared" si="46"/>
        <v>17081.77</v>
      </c>
      <c r="R26" s="4">
        <f t="shared" si="46"/>
        <v>18024.9</v>
      </c>
      <c r="S26" s="4">
        <f t="shared" si="46"/>
        <v>16669</v>
      </c>
      <c r="T26" s="4">
        <f t="shared" ref="T26:Y26" si="47">H26/N26</f>
        <v>0.226251724266488</v>
      </c>
      <c r="U26" s="4">
        <f t="shared" si="47"/>
        <v>0.208644420487878</v>
      </c>
      <c r="V26" s="4">
        <f t="shared" si="47"/>
        <v>0.192110198966514</v>
      </c>
      <c r="W26" s="4">
        <f t="shared" si="47"/>
        <v>0.219128345598846</v>
      </c>
      <c r="X26" s="4">
        <f t="shared" si="47"/>
        <v>0.184084239024904</v>
      </c>
      <c r="Y26" s="4">
        <f t="shared" si="47"/>
        <v>0.160279560861479</v>
      </c>
    </row>
    <row r="27" s="1" customFormat="1" spans="1:25">
      <c r="A27" s="4" t="s">
        <v>27</v>
      </c>
      <c r="B27" s="4">
        <v>9011.2</v>
      </c>
      <c r="C27" s="4">
        <v>8507.1</v>
      </c>
      <c r="D27" s="4">
        <v>8904.27</v>
      </c>
      <c r="E27" s="4">
        <v>7833.37</v>
      </c>
      <c r="F27" s="4">
        <v>7468.2</v>
      </c>
      <c r="G27" s="4">
        <v>7105</v>
      </c>
      <c r="H27" s="4">
        <v>897.7</v>
      </c>
      <c r="I27" s="4" t="s">
        <v>160</v>
      </c>
      <c r="J27" s="4" t="s">
        <v>161</v>
      </c>
      <c r="K27" s="4" t="s">
        <v>162</v>
      </c>
      <c r="L27" s="4" t="s">
        <v>163</v>
      </c>
      <c r="M27" s="4" t="s">
        <v>164</v>
      </c>
      <c r="N27" s="4">
        <f t="shared" ref="N27:S27" si="48">B27-H27</f>
        <v>8113.5</v>
      </c>
      <c r="O27" s="4">
        <f t="shared" si="48"/>
        <v>7942.6</v>
      </c>
      <c r="P27" s="4">
        <f t="shared" si="48"/>
        <v>8333.77</v>
      </c>
      <c r="Q27" s="4">
        <f t="shared" si="48"/>
        <v>7341.57</v>
      </c>
      <c r="R27" s="4">
        <f t="shared" si="48"/>
        <v>6990.6</v>
      </c>
      <c r="S27" s="4">
        <f t="shared" si="48"/>
        <v>6651.6</v>
      </c>
      <c r="T27" s="4">
        <f t="shared" ref="T27:Y27" si="49">H27/N27</f>
        <v>0.110642755900659</v>
      </c>
      <c r="U27" s="4">
        <f t="shared" si="49"/>
        <v>0.0710724447913781</v>
      </c>
      <c r="V27" s="4">
        <f t="shared" si="49"/>
        <v>0.0684564128839649</v>
      </c>
      <c r="W27" s="4">
        <f t="shared" si="49"/>
        <v>0.0669883962149785</v>
      </c>
      <c r="X27" s="4">
        <f t="shared" si="49"/>
        <v>0.0683203158527165</v>
      </c>
      <c r="Y27" s="4">
        <f t="shared" si="49"/>
        <v>0.0681640507547056</v>
      </c>
    </row>
    <row r="28" s="1" customFormat="1" spans="1:25">
      <c r="A28" s="4" t="s">
        <v>28</v>
      </c>
      <c r="B28" s="4">
        <v>11560.7</v>
      </c>
      <c r="C28" s="4">
        <v>10838.8</v>
      </c>
      <c r="D28" s="4">
        <v>10731.8</v>
      </c>
      <c r="E28" s="4">
        <v>9792.87</v>
      </c>
      <c r="F28" s="4">
        <v>10158.2</v>
      </c>
      <c r="G28" s="4">
        <v>9197.3</v>
      </c>
      <c r="H28" s="4">
        <v>1329.8</v>
      </c>
      <c r="I28" s="4" t="s">
        <v>165</v>
      </c>
      <c r="J28" s="4" t="s">
        <v>166</v>
      </c>
      <c r="K28" s="4" t="s">
        <v>167</v>
      </c>
      <c r="L28" s="4" t="s">
        <v>168</v>
      </c>
      <c r="M28" s="4" t="s">
        <v>169</v>
      </c>
      <c r="N28" s="4">
        <f t="shared" ref="N28:S28" si="50">B28-H28</f>
        <v>10230.9</v>
      </c>
      <c r="O28" s="4">
        <f t="shared" si="50"/>
        <v>9758.3</v>
      </c>
      <c r="P28" s="4">
        <f t="shared" si="50"/>
        <v>9725.7</v>
      </c>
      <c r="Q28" s="4">
        <f t="shared" si="50"/>
        <v>8886.37</v>
      </c>
      <c r="R28" s="4">
        <f t="shared" si="50"/>
        <v>9336.4</v>
      </c>
      <c r="S28" s="4">
        <f t="shared" si="50"/>
        <v>8565</v>
      </c>
      <c r="T28" s="4">
        <f t="shared" ref="T28:Y28" si="51">H28/N28</f>
        <v>0.129978789744793</v>
      </c>
      <c r="U28" s="4">
        <f t="shared" si="51"/>
        <v>0.110726253548261</v>
      </c>
      <c r="V28" s="4">
        <f t="shared" si="51"/>
        <v>0.10344756675612</v>
      </c>
      <c r="W28" s="4">
        <f t="shared" si="51"/>
        <v>0.102010157128276</v>
      </c>
      <c r="X28" s="4">
        <f t="shared" si="51"/>
        <v>0.0880210787883981</v>
      </c>
      <c r="Y28" s="4">
        <f t="shared" si="51"/>
        <v>0.0738237011091652</v>
      </c>
    </row>
    <row r="29" s="1" customFormat="1" spans="1:25">
      <c r="A29" s="4" t="s">
        <v>29</v>
      </c>
      <c r="B29" s="4">
        <v>879.8</v>
      </c>
      <c r="C29" s="4">
        <v>726.5</v>
      </c>
      <c r="D29" s="4">
        <v>810.34</v>
      </c>
      <c r="E29" s="4">
        <v>745.78</v>
      </c>
      <c r="F29" s="4">
        <v>773.4</v>
      </c>
      <c r="G29" s="4">
        <v>711.8</v>
      </c>
      <c r="H29" s="4">
        <v>173.1</v>
      </c>
      <c r="I29" s="4" t="s">
        <v>170</v>
      </c>
      <c r="J29" s="4" t="s">
        <v>171</v>
      </c>
      <c r="K29" s="4" t="s">
        <v>172</v>
      </c>
      <c r="L29" s="4" t="s">
        <v>173</v>
      </c>
      <c r="M29" s="4" t="s">
        <v>174</v>
      </c>
      <c r="N29" s="4">
        <f t="shared" ref="N29:S29" si="52">B29-H29</f>
        <v>706.7</v>
      </c>
      <c r="O29" s="4">
        <f t="shared" si="52"/>
        <v>635.1</v>
      </c>
      <c r="P29" s="4">
        <f t="shared" si="52"/>
        <v>620.64</v>
      </c>
      <c r="Q29" s="4">
        <f t="shared" si="52"/>
        <v>629.08</v>
      </c>
      <c r="R29" s="4">
        <f t="shared" si="52"/>
        <v>720.9</v>
      </c>
      <c r="S29" s="4">
        <f t="shared" si="52"/>
        <v>670.2</v>
      </c>
      <c r="T29" s="4">
        <f t="shared" ref="T29:Y29" si="53">H29/N29</f>
        <v>0.244941276354889</v>
      </c>
      <c r="U29" s="4">
        <f t="shared" si="53"/>
        <v>0.143914344197764</v>
      </c>
      <c r="V29" s="4">
        <f t="shared" si="53"/>
        <v>0.305652229956174</v>
      </c>
      <c r="W29" s="4">
        <f t="shared" si="53"/>
        <v>0.185508997265849</v>
      </c>
      <c r="X29" s="4">
        <f t="shared" si="53"/>
        <v>0.0728256346233874</v>
      </c>
      <c r="Y29" s="4">
        <f t="shared" si="53"/>
        <v>0.0620710235750522</v>
      </c>
    </row>
    <row r="30" s="1" customFormat="1" spans="1:25">
      <c r="A30" s="4" t="s">
        <v>30</v>
      </c>
      <c r="B30" s="4">
        <v>10759</v>
      </c>
      <c r="C30" s="4">
        <v>10401.6</v>
      </c>
      <c r="D30" s="4">
        <v>10250.5</v>
      </c>
      <c r="E30" s="4">
        <v>9605.92</v>
      </c>
      <c r="F30" s="4">
        <v>10213</v>
      </c>
      <c r="G30" s="4">
        <v>9510.3</v>
      </c>
      <c r="H30" s="4">
        <v>2142</v>
      </c>
      <c r="I30" s="4" t="s">
        <v>175</v>
      </c>
      <c r="J30" s="4" t="s">
        <v>176</v>
      </c>
      <c r="K30" s="4" t="s">
        <v>177</v>
      </c>
      <c r="L30" s="4" t="s">
        <v>178</v>
      </c>
      <c r="M30" s="4" t="s">
        <v>179</v>
      </c>
      <c r="N30" s="4">
        <f t="shared" ref="N30:S30" si="54">B30-H30</f>
        <v>8617</v>
      </c>
      <c r="O30" s="4">
        <f t="shared" si="54"/>
        <v>8758</v>
      </c>
      <c r="P30" s="4">
        <f t="shared" si="54"/>
        <v>8688.6</v>
      </c>
      <c r="Q30" s="4">
        <f t="shared" si="54"/>
        <v>8431.52</v>
      </c>
      <c r="R30" s="4">
        <f t="shared" si="54"/>
        <v>9169.5</v>
      </c>
      <c r="S30" s="4">
        <f t="shared" si="54"/>
        <v>8547.8</v>
      </c>
      <c r="T30" s="4">
        <f t="shared" ref="T30:Y30" si="55">H30/N30</f>
        <v>0.248578391551584</v>
      </c>
      <c r="U30" s="4">
        <f t="shared" si="55"/>
        <v>0.187668417446906</v>
      </c>
      <c r="V30" s="4">
        <f t="shared" si="55"/>
        <v>0.179764288838248</v>
      </c>
      <c r="W30" s="4">
        <f t="shared" si="55"/>
        <v>0.139286866425034</v>
      </c>
      <c r="X30" s="4">
        <f t="shared" si="55"/>
        <v>0.113801188723485</v>
      </c>
      <c r="Y30" s="4">
        <f t="shared" si="55"/>
        <v>0.112602073048036</v>
      </c>
    </row>
    <row r="31" s="1" customFormat="1" spans="1:25">
      <c r="A31" s="4" t="s">
        <v>31</v>
      </c>
      <c r="B31" s="4">
        <v>4329.7</v>
      </c>
      <c r="C31" s="4">
        <v>3922.2</v>
      </c>
      <c r="D31" s="4">
        <v>4037.11</v>
      </c>
      <c r="E31" s="4">
        <v>3632.35</v>
      </c>
      <c r="F31" s="4">
        <v>3700.3</v>
      </c>
      <c r="G31" s="4">
        <v>3435.6</v>
      </c>
      <c r="H31" s="4">
        <v>370.6</v>
      </c>
      <c r="I31" s="4" t="s">
        <v>180</v>
      </c>
      <c r="J31" s="4" t="s">
        <v>181</v>
      </c>
      <c r="K31" s="4" t="s">
        <v>182</v>
      </c>
      <c r="L31" s="4" t="s">
        <v>183</v>
      </c>
      <c r="M31" s="4" t="s">
        <v>184</v>
      </c>
      <c r="N31" s="4">
        <f t="shared" ref="N31:S31" si="56">B31-H31</f>
        <v>3959.1</v>
      </c>
      <c r="O31" s="4">
        <f t="shared" si="56"/>
        <v>3628.8</v>
      </c>
      <c r="P31" s="4">
        <f t="shared" si="56"/>
        <v>3632.01</v>
      </c>
      <c r="Q31" s="4">
        <f t="shared" si="56"/>
        <v>3302.65</v>
      </c>
      <c r="R31" s="4">
        <f t="shared" si="56"/>
        <v>3369.7</v>
      </c>
      <c r="S31" s="4">
        <f t="shared" si="56"/>
        <v>3147</v>
      </c>
      <c r="T31" s="4">
        <f t="shared" ref="T31:Y31" si="57">H31/N31</f>
        <v>0.0936071329342527</v>
      </c>
      <c r="U31" s="4">
        <f t="shared" si="57"/>
        <v>0.0808531746031746</v>
      </c>
      <c r="V31" s="4">
        <f t="shared" si="57"/>
        <v>0.111536036519723</v>
      </c>
      <c r="W31" s="4">
        <f t="shared" si="57"/>
        <v>0.0998289252569906</v>
      </c>
      <c r="X31" s="4">
        <f t="shared" si="57"/>
        <v>0.0981096240021367</v>
      </c>
      <c r="Y31" s="4">
        <f t="shared" si="57"/>
        <v>0.0917063870352717</v>
      </c>
    </row>
    <row r="32" s="1" customFormat="1" spans="1:25">
      <c r="A32" s="4" t="s">
        <v>32</v>
      </c>
      <c r="B32" s="4">
        <v>987.7</v>
      </c>
      <c r="C32" s="4">
        <v>842.1</v>
      </c>
      <c r="D32" s="4">
        <v>947.84</v>
      </c>
      <c r="E32" s="4">
        <v>877.34</v>
      </c>
      <c r="F32" s="4">
        <v>948.5</v>
      </c>
      <c r="G32" s="4">
        <v>899.9</v>
      </c>
      <c r="H32" s="4">
        <v>149.8</v>
      </c>
      <c r="I32" s="4" t="s">
        <v>185</v>
      </c>
      <c r="J32" s="4" t="s">
        <v>186</v>
      </c>
      <c r="K32" s="4" t="s">
        <v>187</v>
      </c>
      <c r="L32" s="4" t="s">
        <v>188</v>
      </c>
      <c r="M32" s="4" t="s">
        <v>189</v>
      </c>
      <c r="N32" s="4">
        <f t="shared" ref="N32:S32" si="58">B32-H32</f>
        <v>837.9</v>
      </c>
      <c r="O32" s="4">
        <f t="shared" si="58"/>
        <v>759.3</v>
      </c>
      <c r="P32" s="4">
        <f t="shared" si="58"/>
        <v>764.24</v>
      </c>
      <c r="Q32" s="4">
        <f t="shared" si="58"/>
        <v>761.14</v>
      </c>
      <c r="R32" s="4">
        <f t="shared" si="58"/>
        <v>881.3</v>
      </c>
      <c r="S32" s="4">
        <f t="shared" si="58"/>
        <v>848.4</v>
      </c>
      <c r="T32" s="4">
        <f t="shared" ref="T32:Y32" si="59">H32/N32</f>
        <v>0.178780284043442</v>
      </c>
      <c r="U32" s="4">
        <f t="shared" si="59"/>
        <v>0.109047807190834</v>
      </c>
      <c r="V32" s="4">
        <f t="shared" si="59"/>
        <v>0.240238668481105</v>
      </c>
      <c r="W32" s="4">
        <f t="shared" si="59"/>
        <v>0.152665738234753</v>
      </c>
      <c r="X32" s="4">
        <f t="shared" si="59"/>
        <v>0.0762509928514694</v>
      </c>
      <c r="Y32" s="4">
        <f t="shared" si="59"/>
        <v>0.0607024988213107</v>
      </c>
    </row>
    <row r="33" s="1" customFormat="1" ht="24" spans="1:25">
      <c r="A33" s="4" t="s">
        <v>33</v>
      </c>
      <c r="B33" s="4">
        <v>1354.9</v>
      </c>
      <c r="C33" s="4">
        <v>1338.4</v>
      </c>
      <c r="D33" s="4">
        <v>1335.12</v>
      </c>
      <c r="E33" s="4">
        <v>1301.39</v>
      </c>
      <c r="F33" s="4">
        <v>1399.4</v>
      </c>
      <c r="G33" s="4">
        <v>1330.1</v>
      </c>
      <c r="H33" s="4">
        <v>174.9</v>
      </c>
      <c r="I33" s="4" t="s">
        <v>190</v>
      </c>
      <c r="J33" s="4" t="s">
        <v>191</v>
      </c>
      <c r="K33" s="4" t="s">
        <v>192</v>
      </c>
      <c r="L33" s="4" t="s">
        <v>193</v>
      </c>
      <c r="M33" s="4" t="s">
        <v>194</v>
      </c>
      <c r="N33" s="4">
        <f t="shared" ref="N33:S33" si="60">B33-H33</f>
        <v>1180</v>
      </c>
      <c r="O33" s="4">
        <f t="shared" si="60"/>
        <v>1171.1</v>
      </c>
      <c r="P33" s="4">
        <f t="shared" si="60"/>
        <v>1032.32</v>
      </c>
      <c r="Q33" s="4">
        <f t="shared" si="60"/>
        <v>1091.99</v>
      </c>
      <c r="R33" s="4">
        <f t="shared" si="60"/>
        <v>1294.2</v>
      </c>
      <c r="S33" s="4">
        <f t="shared" si="60"/>
        <v>1244.7</v>
      </c>
      <c r="T33" s="4">
        <f t="shared" ref="T33:Y33" si="61">H33/N33</f>
        <v>0.148220338983051</v>
      </c>
      <c r="U33" s="4">
        <f t="shared" si="61"/>
        <v>0.142857142857143</v>
      </c>
      <c r="V33" s="4">
        <f t="shared" si="61"/>
        <v>0.293319900805952</v>
      </c>
      <c r="W33" s="4">
        <f t="shared" si="61"/>
        <v>0.191759997802178</v>
      </c>
      <c r="X33" s="4">
        <f t="shared" si="61"/>
        <v>0.0812857363622315</v>
      </c>
      <c r="Y33" s="4">
        <f t="shared" si="61"/>
        <v>0.0686109102595003</v>
      </c>
    </row>
    <row r="34" s="1" customFormat="1" ht="24" spans="1:25">
      <c r="A34" s="4" t="s">
        <v>34</v>
      </c>
      <c r="B34" s="4">
        <v>3849.7</v>
      </c>
      <c r="C34" s="4">
        <v>3240.5</v>
      </c>
      <c r="D34" s="4">
        <v>3584.62</v>
      </c>
      <c r="E34" s="4">
        <v>3062.55</v>
      </c>
      <c r="F34" s="4">
        <v>3617</v>
      </c>
      <c r="G34" s="4">
        <v>3429.1</v>
      </c>
      <c r="H34" s="4">
        <v>546.4</v>
      </c>
      <c r="I34" s="4" t="s">
        <v>195</v>
      </c>
      <c r="J34" s="4" t="s">
        <v>196</v>
      </c>
      <c r="K34" s="4" t="s">
        <v>197</v>
      </c>
      <c r="L34" s="4" t="s">
        <v>198</v>
      </c>
      <c r="M34" s="4" t="s">
        <v>199</v>
      </c>
      <c r="N34" s="4">
        <f t="shared" ref="N34:S34" si="62">B34-H34</f>
        <v>3303.3</v>
      </c>
      <c r="O34" s="4">
        <f t="shared" si="62"/>
        <v>2896</v>
      </c>
      <c r="P34" s="4">
        <f t="shared" si="62"/>
        <v>3157.42</v>
      </c>
      <c r="Q34" s="4">
        <f t="shared" si="62"/>
        <v>2753.35</v>
      </c>
      <c r="R34" s="4">
        <f t="shared" si="62"/>
        <v>3415</v>
      </c>
      <c r="S34" s="4">
        <f t="shared" si="62"/>
        <v>3269.4</v>
      </c>
      <c r="T34" s="4">
        <f t="shared" ref="T34:Y34" si="63">H34/N34</f>
        <v>0.165410347228529</v>
      </c>
      <c r="U34" s="4">
        <f t="shared" si="63"/>
        <v>0.118957182320442</v>
      </c>
      <c r="V34" s="4">
        <f t="shared" si="63"/>
        <v>0.135300340151136</v>
      </c>
      <c r="W34" s="4">
        <f t="shared" si="63"/>
        <v>0.112299562351317</v>
      </c>
      <c r="X34" s="4">
        <f t="shared" si="63"/>
        <v>0.0591508052708638</v>
      </c>
      <c r="Y34" s="4">
        <f t="shared" si="63"/>
        <v>0.0488468832201627</v>
      </c>
    </row>
  </sheetData>
  <mergeCells count="4">
    <mergeCell ref="B2:G2"/>
    <mergeCell ref="H2:M2"/>
    <mergeCell ref="N2:S2"/>
    <mergeCell ref="T2:Y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data_analysis</vt:lpstr>
      <vt:lpstr>2018-2023数据整合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陈泊融</dc:creator>
  <cp:lastModifiedBy>啊明</cp:lastModifiedBy>
  <dcterms:created xsi:type="dcterms:W3CDTF">2023-05-12T11:15:00Z</dcterms:created>
  <dcterms:modified xsi:type="dcterms:W3CDTF">2024-12-22T15:35:20Z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6DAE35E65FAB416D915E82038D6025DD_12</vt:lpwstr>
  </property>
</Properties>
</file>