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F:\python\LogisticsDesign\business\sales\"/>
    </mc:Choice>
  </mc:AlternateContent>
  <xr:revisionPtr revIDLastSave="0" documentId="13_ncr:1_{5189F401-0217-47F6-AC40-28651F9E675F}" xr6:coauthVersionLast="47" xr6:coauthVersionMax="47" xr10:uidLastSave="{00000000-0000-0000-0000-000000000000}"/>
  <bookViews>
    <workbookView xWindow="-108" yWindow="-108" windowWidth="23256" windowHeight="12576" firstSheet="8" activeTab="9" xr2:uid="{00000000-000D-0000-FFFF-FFFF00000000}"/>
  </bookViews>
  <sheets>
    <sheet name="公路所需费用和时间" sheetId="2" r:id="rId1"/>
    <sheet name="铁路" sheetId="3" r:id="rId2"/>
    <sheet name="铁路公路联运" sheetId="4" r:id="rId3"/>
    <sheet name="水运" sheetId="5" r:id="rId4"/>
    <sheet name="公路水路联运" sheetId="6" r:id="rId5"/>
    <sheet name="吞吐量和销售量" sheetId="7" r:id="rId6"/>
    <sheet name="吞吐量和销售量2.0" sheetId="8" r:id="rId7"/>
    <sheet name="一汽数量月份平均" sheetId="9" r:id="rId8"/>
    <sheet name="一汽数量月份平均2.0" sheetId="10" r:id="rId9"/>
    <sheet name="线性回归预测" sheetId="11" r:id="rId10"/>
    <sheet name="多元线性回归预测" sheetId="12" r:id="rId11"/>
    <sheet name="弹性网络回归预测" sheetId="13" r:id="rId12"/>
    <sheet name="随机森林回归预测" sheetId="14" r:id="rId13"/>
    <sheet name="支持向量机预测" sheetId="15" r:id="rId14"/>
    <sheet name="均方误差" sheetId="16" r:id="rId15"/>
    <sheet name="预测成本" sheetId="17" r:id="rId16"/>
    <sheet name="汽车每月运输成本计算" sheetId="18" r:id="rId17"/>
    <sheet name="每月运输成本计算" sheetId="19" r:id="rId18"/>
  </sheets>
  <calcPr calcId="191029"/>
</workbook>
</file>

<file path=xl/calcChain.xml><?xml version="1.0" encoding="utf-8"?>
<calcChain xmlns="http://schemas.openxmlformats.org/spreadsheetml/2006/main">
  <c r="F330" i="19" l="1"/>
  <c r="F329" i="19"/>
  <c r="F328" i="19"/>
  <c r="F327" i="19"/>
  <c r="F326" i="19"/>
  <c r="F325" i="19"/>
  <c r="F324" i="19"/>
  <c r="F323" i="19"/>
  <c r="F322" i="19"/>
  <c r="F321" i="19"/>
  <c r="F320" i="19"/>
  <c r="F319" i="19"/>
  <c r="AB318" i="19"/>
  <c r="F318" i="19"/>
  <c r="AB317" i="19"/>
  <c r="F317" i="19"/>
  <c r="AB316" i="19"/>
  <c r="F316" i="19"/>
  <c r="AB315" i="19"/>
  <c r="F315" i="19"/>
  <c r="AB314" i="19"/>
  <c r="F314" i="19"/>
  <c r="AB313" i="19"/>
  <c r="F313" i="19"/>
  <c r="AB312" i="19"/>
  <c r="F312" i="19"/>
  <c r="AB311" i="19"/>
  <c r="F311" i="19"/>
  <c r="AB310" i="19"/>
  <c r="F310" i="19"/>
  <c r="AB309" i="19"/>
  <c r="F309" i="19"/>
  <c r="AB308" i="19"/>
  <c r="F308" i="19"/>
  <c r="AB307" i="19"/>
  <c r="F307" i="19"/>
  <c r="AB306" i="19"/>
  <c r="F306" i="19"/>
  <c r="AB305" i="19"/>
  <c r="F305" i="19"/>
  <c r="AB304" i="19"/>
  <c r="F304" i="19"/>
  <c r="AB303" i="19"/>
  <c r="F303" i="19"/>
  <c r="AB302" i="19"/>
  <c r="F302" i="19"/>
  <c r="AB301" i="19"/>
  <c r="F301" i="19"/>
  <c r="AB300" i="19"/>
  <c r="F300" i="19"/>
  <c r="AB299" i="19"/>
  <c r="F299" i="19"/>
  <c r="AB298" i="19"/>
  <c r="F298" i="19"/>
  <c r="AB297" i="19"/>
  <c r="F297" i="19"/>
  <c r="AB296" i="19"/>
  <c r="F296" i="19"/>
  <c r="AB295" i="19"/>
  <c r="F295" i="19"/>
  <c r="AB294" i="19"/>
  <c r="F294" i="19"/>
  <c r="AB293" i="19"/>
  <c r="F293" i="19"/>
  <c r="AB292" i="19"/>
  <c r="F292" i="19"/>
  <c r="AB291" i="19"/>
  <c r="F291" i="19"/>
  <c r="AB290" i="19"/>
  <c r="F290" i="19"/>
  <c r="AB289" i="19"/>
  <c r="F289" i="19"/>
  <c r="AB288" i="19"/>
  <c r="F288" i="19"/>
  <c r="AB287" i="19"/>
  <c r="F287" i="19"/>
  <c r="AB286" i="19"/>
  <c r="F286" i="19"/>
  <c r="AB285" i="19"/>
  <c r="F285" i="19"/>
  <c r="AB284" i="19"/>
  <c r="F284" i="19"/>
  <c r="AB283" i="19"/>
  <c r="F283" i="19"/>
  <c r="AB282" i="19"/>
  <c r="F282" i="19"/>
  <c r="AB281" i="19"/>
  <c r="F281" i="19"/>
  <c r="AB280" i="19"/>
  <c r="F280" i="19"/>
  <c r="AB279" i="19"/>
  <c r="F279" i="19"/>
  <c r="AB278" i="19"/>
  <c r="F278" i="19"/>
  <c r="AB277" i="19"/>
  <c r="F277" i="19"/>
  <c r="AB276" i="19"/>
  <c r="F276" i="19"/>
  <c r="AB275" i="19"/>
  <c r="F275" i="19"/>
  <c r="AB274" i="19"/>
  <c r="F274" i="19"/>
  <c r="AB273" i="19"/>
  <c r="F273" i="19"/>
  <c r="AB272" i="19"/>
  <c r="F272" i="19"/>
  <c r="AB271" i="19"/>
  <c r="F271" i="19"/>
  <c r="AB270" i="19"/>
  <c r="F270" i="19"/>
  <c r="AB269" i="19"/>
  <c r="F269" i="19"/>
  <c r="AB268" i="19"/>
  <c r="F268" i="19"/>
  <c r="AB267" i="19"/>
  <c r="F267" i="19"/>
  <c r="AB266" i="19"/>
  <c r="F266" i="19"/>
  <c r="AB265" i="19"/>
  <c r="F265" i="19"/>
  <c r="AB264" i="19"/>
  <c r="F264" i="19"/>
  <c r="AB263" i="19"/>
  <c r="F263" i="19"/>
  <c r="AB262" i="19"/>
  <c r="F262" i="19"/>
  <c r="AB261" i="19"/>
  <c r="F261" i="19"/>
  <c r="AB260" i="19"/>
  <c r="F260" i="19"/>
  <c r="AB259" i="19"/>
  <c r="F259" i="19"/>
  <c r="AB258" i="19"/>
  <c r="F258" i="19"/>
  <c r="AB257" i="19"/>
  <c r="F257" i="19"/>
  <c r="AB256" i="19"/>
  <c r="F256" i="19"/>
  <c r="AB255" i="19"/>
  <c r="F255" i="19"/>
  <c r="AB254" i="19"/>
  <c r="F254" i="19"/>
  <c r="AB253" i="19"/>
  <c r="F253" i="19"/>
  <c r="AB252" i="19"/>
  <c r="F252" i="19"/>
  <c r="AB251" i="19"/>
  <c r="F251" i="19"/>
  <c r="AB250" i="19"/>
  <c r="F250" i="19"/>
  <c r="AB249" i="19"/>
  <c r="F249" i="19"/>
  <c r="AB248" i="19"/>
  <c r="F248" i="19"/>
  <c r="AB247" i="19"/>
  <c r="F247" i="19"/>
  <c r="AB246" i="19"/>
  <c r="F246" i="19"/>
  <c r="AB245" i="19"/>
  <c r="F245" i="19"/>
  <c r="AB244" i="19"/>
  <c r="F244" i="19"/>
  <c r="AB243" i="19"/>
  <c r="F243" i="19"/>
  <c r="AB242" i="19"/>
  <c r="F242" i="19"/>
  <c r="AB241" i="19"/>
  <c r="F241" i="19"/>
  <c r="AB240" i="19"/>
  <c r="F240" i="19"/>
  <c r="AB239" i="19"/>
  <c r="F239" i="19"/>
  <c r="AB238" i="19"/>
  <c r="F238" i="19"/>
  <c r="AB237" i="19"/>
  <c r="F237" i="19"/>
  <c r="AB236" i="19"/>
  <c r="F236" i="19"/>
  <c r="AB235" i="19"/>
  <c r="F235" i="19"/>
  <c r="AB234" i="19"/>
  <c r="F234" i="19"/>
  <c r="AB233" i="19"/>
  <c r="F233" i="19"/>
  <c r="AB232" i="19"/>
  <c r="F232" i="19"/>
  <c r="AB231" i="19"/>
  <c r="F231" i="19"/>
  <c r="AB230" i="19"/>
  <c r="F230" i="19"/>
  <c r="AB229" i="19"/>
  <c r="F229" i="19"/>
  <c r="AB228" i="19"/>
  <c r="F228" i="19"/>
  <c r="AB227" i="19"/>
  <c r="F227" i="19"/>
  <c r="AB226" i="19"/>
  <c r="F226" i="19"/>
  <c r="AB225" i="19"/>
  <c r="F225" i="19"/>
  <c r="AB224" i="19"/>
  <c r="F224" i="19"/>
  <c r="AB223" i="19"/>
  <c r="F223" i="19"/>
  <c r="AB222" i="19"/>
  <c r="F222" i="19"/>
  <c r="AB221" i="19"/>
  <c r="F221" i="19"/>
  <c r="AB220" i="19"/>
  <c r="F220" i="19"/>
  <c r="AB219" i="19"/>
  <c r="F219" i="19"/>
  <c r="AB218" i="19"/>
  <c r="F218" i="19"/>
  <c r="AB217" i="19"/>
  <c r="F217" i="19"/>
  <c r="AB216" i="19"/>
  <c r="F216" i="19"/>
  <c r="AB215" i="19"/>
  <c r="F215" i="19"/>
  <c r="AB214" i="19"/>
  <c r="F214" i="19"/>
  <c r="AB213" i="19"/>
  <c r="F213" i="19"/>
  <c r="AB212" i="19"/>
  <c r="F212" i="19"/>
  <c r="AB211" i="19"/>
  <c r="F211" i="19"/>
  <c r="AB210" i="19"/>
  <c r="F210" i="19"/>
  <c r="AB209" i="19"/>
  <c r="F209" i="19"/>
  <c r="AB208" i="19"/>
  <c r="F208" i="19"/>
  <c r="AB207" i="19"/>
  <c r="F207" i="19"/>
  <c r="AB206" i="19"/>
  <c r="F206" i="19"/>
  <c r="AB205" i="19"/>
  <c r="F205" i="19"/>
  <c r="AB204" i="19"/>
  <c r="F204" i="19"/>
  <c r="AB203" i="19"/>
  <c r="F203" i="19"/>
  <c r="AB202" i="19"/>
  <c r="F202" i="19"/>
  <c r="AB201" i="19"/>
  <c r="F201" i="19"/>
  <c r="AB200" i="19"/>
  <c r="F200" i="19"/>
  <c r="AB199" i="19"/>
  <c r="F199" i="19"/>
  <c r="AB198" i="19"/>
  <c r="F198" i="19"/>
  <c r="AB197" i="19"/>
  <c r="F197" i="19"/>
  <c r="AB196" i="19"/>
  <c r="F196" i="19"/>
  <c r="AB195" i="19"/>
  <c r="F195" i="19"/>
  <c r="AB194" i="19"/>
  <c r="F194" i="19"/>
  <c r="AB193" i="19"/>
  <c r="F193" i="19"/>
  <c r="AB192" i="19"/>
  <c r="F192" i="19"/>
  <c r="AB191" i="19"/>
  <c r="F191" i="19"/>
  <c r="AB190" i="19"/>
  <c r="F190" i="19"/>
  <c r="AB189" i="19"/>
  <c r="F189" i="19"/>
  <c r="AB188" i="19"/>
  <c r="F188" i="19"/>
  <c r="AB187" i="19"/>
  <c r="F187" i="19"/>
  <c r="AB186" i="19"/>
  <c r="F186" i="19"/>
  <c r="AB185" i="19"/>
  <c r="F185" i="19"/>
  <c r="AB184" i="19"/>
  <c r="F184" i="19"/>
  <c r="AB183" i="19"/>
  <c r="F183" i="19"/>
  <c r="AB182" i="19"/>
  <c r="F182" i="19"/>
  <c r="AB181" i="19"/>
  <c r="F181" i="19"/>
  <c r="AB180" i="19"/>
  <c r="F180" i="19"/>
  <c r="AB179" i="19"/>
  <c r="F179" i="19"/>
  <c r="AB178" i="19"/>
  <c r="F178" i="19"/>
  <c r="AB177" i="19"/>
  <c r="F177" i="19"/>
  <c r="AB176" i="19"/>
  <c r="F176" i="19"/>
  <c r="AB175" i="19"/>
  <c r="F175" i="19"/>
  <c r="AB174" i="19"/>
  <c r="F174" i="19"/>
  <c r="AB173" i="19"/>
  <c r="F173" i="19"/>
  <c r="AB172" i="19"/>
  <c r="F172" i="19"/>
  <c r="AB171" i="19"/>
  <c r="F171" i="19"/>
  <c r="AB170" i="19"/>
  <c r="F170" i="19"/>
  <c r="AB169" i="19"/>
  <c r="F169" i="19"/>
  <c r="AB168" i="19"/>
  <c r="F168" i="19"/>
  <c r="AB167" i="19"/>
  <c r="F167" i="19"/>
  <c r="AB166" i="19"/>
  <c r="F166" i="19"/>
  <c r="AB165" i="19"/>
  <c r="F165" i="19"/>
  <c r="AB164" i="19"/>
  <c r="F164" i="19"/>
  <c r="AB163" i="19"/>
  <c r="F163" i="19"/>
  <c r="AB162" i="19"/>
  <c r="F162" i="19"/>
  <c r="AB161" i="19"/>
  <c r="F161" i="19"/>
  <c r="AB160" i="19"/>
  <c r="F160" i="19"/>
  <c r="AB159" i="19"/>
  <c r="F159" i="19"/>
  <c r="AB158" i="19"/>
  <c r="F158" i="19"/>
  <c r="AB157" i="19"/>
  <c r="F157" i="19"/>
  <c r="AB156" i="19"/>
  <c r="F156" i="19"/>
  <c r="AB155" i="19"/>
  <c r="F155" i="19"/>
  <c r="AB154" i="19"/>
  <c r="F154" i="19"/>
  <c r="AB153" i="19"/>
  <c r="F153" i="19"/>
  <c r="AB152" i="19"/>
  <c r="F152" i="19"/>
  <c r="AB151" i="19"/>
  <c r="F151" i="19"/>
  <c r="AB150" i="19"/>
  <c r="F150" i="19"/>
  <c r="AB149" i="19"/>
  <c r="F149" i="19"/>
  <c r="AB148" i="19"/>
  <c r="F148" i="19"/>
  <c r="AB147" i="19"/>
  <c r="F147" i="19"/>
  <c r="AB146" i="19"/>
  <c r="F146" i="19"/>
  <c r="AB145" i="19"/>
  <c r="F145" i="19"/>
  <c r="AB144" i="19"/>
  <c r="F144" i="19"/>
  <c r="AB143" i="19"/>
  <c r="F143" i="19"/>
  <c r="AB142" i="19"/>
  <c r="F142" i="19"/>
  <c r="AB141" i="19"/>
  <c r="F141" i="19"/>
  <c r="AB140" i="19"/>
  <c r="F140" i="19"/>
  <c r="AB139" i="19"/>
  <c r="F139" i="19"/>
  <c r="AB138" i="19"/>
  <c r="F138" i="19"/>
  <c r="AB137" i="19"/>
  <c r="F137" i="19"/>
  <c r="AB136" i="19"/>
  <c r="F136" i="19"/>
  <c r="AB135" i="19"/>
  <c r="F135" i="19"/>
  <c r="AB134" i="19"/>
  <c r="F134" i="19"/>
  <c r="AB133" i="19"/>
  <c r="F133" i="19"/>
  <c r="AB132" i="19"/>
  <c r="F132" i="19"/>
  <c r="AB131" i="19"/>
  <c r="F131" i="19"/>
  <c r="AB130" i="19"/>
  <c r="F130" i="19"/>
  <c r="AB129" i="19"/>
  <c r="F129" i="19"/>
  <c r="AB128" i="19"/>
  <c r="F128" i="19"/>
  <c r="AB127" i="19"/>
  <c r="F127" i="19"/>
  <c r="AB126" i="19"/>
  <c r="F126" i="19"/>
  <c r="AB125" i="19"/>
  <c r="F125" i="19"/>
  <c r="AB124" i="19"/>
  <c r="F124" i="19"/>
  <c r="AB123" i="19"/>
  <c r="F123" i="19"/>
  <c r="AB122" i="19"/>
  <c r="F122" i="19"/>
  <c r="AB121" i="19"/>
  <c r="F121" i="19"/>
  <c r="AB120" i="19"/>
  <c r="F120" i="19"/>
  <c r="AB119" i="19"/>
  <c r="F119" i="19"/>
  <c r="AB118" i="19"/>
  <c r="F118" i="19"/>
  <c r="AB117" i="19"/>
  <c r="F117" i="19"/>
  <c r="AB116" i="19"/>
  <c r="F116" i="19"/>
  <c r="AB115" i="19"/>
  <c r="F115" i="19"/>
  <c r="AB114" i="19"/>
  <c r="F114" i="19"/>
  <c r="AB113" i="19"/>
  <c r="F113" i="19"/>
  <c r="AB112" i="19"/>
  <c r="F112" i="19"/>
  <c r="AB111" i="19"/>
  <c r="F111" i="19"/>
  <c r="AB110" i="19"/>
  <c r="F110" i="19"/>
  <c r="AB109" i="19"/>
  <c r="F109" i="19"/>
  <c r="AB108" i="19"/>
  <c r="F108" i="19"/>
  <c r="AB107" i="19"/>
  <c r="F107" i="19"/>
  <c r="AB106" i="19"/>
  <c r="F106" i="19"/>
  <c r="AB105" i="19"/>
  <c r="F105" i="19"/>
  <c r="AB104" i="19"/>
  <c r="F104" i="19"/>
  <c r="AB103" i="19"/>
  <c r="F103" i="19"/>
  <c r="AB102" i="19"/>
  <c r="F102" i="19"/>
  <c r="AB101" i="19"/>
  <c r="F101" i="19"/>
  <c r="AB100" i="19"/>
  <c r="F100" i="19"/>
  <c r="AB99" i="19"/>
  <c r="F99" i="19"/>
  <c r="AB98" i="19"/>
  <c r="F98" i="19"/>
  <c r="AB97" i="19"/>
  <c r="F97" i="19"/>
  <c r="AB96" i="19"/>
  <c r="F96" i="19"/>
  <c r="AB95" i="19"/>
  <c r="F95" i="19"/>
  <c r="AB94" i="19"/>
  <c r="F94" i="19"/>
  <c r="AB93" i="19"/>
  <c r="F93" i="19"/>
  <c r="AB92" i="19"/>
  <c r="F92" i="19"/>
  <c r="AB91" i="19"/>
  <c r="F91" i="19"/>
  <c r="AB90" i="19"/>
  <c r="F90" i="19"/>
  <c r="AB89" i="19"/>
  <c r="F89" i="19"/>
  <c r="AB88" i="19"/>
  <c r="F88" i="19"/>
  <c r="AB87" i="19"/>
  <c r="F87" i="19"/>
  <c r="AB86" i="19"/>
  <c r="F86" i="19"/>
  <c r="AB85" i="19"/>
  <c r="F85" i="19"/>
  <c r="AB84" i="19"/>
  <c r="F84" i="19"/>
  <c r="AB83" i="19"/>
  <c r="F83" i="19"/>
  <c r="AB82" i="19"/>
  <c r="F82" i="19"/>
  <c r="AB81" i="19"/>
  <c r="F81" i="19"/>
  <c r="AB80" i="19"/>
  <c r="F80" i="19"/>
  <c r="AB79" i="19"/>
  <c r="F79" i="19"/>
  <c r="AB78" i="19"/>
  <c r="F78" i="19"/>
  <c r="AB77" i="19"/>
  <c r="F77" i="19"/>
  <c r="AB76" i="19"/>
  <c r="F76" i="19"/>
  <c r="AB75" i="19"/>
  <c r="F75" i="19"/>
  <c r="AB74" i="19"/>
  <c r="F74" i="19"/>
  <c r="AB73" i="19"/>
  <c r="F73" i="19"/>
  <c r="AB72" i="19"/>
  <c r="F72" i="19"/>
  <c r="AB71" i="19"/>
  <c r="F71" i="19"/>
  <c r="AB70" i="19"/>
  <c r="F70" i="19"/>
  <c r="AB69" i="19"/>
  <c r="F69" i="19"/>
  <c r="AB68" i="19"/>
  <c r="F68" i="19"/>
  <c r="AB67" i="19"/>
  <c r="F67" i="19"/>
  <c r="AB66" i="19"/>
  <c r="F66" i="19"/>
  <c r="AB65" i="19"/>
  <c r="F65" i="19"/>
  <c r="AB64" i="19"/>
  <c r="F64" i="19"/>
  <c r="AB63" i="19"/>
  <c r="F63" i="19"/>
  <c r="AB62" i="19"/>
  <c r="F62" i="19"/>
  <c r="AB61" i="19"/>
  <c r="F61" i="19"/>
  <c r="AB60" i="19"/>
  <c r="F60" i="19"/>
  <c r="AB59" i="19"/>
  <c r="F59" i="19"/>
  <c r="AB58" i="19"/>
  <c r="F58" i="19"/>
  <c r="AB57" i="19"/>
  <c r="F57" i="19"/>
  <c r="AB56" i="19"/>
  <c r="F56" i="19"/>
  <c r="AB55" i="19"/>
  <c r="F55" i="19"/>
  <c r="AB54" i="19"/>
  <c r="F54" i="19"/>
  <c r="AB53" i="19"/>
  <c r="F53" i="19"/>
  <c r="AB52" i="19"/>
  <c r="F52" i="19"/>
  <c r="AB51" i="19"/>
  <c r="F51" i="19"/>
  <c r="AB50" i="19"/>
  <c r="F50" i="19"/>
  <c r="AB49" i="19"/>
  <c r="F49" i="19"/>
  <c r="AB48" i="19"/>
  <c r="F48" i="19"/>
  <c r="AB47" i="19"/>
  <c r="F47" i="19"/>
  <c r="AB46" i="19"/>
  <c r="F46" i="19"/>
  <c r="AB45" i="19"/>
  <c r="F45" i="19"/>
  <c r="AB44" i="19"/>
  <c r="F44" i="19"/>
  <c r="AB43" i="19"/>
  <c r="F43" i="19"/>
  <c r="AB42" i="19"/>
  <c r="F42" i="19"/>
  <c r="AB41" i="19"/>
  <c r="F41" i="19"/>
  <c r="AB40" i="19"/>
  <c r="F40" i="19"/>
  <c r="AB39" i="19"/>
  <c r="F39" i="19"/>
  <c r="AB38" i="19"/>
  <c r="F38" i="19"/>
  <c r="AB37" i="19"/>
  <c r="F37" i="19"/>
  <c r="AB36" i="19"/>
  <c r="F36" i="19"/>
  <c r="AB35" i="19"/>
  <c r="F35" i="19"/>
  <c r="AB34" i="19"/>
  <c r="F34" i="19"/>
  <c r="AB33" i="19"/>
  <c r="F33" i="19"/>
  <c r="AB32" i="19"/>
  <c r="F32" i="19"/>
  <c r="AB31" i="19"/>
  <c r="F31" i="19"/>
  <c r="AB30" i="19"/>
  <c r="F30" i="19"/>
  <c r="AB29" i="19"/>
  <c r="F29" i="19"/>
  <c r="AB28" i="19"/>
  <c r="F28" i="19"/>
  <c r="AB27" i="19"/>
  <c r="F27" i="19"/>
  <c r="AB26" i="19"/>
  <c r="F26" i="19"/>
  <c r="AB25" i="19"/>
  <c r="F25" i="19"/>
  <c r="AB24" i="19"/>
  <c r="F24" i="19"/>
  <c r="AB23" i="19"/>
  <c r="F23" i="19"/>
  <c r="AB22" i="19"/>
  <c r="F22" i="19"/>
  <c r="AB21" i="19"/>
  <c r="F21" i="19"/>
  <c r="AB20" i="19"/>
  <c r="F20" i="19"/>
  <c r="AB19" i="19"/>
  <c r="F19" i="19"/>
  <c r="AB18" i="19"/>
  <c r="F18" i="19"/>
  <c r="AB17" i="19"/>
  <c r="F17" i="19"/>
  <c r="AB16" i="19"/>
  <c r="F16" i="19"/>
  <c r="AB15" i="19"/>
  <c r="F15" i="19"/>
  <c r="AB14" i="19"/>
  <c r="F14" i="19"/>
  <c r="AB13" i="19"/>
  <c r="F13" i="19"/>
  <c r="AB12" i="19"/>
  <c r="F12" i="19"/>
  <c r="AB11" i="19"/>
  <c r="F11" i="19"/>
  <c r="AB10" i="19"/>
  <c r="F10" i="19"/>
  <c r="AB9" i="19"/>
  <c r="F9" i="19"/>
  <c r="AB8" i="19"/>
  <c r="F8" i="19"/>
  <c r="AB7" i="19"/>
  <c r="F7" i="19"/>
  <c r="AB6" i="19"/>
  <c r="F6" i="19"/>
  <c r="AB5" i="19"/>
  <c r="F5" i="19"/>
  <c r="AB4" i="19"/>
  <c r="F4" i="19"/>
  <c r="AB3" i="19"/>
  <c r="F3" i="19"/>
  <c r="AB2" i="19"/>
  <c r="F2" i="19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E55" i="17"/>
  <c r="E54" i="17"/>
  <c r="E53" i="17"/>
  <c r="E52" i="17"/>
  <c r="E51" i="17"/>
  <c r="E50" i="17"/>
  <c r="E49" i="17"/>
  <c r="E48" i="17"/>
  <c r="E47" i="17"/>
  <c r="E46" i="17"/>
  <c r="E45" i="17"/>
  <c r="E44" i="17"/>
  <c r="N14" i="17"/>
  <c r="N13" i="17"/>
  <c r="N12" i="17"/>
  <c r="E12" i="17"/>
  <c r="N11" i="17"/>
  <c r="E11" i="17"/>
  <c r="N10" i="17"/>
  <c r="E10" i="17"/>
  <c r="N9" i="17"/>
  <c r="E9" i="17"/>
  <c r="N8" i="17"/>
  <c r="E8" i="17"/>
  <c r="N7" i="17"/>
  <c r="E7" i="17"/>
  <c r="N6" i="17"/>
  <c r="E6" i="17"/>
  <c r="N5" i="17"/>
  <c r="E5" i="17"/>
  <c r="N4" i="17"/>
  <c r="E4" i="17"/>
  <c r="N3" i="17"/>
  <c r="E3" i="17"/>
  <c r="N2" i="17"/>
  <c r="E2" i="17"/>
  <c r="H49" i="15"/>
  <c r="G49" i="15"/>
  <c r="E49" i="15"/>
  <c r="H48" i="15"/>
  <c r="G48" i="15"/>
  <c r="E48" i="15"/>
  <c r="H47" i="15"/>
  <c r="G47" i="15"/>
  <c r="E47" i="15"/>
  <c r="H46" i="15"/>
  <c r="G46" i="15"/>
  <c r="E46" i="15"/>
  <c r="H45" i="15"/>
  <c r="G45" i="15"/>
  <c r="E45" i="15"/>
  <c r="H44" i="15"/>
  <c r="G44" i="15"/>
  <c r="E44" i="15"/>
  <c r="H43" i="15"/>
  <c r="G43" i="15"/>
  <c r="E43" i="15"/>
  <c r="H42" i="15"/>
  <c r="G42" i="15"/>
  <c r="E42" i="15"/>
  <c r="H41" i="15"/>
  <c r="G41" i="15"/>
  <c r="E41" i="15"/>
  <c r="H40" i="15"/>
  <c r="G40" i="15"/>
  <c r="E40" i="15"/>
  <c r="H39" i="15"/>
  <c r="G39" i="15"/>
  <c r="E39" i="15"/>
  <c r="H38" i="15"/>
  <c r="G38" i="15"/>
  <c r="E38" i="15"/>
  <c r="H37" i="15"/>
  <c r="G37" i="15"/>
  <c r="E37" i="15"/>
  <c r="H36" i="15"/>
  <c r="G36" i="15"/>
  <c r="E36" i="15"/>
  <c r="H35" i="15"/>
  <c r="G35" i="15"/>
  <c r="E35" i="15"/>
  <c r="H34" i="15"/>
  <c r="G34" i="15"/>
  <c r="E34" i="15"/>
  <c r="H33" i="15"/>
  <c r="G33" i="15"/>
  <c r="E33" i="15"/>
  <c r="H32" i="15"/>
  <c r="G32" i="15"/>
  <c r="E32" i="15"/>
  <c r="H31" i="15"/>
  <c r="G31" i="15"/>
  <c r="E31" i="15"/>
  <c r="H30" i="15"/>
  <c r="G30" i="15"/>
  <c r="E30" i="15"/>
  <c r="H29" i="15"/>
  <c r="G29" i="15"/>
  <c r="E29" i="15"/>
  <c r="H28" i="15"/>
  <c r="G28" i="15"/>
  <c r="E28" i="15"/>
  <c r="H27" i="15"/>
  <c r="G27" i="15"/>
  <c r="E27" i="15"/>
  <c r="H26" i="15"/>
  <c r="G26" i="15"/>
  <c r="E26" i="15"/>
  <c r="H25" i="15"/>
  <c r="G25" i="15"/>
  <c r="E25" i="15"/>
  <c r="H24" i="15"/>
  <c r="G24" i="15"/>
  <c r="E24" i="15"/>
  <c r="H23" i="15"/>
  <c r="G23" i="15"/>
  <c r="E23" i="15"/>
  <c r="H22" i="15"/>
  <c r="G22" i="15"/>
  <c r="E22" i="15"/>
  <c r="H21" i="15"/>
  <c r="G21" i="15"/>
  <c r="E21" i="15"/>
  <c r="H20" i="15"/>
  <c r="G20" i="15"/>
  <c r="E20" i="15"/>
  <c r="H19" i="15"/>
  <c r="G19" i="15"/>
  <c r="E19" i="15"/>
  <c r="H18" i="15"/>
  <c r="G18" i="15"/>
  <c r="E18" i="15"/>
  <c r="H17" i="15"/>
  <c r="G17" i="15"/>
  <c r="E17" i="15"/>
  <c r="H16" i="15"/>
  <c r="G16" i="15"/>
  <c r="E16" i="15"/>
  <c r="H15" i="15"/>
  <c r="G15" i="15"/>
  <c r="E15" i="15"/>
  <c r="H14" i="15"/>
  <c r="G14" i="15"/>
  <c r="E14" i="15"/>
  <c r="H13" i="15"/>
  <c r="G13" i="15"/>
  <c r="E13" i="15"/>
  <c r="H12" i="15"/>
  <c r="G12" i="15"/>
  <c r="E12" i="15"/>
  <c r="H11" i="15"/>
  <c r="G11" i="15"/>
  <c r="E11" i="15"/>
  <c r="H10" i="15"/>
  <c r="G10" i="15"/>
  <c r="E10" i="15"/>
  <c r="H9" i="15"/>
  <c r="G9" i="15"/>
  <c r="E9" i="15"/>
  <c r="H8" i="15"/>
  <c r="G8" i="15"/>
  <c r="E8" i="15"/>
  <c r="H7" i="15"/>
  <c r="G7" i="15"/>
  <c r="E7" i="15"/>
  <c r="H6" i="15"/>
  <c r="G6" i="15"/>
  <c r="E6" i="15"/>
  <c r="H5" i="15"/>
  <c r="G5" i="15"/>
  <c r="E5" i="15"/>
  <c r="H4" i="15"/>
  <c r="G4" i="15"/>
  <c r="E4" i="15"/>
  <c r="H3" i="15"/>
  <c r="G3" i="15"/>
  <c r="E3" i="15"/>
  <c r="H2" i="15"/>
  <c r="G2" i="15"/>
  <c r="E2" i="15"/>
  <c r="H49" i="14"/>
  <c r="G49" i="14"/>
  <c r="E49" i="14"/>
  <c r="H48" i="14"/>
  <c r="G48" i="14"/>
  <c r="E48" i="14"/>
  <c r="H47" i="14"/>
  <c r="G47" i="14"/>
  <c r="E47" i="14"/>
  <c r="H46" i="14"/>
  <c r="G46" i="14"/>
  <c r="E46" i="14"/>
  <c r="H45" i="14"/>
  <c r="G45" i="14"/>
  <c r="E45" i="14"/>
  <c r="H44" i="14"/>
  <c r="G44" i="14"/>
  <c r="E44" i="14"/>
  <c r="H43" i="14"/>
  <c r="G43" i="14"/>
  <c r="E43" i="14"/>
  <c r="H42" i="14"/>
  <c r="G42" i="14"/>
  <c r="E42" i="14"/>
  <c r="H41" i="14"/>
  <c r="G41" i="14"/>
  <c r="E41" i="14"/>
  <c r="H40" i="14"/>
  <c r="G40" i="14"/>
  <c r="E40" i="14"/>
  <c r="H39" i="14"/>
  <c r="G39" i="14"/>
  <c r="E39" i="14"/>
  <c r="H38" i="14"/>
  <c r="G38" i="14"/>
  <c r="E38" i="14"/>
  <c r="H37" i="14"/>
  <c r="G37" i="14"/>
  <c r="E37" i="14"/>
  <c r="H36" i="14"/>
  <c r="G36" i="14"/>
  <c r="E36" i="14"/>
  <c r="H35" i="14"/>
  <c r="G35" i="14"/>
  <c r="E35" i="14"/>
  <c r="H34" i="14"/>
  <c r="G34" i="14"/>
  <c r="E34" i="14"/>
  <c r="H33" i="14"/>
  <c r="G33" i="14"/>
  <c r="E33" i="14"/>
  <c r="H32" i="14"/>
  <c r="G32" i="14"/>
  <c r="E32" i="14"/>
  <c r="H31" i="14"/>
  <c r="G31" i="14"/>
  <c r="E31" i="14"/>
  <c r="H30" i="14"/>
  <c r="G30" i="14"/>
  <c r="E30" i="14"/>
  <c r="H29" i="14"/>
  <c r="G29" i="14"/>
  <c r="E29" i="14"/>
  <c r="H28" i="14"/>
  <c r="G28" i="14"/>
  <c r="E28" i="14"/>
  <c r="H27" i="14"/>
  <c r="G27" i="14"/>
  <c r="E27" i="14"/>
  <c r="H26" i="14"/>
  <c r="G26" i="14"/>
  <c r="E26" i="14"/>
  <c r="H25" i="14"/>
  <c r="G25" i="14"/>
  <c r="E25" i="14"/>
  <c r="H24" i="14"/>
  <c r="G24" i="14"/>
  <c r="E24" i="14"/>
  <c r="H23" i="14"/>
  <c r="G23" i="14"/>
  <c r="E23" i="14"/>
  <c r="H22" i="14"/>
  <c r="G22" i="14"/>
  <c r="E22" i="14"/>
  <c r="H21" i="14"/>
  <c r="G21" i="14"/>
  <c r="E21" i="14"/>
  <c r="H20" i="14"/>
  <c r="G20" i="14"/>
  <c r="E20" i="14"/>
  <c r="H19" i="14"/>
  <c r="G19" i="14"/>
  <c r="E19" i="14"/>
  <c r="H18" i="14"/>
  <c r="G18" i="14"/>
  <c r="E18" i="14"/>
  <c r="H17" i="14"/>
  <c r="G17" i="14"/>
  <c r="E17" i="14"/>
  <c r="H16" i="14"/>
  <c r="G16" i="14"/>
  <c r="E16" i="14"/>
  <c r="H15" i="14"/>
  <c r="G15" i="14"/>
  <c r="E15" i="14"/>
  <c r="H14" i="14"/>
  <c r="G14" i="14"/>
  <c r="E14" i="14"/>
  <c r="H13" i="14"/>
  <c r="G13" i="14"/>
  <c r="E13" i="14"/>
  <c r="H12" i="14"/>
  <c r="G12" i="14"/>
  <c r="E12" i="14"/>
  <c r="H11" i="14"/>
  <c r="G11" i="14"/>
  <c r="E11" i="14"/>
  <c r="H10" i="14"/>
  <c r="G10" i="14"/>
  <c r="E10" i="14"/>
  <c r="H9" i="14"/>
  <c r="G9" i="14"/>
  <c r="E9" i="14"/>
  <c r="H8" i="14"/>
  <c r="G8" i="14"/>
  <c r="E8" i="14"/>
  <c r="H7" i="14"/>
  <c r="G7" i="14"/>
  <c r="E7" i="14"/>
  <c r="H6" i="14"/>
  <c r="G6" i="14"/>
  <c r="E6" i="14"/>
  <c r="H5" i="14"/>
  <c r="G5" i="14"/>
  <c r="E5" i="14"/>
  <c r="H4" i="14"/>
  <c r="G4" i="14"/>
  <c r="E4" i="14"/>
  <c r="H3" i="14"/>
  <c r="G3" i="14"/>
  <c r="E3" i="14"/>
  <c r="H2" i="14"/>
  <c r="G2" i="14"/>
  <c r="E2" i="14"/>
  <c r="H49" i="13"/>
  <c r="G49" i="13"/>
  <c r="E49" i="13"/>
  <c r="H48" i="13"/>
  <c r="G48" i="13"/>
  <c r="E48" i="13"/>
  <c r="H47" i="13"/>
  <c r="G47" i="13"/>
  <c r="E47" i="13"/>
  <c r="H46" i="13"/>
  <c r="G46" i="13"/>
  <c r="E46" i="13"/>
  <c r="H45" i="13"/>
  <c r="G45" i="13"/>
  <c r="E45" i="13"/>
  <c r="H44" i="13"/>
  <c r="G44" i="13"/>
  <c r="E44" i="13"/>
  <c r="H43" i="13"/>
  <c r="G43" i="13"/>
  <c r="E43" i="13"/>
  <c r="H42" i="13"/>
  <c r="G42" i="13"/>
  <c r="E42" i="13"/>
  <c r="H41" i="13"/>
  <c r="G41" i="13"/>
  <c r="E41" i="13"/>
  <c r="H40" i="13"/>
  <c r="G40" i="13"/>
  <c r="E40" i="13"/>
  <c r="H39" i="13"/>
  <c r="G39" i="13"/>
  <c r="E39" i="13"/>
  <c r="H38" i="13"/>
  <c r="G38" i="13"/>
  <c r="E38" i="13"/>
  <c r="H37" i="13"/>
  <c r="G37" i="13"/>
  <c r="E37" i="13"/>
  <c r="H36" i="13"/>
  <c r="G36" i="13"/>
  <c r="E36" i="13"/>
  <c r="H35" i="13"/>
  <c r="G35" i="13"/>
  <c r="E35" i="13"/>
  <c r="H34" i="13"/>
  <c r="G34" i="13"/>
  <c r="E34" i="13"/>
  <c r="H33" i="13"/>
  <c r="G33" i="13"/>
  <c r="E33" i="13"/>
  <c r="H32" i="13"/>
  <c r="G32" i="13"/>
  <c r="E32" i="13"/>
  <c r="H31" i="13"/>
  <c r="G31" i="13"/>
  <c r="E31" i="13"/>
  <c r="H30" i="13"/>
  <c r="G30" i="13"/>
  <c r="E30" i="13"/>
  <c r="H29" i="13"/>
  <c r="G29" i="13"/>
  <c r="E29" i="13"/>
  <c r="H28" i="13"/>
  <c r="G28" i="13"/>
  <c r="E28" i="13"/>
  <c r="H27" i="13"/>
  <c r="G27" i="13"/>
  <c r="E27" i="13"/>
  <c r="H26" i="13"/>
  <c r="G26" i="13"/>
  <c r="E26" i="13"/>
  <c r="H25" i="13"/>
  <c r="G25" i="13"/>
  <c r="E25" i="13"/>
  <c r="H24" i="13"/>
  <c r="G24" i="13"/>
  <c r="E24" i="13"/>
  <c r="H23" i="13"/>
  <c r="G23" i="13"/>
  <c r="E23" i="13"/>
  <c r="H22" i="13"/>
  <c r="G22" i="13"/>
  <c r="E22" i="13"/>
  <c r="H21" i="13"/>
  <c r="G21" i="13"/>
  <c r="E21" i="13"/>
  <c r="H20" i="13"/>
  <c r="G20" i="13"/>
  <c r="E20" i="13"/>
  <c r="H19" i="13"/>
  <c r="G19" i="13"/>
  <c r="E19" i="13"/>
  <c r="H18" i="13"/>
  <c r="G18" i="13"/>
  <c r="E18" i="13"/>
  <c r="H17" i="13"/>
  <c r="G17" i="13"/>
  <c r="E17" i="13"/>
  <c r="H16" i="13"/>
  <c r="G16" i="13"/>
  <c r="E16" i="13"/>
  <c r="H15" i="13"/>
  <c r="G15" i="13"/>
  <c r="E15" i="13"/>
  <c r="H14" i="13"/>
  <c r="G14" i="13"/>
  <c r="E14" i="13"/>
  <c r="H13" i="13"/>
  <c r="G13" i="13"/>
  <c r="E13" i="13"/>
  <c r="H12" i="13"/>
  <c r="G12" i="13"/>
  <c r="E12" i="13"/>
  <c r="H11" i="13"/>
  <c r="G11" i="13"/>
  <c r="E11" i="13"/>
  <c r="H10" i="13"/>
  <c r="G10" i="13"/>
  <c r="E10" i="13"/>
  <c r="H9" i="13"/>
  <c r="G9" i="13"/>
  <c r="E9" i="13"/>
  <c r="H8" i="13"/>
  <c r="G8" i="13"/>
  <c r="E8" i="13"/>
  <c r="H7" i="13"/>
  <c r="G7" i="13"/>
  <c r="E7" i="13"/>
  <c r="H6" i="13"/>
  <c r="G6" i="13"/>
  <c r="E6" i="13"/>
  <c r="H5" i="13"/>
  <c r="G5" i="13"/>
  <c r="E5" i="13"/>
  <c r="H4" i="13"/>
  <c r="G4" i="13"/>
  <c r="E4" i="13"/>
  <c r="H3" i="13"/>
  <c r="G3" i="13"/>
  <c r="E3" i="13"/>
  <c r="H2" i="13"/>
  <c r="G2" i="13"/>
  <c r="E2" i="13"/>
  <c r="H49" i="12"/>
  <c r="G49" i="12"/>
  <c r="E49" i="12"/>
  <c r="H48" i="12"/>
  <c r="G48" i="12"/>
  <c r="E48" i="12"/>
  <c r="H47" i="12"/>
  <c r="G47" i="12"/>
  <c r="E47" i="12"/>
  <c r="H46" i="12"/>
  <c r="G46" i="12"/>
  <c r="E46" i="12"/>
  <c r="H45" i="12"/>
  <c r="G45" i="12"/>
  <c r="E45" i="12"/>
  <c r="H44" i="12"/>
  <c r="G44" i="12"/>
  <c r="E44" i="12"/>
  <c r="H43" i="12"/>
  <c r="G43" i="12"/>
  <c r="E43" i="12"/>
  <c r="H42" i="12"/>
  <c r="G42" i="12"/>
  <c r="E42" i="12"/>
  <c r="H41" i="12"/>
  <c r="G41" i="12"/>
  <c r="E41" i="12"/>
  <c r="H40" i="12"/>
  <c r="G40" i="12"/>
  <c r="E40" i="12"/>
  <c r="H39" i="12"/>
  <c r="G39" i="12"/>
  <c r="E39" i="12"/>
  <c r="H38" i="12"/>
  <c r="G38" i="12"/>
  <c r="E38" i="12"/>
  <c r="H37" i="12"/>
  <c r="G37" i="12"/>
  <c r="E37" i="12"/>
  <c r="H36" i="12"/>
  <c r="G36" i="12"/>
  <c r="E36" i="12"/>
  <c r="H35" i="12"/>
  <c r="G35" i="12"/>
  <c r="E35" i="12"/>
  <c r="H34" i="12"/>
  <c r="G34" i="12"/>
  <c r="E34" i="12"/>
  <c r="H33" i="12"/>
  <c r="G33" i="12"/>
  <c r="E33" i="12"/>
  <c r="H32" i="12"/>
  <c r="G32" i="12"/>
  <c r="E32" i="12"/>
  <c r="H31" i="12"/>
  <c r="G31" i="12"/>
  <c r="E31" i="12"/>
  <c r="H30" i="12"/>
  <c r="G30" i="12"/>
  <c r="E30" i="12"/>
  <c r="H29" i="12"/>
  <c r="G29" i="12"/>
  <c r="E29" i="12"/>
  <c r="H28" i="12"/>
  <c r="G28" i="12"/>
  <c r="E28" i="12"/>
  <c r="H27" i="12"/>
  <c r="G27" i="12"/>
  <c r="E27" i="12"/>
  <c r="H26" i="12"/>
  <c r="G26" i="12"/>
  <c r="E26" i="12"/>
  <c r="H25" i="12"/>
  <c r="G25" i="12"/>
  <c r="E25" i="12"/>
  <c r="H24" i="12"/>
  <c r="G24" i="12"/>
  <c r="E24" i="12"/>
  <c r="H23" i="12"/>
  <c r="G23" i="12"/>
  <c r="E23" i="12"/>
  <c r="H22" i="12"/>
  <c r="G22" i="12"/>
  <c r="E22" i="12"/>
  <c r="H21" i="12"/>
  <c r="G21" i="12"/>
  <c r="E21" i="12"/>
  <c r="H20" i="12"/>
  <c r="G20" i="12"/>
  <c r="E20" i="12"/>
  <c r="H19" i="12"/>
  <c r="G19" i="12"/>
  <c r="E19" i="12"/>
  <c r="H18" i="12"/>
  <c r="G18" i="12"/>
  <c r="E18" i="12"/>
  <c r="H17" i="12"/>
  <c r="G17" i="12"/>
  <c r="E17" i="12"/>
  <c r="H16" i="12"/>
  <c r="G16" i="12"/>
  <c r="E16" i="12"/>
  <c r="H15" i="12"/>
  <c r="G15" i="12"/>
  <c r="E15" i="12"/>
  <c r="H14" i="12"/>
  <c r="G14" i="12"/>
  <c r="E14" i="12"/>
  <c r="H13" i="12"/>
  <c r="G13" i="12"/>
  <c r="E13" i="12"/>
  <c r="H12" i="12"/>
  <c r="G12" i="12"/>
  <c r="E12" i="12"/>
  <c r="H11" i="12"/>
  <c r="G11" i="12"/>
  <c r="E11" i="12"/>
  <c r="H10" i="12"/>
  <c r="G10" i="12"/>
  <c r="E10" i="12"/>
  <c r="H9" i="12"/>
  <c r="G9" i="12"/>
  <c r="E9" i="12"/>
  <c r="H8" i="12"/>
  <c r="G8" i="12"/>
  <c r="E8" i="12"/>
  <c r="H7" i="12"/>
  <c r="G7" i="12"/>
  <c r="E7" i="12"/>
  <c r="H6" i="12"/>
  <c r="G6" i="12"/>
  <c r="E6" i="12"/>
  <c r="H5" i="12"/>
  <c r="G5" i="12"/>
  <c r="E5" i="12"/>
  <c r="H4" i="12"/>
  <c r="G4" i="12"/>
  <c r="E4" i="12"/>
  <c r="H3" i="12"/>
  <c r="G3" i="12"/>
  <c r="E3" i="12"/>
  <c r="H2" i="12"/>
  <c r="G2" i="12"/>
  <c r="E2" i="12"/>
  <c r="H49" i="11"/>
  <c r="G49" i="11"/>
  <c r="E49" i="11"/>
  <c r="H48" i="11"/>
  <c r="G48" i="11"/>
  <c r="E48" i="11"/>
  <c r="H47" i="11"/>
  <c r="G47" i="11"/>
  <c r="E47" i="11"/>
  <c r="H46" i="11"/>
  <c r="G46" i="11"/>
  <c r="E46" i="11"/>
  <c r="H45" i="11"/>
  <c r="G45" i="11"/>
  <c r="E45" i="11"/>
  <c r="H44" i="11"/>
  <c r="G44" i="11"/>
  <c r="E44" i="11"/>
  <c r="H43" i="11"/>
  <c r="G43" i="11"/>
  <c r="E43" i="11"/>
  <c r="H42" i="11"/>
  <c r="G42" i="11"/>
  <c r="E42" i="11"/>
  <c r="H41" i="11"/>
  <c r="G41" i="11"/>
  <c r="E41" i="11"/>
  <c r="H40" i="11"/>
  <c r="G40" i="11"/>
  <c r="E40" i="11"/>
  <c r="H39" i="11"/>
  <c r="G39" i="11"/>
  <c r="E39" i="11"/>
  <c r="H38" i="11"/>
  <c r="G38" i="11"/>
  <c r="E38" i="11"/>
  <c r="H37" i="11"/>
  <c r="G37" i="11"/>
  <c r="E37" i="11"/>
  <c r="H36" i="11"/>
  <c r="G36" i="11"/>
  <c r="E36" i="11"/>
  <c r="H35" i="11"/>
  <c r="G35" i="11"/>
  <c r="E35" i="11"/>
  <c r="H34" i="11"/>
  <c r="G34" i="11"/>
  <c r="E34" i="11"/>
  <c r="H33" i="11"/>
  <c r="G33" i="11"/>
  <c r="E33" i="11"/>
  <c r="H32" i="11"/>
  <c r="G32" i="11"/>
  <c r="E32" i="11"/>
  <c r="H31" i="11"/>
  <c r="G31" i="11"/>
  <c r="E31" i="11"/>
  <c r="H30" i="11"/>
  <c r="G30" i="11"/>
  <c r="E30" i="11"/>
  <c r="H29" i="11"/>
  <c r="G29" i="11"/>
  <c r="E29" i="11"/>
  <c r="H28" i="11"/>
  <c r="G28" i="11"/>
  <c r="E28" i="11"/>
  <c r="H27" i="11"/>
  <c r="G27" i="11"/>
  <c r="E27" i="11"/>
  <c r="H26" i="11"/>
  <c r="G26" i="11"/>
  <c r="E26" i="11"/>
  <c r="H25" i="11"/>
  <c r="G25" i="11"/>
  <c r="E25" i="11"/>
  <c r="H24" i="11"/>
  <c r="G24" i="11"/>
  <c r="E24" i="11"/>
  <c r="H23" i="11"/>
  <c r="G23" i="11"/>
  <c r="E23" i="11"/>
  <c r="H22" i="11"/>
  <c r="G22" i="11"/>
  <c r="E22" i="11"/>
  <c r="H21" i="11"/>
  <c r="G21" i="11"/>
  <c r="E21" i="11"/>
  <c r="H20" i="11"/>
  <c r="G20" i="11"/>
  <c r="E20" i="11"/>
  <c r="H19" i="11"/>
  <c r="G19" i="11"/>
  <c r="E19" i="11"/>
  <c r="H18" i="11"/>
  <c r="G18" i="11"/>
  <c r="E18" i="11"/>
  <c r="H17" i="11"/>
  <c r="G17" i="11"/>
  <c r="E17" i="11"/>
  <c r="H16" i="11"/>
  <c r="G16" i="11"/>
  <c r="E16" i="11"/>
  <c r="H15" i="11"/>
  <c r="G15" i="11"/>
  <c r="E15" i="11"/>
  <c r="H14" i="11"/>
  <c r="G14" i="11"/>
  <c r="E14" i="11"/>
  <c r="H13" i="11"/>
  <c r="G13" i="11"/>
  <c r="E13" i="11"/>
  <c r="H12" i="11"/>
  <c r="G12" i="11"/>
  <c r="E12" i="11"/>
  <c r="H11" i="11"/>
  <c r="G11" i="11"/>
  <c r="E11" i="11"/>
  <c r="H10" i="11"/>
  <c r="G10" i="11"/>
  <c r="E10" i="11"/>
  <c r="H9" i="11"/>
  <c r="G9" i="11"/>
  <c r="E9" i="11"/>
  <c r="H8" i="11"/>
  <c r="G8" i="11"/>
  <c r="E8" i="11"/>
  <c r="H7" i="11"/>
  <c r="G7" i="11"/>
  <c r="E7" i="11"/>
  <c r="H6" i="11"/>
  <c r="G6" i="11"/>
  <c r="E6" i="11"/>
  <c r="H5" i="11"/>
  <c r="G5" i="11"/>
  <c r="E5" i="11"/>
  <c r="H4" i="11"/>
  <c r="G4" i="11"/>
  <c r="E4" i="11"/>
  <c r="H3" i="11"/>
  <c r="G3" i="11"/>
  <c r="E3" i="11"/>
  <c r="H2" i="11"/>
  <c r="G2" i="11"/>
  <c r="E2" i="11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D10" i="10"/>
  <c r="C10" i="10"/>
  <c r="S9" i="10"/>
  <c r="R9" i="10"/>
  <c r="Q9" i="10"/>
  <c r="P9" i="10"/>
  <c r="O9" i="10"/>
  <c r="N9" i="10"/>
  <c r="M9" i="10"/>
  <c r="L9" i="10"/>
  <c r="K9" i="10"/>
  <c r="J9" i="10"/>
  <c r="I9" i="10"/>
  <c r="H9" i="10"/>
  <c r="D9" i="10"/>
  <c r="C9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D8" i="10"/>
  <c r="C8" i="10"/>
  <c r="S7" i="10"/>
  <c r="R7" i="10"/>
  <c r="Q7" i="10"/>
  <c r="P7" i="10"/>
  <c r="O7" i="10"/>
  <c r="N7" i="10"/>
  <c r="M7" i="10"/>
  <c r="L7" i="10"/>
  <c r="K7" i="10"/>
  <c r="J7" i="10"/>
  <c r="I7" i="10"/>
  <c r="H7" i="10"/>
  <c r="D7" i="10"/>
  <c r="C7" i="10"/>
  <c r="D6" i="10"/>
  <c r="C6" i="10"/>
  <c r="P5" i="10"/>
  <c r="O5" i="10"/>
  <c r="N5" i="10"/>
  <c r="M5" i="10"/>
  <c r="L5" i="10"/>
  <c r="K5" i="10"/>
  <c r="J5" i="10"/>
  <c r="I5" i="10"/>
  <c r="H5" i="10"/>
  <c r="D5" i="10"/>
  <c r="C5" i="10"/>
  <c r="S4" i="10"/>
  <c r="R4" i="10"/>
  <c r="Q4" i="10"/>
  <c r="P4" i="10"/>
  <c r="O4" i="10"/>
  <c r="N4" i="10"/>
  <c r="M4" i="10"/>
  <c r="L4" i="10"/>
  <c r="K4" i="10"/>
  <c r="J4" i="10"/>
  <c r="I4" i="10"/>
  <c r="H4" i="10"/>
  <c r="D4" i="10"/>
  <c r="C4" i="10"/>
  <c r="S3" i="10"/>
  <c r="R3" i="10"/>
  <c r="Q3" i="10"/>
  <c r="P3" i="10"/>
  <c r="O3" i="10"/>
  <c r="N3" i="10"/>
  <c r="M3" i="10"/>
  <c r="L3" i="10"/>
  <c r="K3" i="10"/>
  <c r="J3" i="10"/>
  <c r="I3" i="10"/>
  <c r="H3" i="10"/>
  <c r="S2" i="10"/>
  <c r="R2" i="10"/>
  <c r="Q2" i="10"/>
  <c r="P2" i="10"/>
  <c r="O2" i="10"/>
  <c r="N2" i="10"/>
  <c r="M2" i="10"/>
  <c r="L2" i="10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S9" i="9"/>
  <c r="R9" i="9"/>
  <c r="Q9" i="9"/>
  <c r="P9" i="9"/>
  <c r="O9" i="9"/>
  <c r="N9" i="9"/>
  <c r="M9" i="9"/>
  <c r="L9" i="9"/>
  <c r="K9" i="9"/>
  <c r="J9" i="9"/>
  <c r="I9" i="9"/>
  <c r="H9" i="9"/>
  <c r="D9" i="9"/>
  <c r="C9" i="9"/>
  <c r="S8" i="9"/>
  <c r="R8" i="9"/>
  <c r="Q8" i="9"/>
  <c r="P8" i="9"/>
  <c r="O8" i="9"/>
  <c r="N8" i="9"/>
  <c r="M8" i="9"/>
  <c r="L8" i="9"/>
  <c r="K8" i="9"/>
  <c r="J8" i="9"/>
  <c r="I8" i="9"/>
  <c r="H8" i="9"/>
  <c r="D8" i="9"/>
  <c r="C8" i="9"/>
  <c r="T7" i="9"/>
  <c r="S7" i="9"/>
  <c r="R7" i="9"/>
  <c r="Q7" i="9"/>
  <c r="P7" i="9"/>
  <c r="O7" i="9"/>
  <c r="N7" i="9"/>
  <c r="M7" i="9"/>
  <c r="L7" i="9"/>
  <c r="K7" i="9"/>
  <c r="J7" i="9"/>
  <c r="I7" i="9"/>
  <c r="H7" i="9"/>
  <c r="D7" i="9"/>
  <c r="C7" i="9"/>
  <c r="S6" i="9"/>
  <c r="R6" i="9"/>
  <c r="Q6" i="9"/>
  <c r="P6" i="9"/>
  <c r="O6" i="9"/>
  <c r="N6" i="9"/>
  <c r="M6" i="9"/>
  <c r="L6" i="9"/>
  <c r="K6" i="9"/>
  <c r="J6" i="9"/>
  <c r="I6" i="9"/>
  <c r="H6" i="9"/>
  <c r="D6" i="9"/>
  <c r="C6" i="9"/>
  <c r="P5" i="9"/>
  <c r="O5" i="9"/>
  <c r="N5" i="9"/>
  <c r="M5" i="9"/>
  <c r="L5" i="9"/>
  <c r="K5" i="9"/>
  <c r="J5" i="9"/>
  <c r="I5" i="9"/>
  <c r="H5" i="9"/>
  <c r="D5" i="9"/>
  <c r="C5" i="9"/>
  <c r="S4" i="9"/>
  <c r="R4" i="9"/>
  <c r="Q4" i="9"/>
  <c r="P4" i="9"/>
  <c r="O4" i="9"/>
  <c r="N4" i="9"/>
  <c r="M4" i="9"/>
  <c r="L4" i="9"/>
  <c r="K4" i="9"/>
  <c r="J4" i="9"/>
  <c r="I4" i="9"/>
  <c r="H4" i="9"/>
  <c r="D4" i="9"/>
  <c r="C4" i="9"/>
  <c r="S3" i="9"/>
  <c r="R3" i="9"/>
  <c r="Q3" i="9"/>
  <c r="P3" i="9"/>
  <c r="O3" i="9"/>
  <c r="N3" i="9"/>
  <c r="M3" i="9"/>
  <c r="L3" i="9"/>
  <c r="K3" i="9"/>
  <c r="J3" i="9"/>
  <c r="I3" i="9"/>
  <c r="H3" i="9"/>
  <c r="S2" i="9"/>
  <c r="R2" i="9"/>
  <c r="Q2" i="9"/>
  <c r="P2" i="9"/>
  <c r="O2" i="9"/>
  <c r="N2" i="9"/>
  <c r="M2" i="9"/>
  <c r="L2" i="9"/>
  <c r="E319" i="8"/>
  <c r="D319" i="8"/>
  <c r="M318" i="8"/>
  <c r="L318" i="8"/>
  <c r="K318" i="8"/>
  <c r="J318" i="8"/>
  <c r="I318" i="8"/>
  <c r="H318" i="8"/>
  <c r="F318" i="8"/>
  <c r="M317" i="8"/>
  <c r="L317" i="8"/>
  <c r="K317" i="8"/>
  <c r="J317" i="8"/>
  <c r="I317" i="8"/>
  <c r="H317" i="8"/>
  <c r="F317" i="8"/>
  <c r="M316" i="8"/>
  <c r="L316" i="8"/>
  <c r="K316" i="8"/>
  <c r="J316" i="8"/>
  <c r="I316" i="8"/>
  <c r="H316" i="8"/>
  <c r="F316" i="8"/>
  <c r="M315" i="8"/>
  <c r="L315" i="8"/>
  <c r="K315" i="8"/>
  <c r="J315" i="8"/>
  <c r="I315" i="8"/>
  <c r="H315" i="8"/>
  <c r="F315" i="8"/>
  <c r="M314" i="8"/>
  <c r="L314" i="8"/>
  <c r="K314" i="8"/>
  <c r="J314" i="8"/>
  <c r="I314" i="8"/>
  <c r="H314" i="8"/>
  <c r="F314" i="8"/>
  <c r="M313" i="8"/>
  <c r="L313" i="8"/>
  <c r="K313" i="8"/>
  <c r="J313" i="8"/>
  <c r="I313" i="8"/>
  <c r="H313" i="8"/>
  <c r="F313" i="8"/>
  <c r="M312" i="8"/>
  <c r="L312" i="8"/>
  <c r="K312" i="8"/>
  <c r="J312" i="8"/>
  <c r="I312" i="8"/>
  <c r="H312" i="8"/>
  <c r="F312" i="8"/>
  <c r="M311" i="8"/>
  <c r="L311" i="8"/>
  <c r="K311" i="8"/>
  <c r="J311" i="8"/>
  <c r="I311" i="8"/>
  <c r="H311" i="8"/>
  <c r="F311" i="8"/>
  <c r="M310" i="8"/>
  <c r="L310" i="8"/>
  <c r="K310" i="8"/>
  <c r="J310" i="8"/>
  <c r="I310" i="8"/>
  <c r="H310" i="8"/>
  <c r="F310" i="8"/>
  <c r="M309" i="8"/>
  <c r="L309" i="8"/>
  <c r="K309" i="8"/>
  <c r="J309" i="8"/>
  <c r="I309" i="8"/>
  <c r="H309" i="8"/>
  <c r="F309" i="8"/>
  <c r="M308" i="8"/>
  <c r="L308" i="8"/>
  <c r="K308" i="8"/>
  <c r="J308" i="8"/>
  <c r="I308" i="8"/>
  <c r="H308" i="8"/>
  <c r="F308" i="8"/>
  <c r="M307" i="8"/>
  <c r="L307" i="8"/>
  <c r="K307" i="8"/>
  <c r="J307" i="8"/>
  <c r="I307" i="8"/>
  <c r="H307" i="8"/>
  <c r="F307" i="8"/>
  <c r="M306" i="8"/>
  <c r="L306" i="8"/>
  <c r="K306" i="8"/>
  <c r="J306" i="8"/>
  <c r="I306" i="8"/>
  <c r="H306" i="8"/>
  <c r="F306" i="8"/>
  <c r="M305" i="8"/>
  <c r="L305" i="8"/>
  <c r="K305" i="8"/>
  <c r="J305" i="8"/>
  <c r="I305" i="8"/>
  <c r="H305" i="8"/>
  <c r="F305" i="8"/>
  <c r="M304" i="8"/>
  <c r="L304" i="8"/>
  <c r="K304" i="8"/>
  <c r="J304" i="8"/>
  <c r="I304" i="8"/>
  <c r="H304" i="8"/>
  <c r="F304" i="8"/>
  <c r="M303" i="8"/>
  <c r="L303" i="8"/>
  <c r="K303" i="8"/>
  <c r="J303" i="8"/>
  <c r="I303" i="8"/>
  <c r="H303" i="8"/>
  <c r="F303" i="8"/>
  <c r="M302" i="8"/>
  <c r="L302" i="8"/>
  <c r="K302" i="8"/>
  <c r="J302" i="8"/>
  <c r="I302" i="8"/>
  <c r="H302" i="8"/>
  <c r="F302" i="8"/>
  <c r="M301" i="8"/>
  <c r="L301" i="8"/>
  <c r="K301" i="8"/>
  <c r="J301" i="8"/>
  <c r="I301" i="8"/>
  <c r="H301" i="8"/>
  <c r="F301" i="8"/>
  <c r="M300" i="8"/>
  <c r="L300" i="8"/>
  <c r="K300" i="8"/>
  <c r="J300" i="8"/>
  <c r="I300" i="8"/>
  <c r="H300" i="8"/>
  <c r="F300" i="8"/>
  <c r="M299" i="8"/>
  <c r="L299" i="8"/>
  <c r="K299" i="8"/>
  <c r="J299" i="8"/>
  <c r="I299" i="8"/>
  <c r="H299" i="8"/>
  <c r="F299" i="8"/>
  <c r="M298" i="8"/>
  <c r="L298" i="8"/>
  <c r="K298" i="8"/>
  <c r="J298" i="8"/>
  <c r="I298" i="8"/>
  <c r="H298" i="8"/>
  <c r="F298" i="8"/>
  <c r="M297" i="8"/>
  <c r="L297" i="8"/>
  <c r="K297" i="8"/>
  <c r="J297" i="8"/>
  <c r="I297" i="8"/>
  <c r="H297" i="8"/>
  <c r="F297" i="8"/>
  <c r="M296" i="8"/>
  <c r="L296" i="8"/>
  <c r="K296" i="8"/>
  <c r="J296" i="8"/>
  <c r="I296" i="8"/>
  <c r="H296" i="8"/>
  <c r="F296" i="8"/>
  <c r="M295" i="8"/>
  <c r="L295" i="8"/>
  <c r="K295" i="8"/>
  <c r="J295" i="8"/>
  <c r="I295" i="8"/>
  <c r="H295" i="8"/>
  <c r="F295" i="8"/>
  <c r="M294" i="8"/>
  <c r="L294" i="8"/>
  <c r="K294" i="8"/>
  <c r="J294" i="8"/>
  <c r="I294" i="8"/>
  <c r="H294" i="8"/>
  <c r="F294" i="8"/>
  <c r="M293" i="8"/>
  <c r="L293" i="8"/>
  <c r="K293" i="8"/>
  <c r="J293" i="8"/>
  <c r="I293" i="8"/>
  <c r="H293" i="8"/>
  <c r="F293" i="8"/>
  <c r="M292" i="8"/>
  <c r="L292" i="8"/>
  <c r="K292" i="8"/>
  <c r="J292" i="8"/>
  <c r="I292" i="8"/>
  <c r="H292" i="8"/>
  <c r="F292" i="8"/>
  <c r="M291" i="8"/>
  <c r="L291" i="8"/>
  <c r="K291" i="8"/>
  <c r="J291" i="8"/>
  <c r="I291" i="8"/>
  <c r="H291" i="8"/>
  <c r="F291" i="8"/>
  <c r="M290" i="8"/>
  <c r="L290" i="8"/>
  <c r="K290" i="8"/>
  <c r="J290" i="8"/>
  <c r="I290" i="8"/>
  <c r="H290" i="8"/>
  <c r="F290" i="8"/>
  <c r="M289" i="8"/>
  <c r="L289" i="8"/>
  <c r="K289" i="8"/>
  <c r="J289" i="8"/>
  <c r="I289" i="8"/>
  <c r="H289" i="8"/>
  <c r="F289" i="8"/>
  <c r="M288" i="8"/>
  <c r="L288" i="8"/>
  <c r="K288" i="8"/>
  <c r="J288" i="8"/>
  <c r="I288" i="8"/>
  <c r="H288" i="8"/>
  <c r="F288" i="8"/>
  <c r="M287" i="8"/>
  <c r="L287" i="8"/>
  <c r="K287" i="8"/>
  <c r="J287" i="8"/>
  <c r="I287" i="8"/>
  <c r="H287" i="8"/>
  <c r="F287" i="8"/>
  <c r="M286" i="8"/>
  <c r="L286" i="8"/>
  <c r="K286" i="8"/>
  <c r="J286" i="8"/>
  <c r="I286" i="8"/>
  <c r="H286" i="8"/>
  <c r="F286" i="8"/>
  <c r="M285" i="8"/>
  <c r="L285" i="8"/>
  <c r="K285" i="8"/>
  <c r="J285" i="8"/>
  <c r="I285" i="8"/>
  <c r="H285" i="8"/>
  <c r="F285" i="8"/>
  <c r="M284" i="8"/>
  <c r="L284" i="8"/>
  <c r="K284" i="8"/>
  <c r="J284" i="8"/>
  <c r="I284" i="8"/>
  <c r="H284" i="8"/>
  <c r="F284" i="8"/>
  <c r="M283" i="8"/>
  <c r="L283" i="8"/>
  <c r="K283" i="8"/>
  <c r="J283" i="8"/>
  <c r="I283" i="8"/>
  <c r="H283" i="8"/>
  <c r="F283" i="8"/>
  <c r="M282" i="8"/>
  <c r="L282" i="8"/>
  <c r="K282" i="8"/>
  <c r="J282" i="8"/>
  <c r="I282" i="8"/>
  <c r="H282" i="8"/>
  <c r="F282" i="8"/>
  <c r="M281" i="8"/>
  <c r="L281" i="8"/>
  <c r="K281" i="8"/>
  <c r="J281" i="8"/>
  <c r="I281" i="8"/>
  <c r="H281" i="8"/>
  <c r="F281" i="8"/>
  <c r="M280" i="8"/>
  <c r="L280" i="8"/>
  <c r="K280" i="8"/>
  <c r="J280" i="8"/>
  <c r="I280" i="8"/>
  <c r="H280" i="8"/>
  <c r="F280" i="8"/>
  <c r="M279" i="8"/>
  <c r="L279" i="8"/>
  <c r="K279" i="8"/>
  <c r="J279" i="8"/>
  <c r="I279" i="8"/>
  <c r="H279" i="8"/>
  <c r="F279" i="8"/>
  <c r="M278" i="8"/>
  <c r="L278" i="8"/>
  <c r="K278" i="8"/>
  <c r="J278" i="8"/>
  <c r="I278" i="8"/>
  <c r="H278" i="8"/>
  <c r="F278" i="8"/>
  <c r="M277" i="8"/>
  <c r="L277" i="8"/>
  <c r="K277" i="8"/>
  <c r="J277" i="8"/>
  <c r="I277" i="8"/>
  <c r="H277" i="8"/>
  <c r="F277" i="8"/>
  <c r="M276" i="8"/>
  <c r="L276" i="8"/>
  <c r="K276" i="8"/>
  <c r="J276" i="8"/>
  <c r="I276" i="8"/>
  <c r="H276" i="8"/>
  <c r="F276" i="8"/>
  <c r="M275" i="8"/>
  <c r="L275" i="8"/>
  <c r="K275" i="8"/>
  <c r="J275" i="8"/>
  <c r="I275" i="8"/>
  <c r="H275" i="8"/>
  <c r="F275" i="8"/>
  <c r="M274" i="8"/>
  <c r="L274" i="8"/>
  <c r="K274" i="8"/>
  <c r="J274" i="8"/>
  <c r="I274" i="8"/>
  <c r="H274" i="8"/>
  <c r="F274" i="8"/>
  <c r="M273" i="8"/>
  <c r="L273" i="8"/>
  <c r="K273" i="8"/>
  <c r="J273" i="8"/>
  <c r="I273" i="8"/>
  <c r="H273" i="8"/>
  <c r="F273" i="8"/>
  <c r="M272" i="8"/>
  <c r="L272" i="8"/>
  <c r="K272" i="8"/>
  <c r="J272" i="8"/>
  <c r="I272" i="8"/>
  <c r="H272" i="8"/>
  <c r="F272" i="8"/>
  <c r="M271" i="8"/>
  <c r="L271" i="8"/>
  <c r="K271" i="8"/>
  <c r="J271" i="8"/>
  <c r="I271" i="8"/>
  <c r="H271" i="8"/>
  <c r="F271" i="8"/>
  <c r="M270" i="8"/>
  <c r="L270" i="8"/>
  <c r="K270" i="8"/>
  <c r="J270" i="8"/>
  <c r="I270" i="8"/>
  <c r="H270" i="8"/>
  <c r="F270" i="8"/>
  <c r="M269" i="8"/>
  <c r="L269" i="8"/>
  <c r="K269" i="8"/>
  <c r="J269" i="8"/>
  <c r="I269" i="8"/>
  <c r="H269" i="8"/>
  <c r="F269" i="8"/>
  <c r="M268" i="8"/>
  <c r="L268" i="8"/>
  <c r="K268" i="8"/>
  <c r="J268" i="8"/>
  <c r="I268" i="8"/>
  <c r="H268" i="8"/>
  <c r="F268" i="8"/>
  <c r="M267" i="8"/>
  <c r="L267" i="8"/>
  <c r="K267" i="8"/>
  <c r="J267" i="8"/>
  <c r="I267" i="8"/>
  <c r="H267" i="8"/>
  <c r="F267" i="8"/>
  <c r="M266" i="8"/>
  <c r="L266" i="8"/>
  <c r="K266" i="8"/>
  <c r="J266" i="8"/>
  <c r="I266" i="8"/>
  <c r="H266" i="8"/>
  <c r="F266" i="8"/>
  <c r="M265" i="8"/>
  <c r="L265" i="8"/>
  <c r="K265" i="8"/>
  <c r="J265" i="8"/>
  <c r="I265" i="8"/>
  <c r="H265" i="8"/>
  <c r="F265" i="8"/>
  <c r="M264" i="8"/>
  <c r="L264" i="8"/>
  <c r="K264" i="8"/>
  <c r="J264" i="8"/>
  <c r="I264" i="8"/>
  <c r="H264" i="8"/>
  <c r="F264" i="8"/>
  <c r="M263" i="8"/>
  <c r="L263" i="8"/>
  <c r="K263" i="8"/>
  <c r="J263" i="8"/>
  <c r="I263" i="8"/>
  <c r="H263" i="8"/>
  <c r="F263" i="8"/>
  <c r="M262" i="8"/>
  <c r="L262" i="8"/>
  <c r="K262" i="8"/>
  <c r="J262" i="8"/>
  <c r="I262" i="8"/>
  <c r="H262" i="8"/>
  <c r="F262" i="8"/>
  <c r="M261" i="8"/>
  <c r="L261" i="8"/>
  <c r="K261" i="8"/>
  <c r="J261" i="8"/>
  <c r="I261" i="8"/>
  <c r="H261" i="8"/>
  <c r="F261" i="8"/>
  <c r="M260" i="8"/>
  <c r="L260" i="8"/>
  <c r="K260" i="8"/>
  <c r="J260" i="8"/>
  <c r="I260" i="8"/>
  <c r="H260" i="8"/>
  <c r="F260" i="8"/>
  <c r="M259" i="8"/>
  <c r="L259" i="8"/>
  <c r="K259" i="8"/>
  <c r="J259" i="8"/>
  <c r="I259" i="8"/>
  <c r="H259" i="8"/>
  <c r="F259" i="8"/>
  <c r="M258" i="8"/>
  <c r="L258" i="8"/>
  <c r="K258" i="8"/>
  <c r="J258" i="8"/>
  <c r="I258" i="8"/>
  <c r="H258" i="8"/>
  <c r="F258" i="8"/>
  <c r="M257" i="8"/>
  <c r="L257" i="8"/>
  <c r="K257" i="8"/>
  <c r="J257" i="8"/>
  <c r="I257" i="8"/>
  <c r="H257" i="8"/>
  <c r="F257" i="8"/>
  <c r="M256" i="8"/>
  <c r="L256" i="8"/>
  <c r="K256" i="8"/>
  <c r="J256" i="8"/>
  <c r="I256" i="8"/>
  <c r="H256" i="8"/>
  <c r="F256" i="8"/>
  <c r="M255" i="8"/>
  <c r="L255" i="8"/>
  <c r="K255" i="8"/>
  <c r="J255" i="8"/>
  <c r="I255" i="8"/>
  <c r="H255" i="8"/>
  <c r="F255" i="8"/>
  <c r="M254" i="8"/>
  <c r="L254" i="8"/>
  <c r="K254" i="8"/>
  <c r="J254" i="8"/>
  <c r="I254" i="8"/>
  <c r="H254" i="8"/>
  <c r="F254" i="8"/>
  <c r="M253" i="8"/>
  <c r="L253" i="8"/>
  <c r="K253" i="8"/>
  <c r="J253" i="8"/>
  <c r="I253" i="8"/>
  <c r="H253" i="8"/>
  <c r="F253" i="8"/>
  <c r="M252" i="8"/>
  <c r="L252" i="8"/>
  <c r="K252" i="8"/>
  <c r="J252" i="8"/>
  <c r="I252" i="8"/>
  <c r="H252" i="8"/>
  <c r="F252" i="8"/>
  <c r="M251" i="8"/>
  <c r="L251" i="8"/>
  <c r="K251" i="8"/>
  <c r="J251" i="8"/>
  <c r="I251" i="8"/>
  <c r="H251" i="8"/>
  <c r="F251" i="8"/>
  <c r="M250" i="8"/>
  <c r="L250" i="8"/>
  <c r="K250" i="8"/>
  <c r="J250" i="8"/>
  <c r="I250" i="8"/>
  <c r="H250" i="8"/>
  <c r="F250" i="8"/>
  <c r="M249" i="8"/>
  <c r="L249" i="8"/>
  <c r="K249" i="8"/>
  <c r="J249" i="8"/>
  <c r="I249" i="8"/>
  <c r="H249" i="8"/>
  <c r="F249" i="8"/>
  <c r="M248" i="8"/>
  <c r="L248" i="8"/>
  <c r="K248" i="8"/>
  <c r="J248" i="8"/>
  <c r="I248" i="8"/>
  <c r="H248" i="8"/>
  <c r="F248" i="8"/>
  <c r="M247" i="8"/>
  <c r="L247" i="8"/>
  <c r="K247" i="8"/>
  <c r="J247" i="8"/>
  <c r="I247" i="8"/>
  <c r="H247" i="8"/>
  <c r="F247" i="8"/>
  <c r="M246" i="8"/>
  <c r="L246" i="8"/>
  <c r="K246" i="8"/>
  <c r="J246" i="8"/>
  <c r="I246" i="8"/>
  <c r="H246" i="8"/>
  <c r="F246" i="8"/>
  <c r="M245" i="8"/>
  <c r="L245" i="8"/>
  <c r="K245" i="8"/>
  <c r="J245" i="8"/>
  <c r="I245" i="8"/>
  <c r="H245" i="8"/>
  <c r="F245" i="8"/>
  <c r="M244" i="8"/>
  <c r="L244" i="8"/>
  <c r="K244" i="8"/>
  <c r="J244" i="8"/>
  <c r="I244" i="8"/>
  <c r="H244" i="8"/>
  <c r="F244" i="8"/>
  <c r="M243" i="8"/>
  <c r="L243" i="8"/>
  <c r="K243" i="8"/>
  <c r="J243" i="8"/>
  <c r="I243" i="8"/>
  <c r="H243" i="8"/>
  <c r="F243" i="8"/>
  <c r="M242" i="8"/>
  <c r="L242" i="8"/>
  <c r="K242" i="8"/>
  <c r="J242" i="8"/>
  <c r="I242" i="8"/>
  <c r="H242" i="8"/>
  <c r="F242" i="8"/>
  <c r="M241" i="8"/>
  <c r="L241" i="8"/>
  <c r="K241" i="8"/>
  <c r="J241" i="8"/>
  <c r="I241" i="8"/>
  <c r="H241" i="8"/>
  <c r="F241" i="8"/>
  <c r="M240" i="8"/>
  <c r="L240" i="8"/>
  <c r="K240" i="8"/>
  <c r="J240" i="8"/>
  <c r="I240" i="8"/>
  <c r="H240" i="8"/>
  <c r="F240" i="8"/>
  <c r="M239" i="8"/>
  <c r="L239" i="8"/>
  <c r="K239" i="8"/>
  <c r="J239" i="8"/>
  <c r="I239" i="8"/>
  <c r="H239" i="8"/>
  <c r="F239" i="8"/>
  <c r="M238" i="8"/>
  <c r="L238" i="8"/>
  <c r="K238" i="8"/>
  <c r="J238" i="8"/>
  <c r="I238" i="8"/>
  <c r="H238" i="8"/>
  <c r="F238" i="8"/>
  <c r="M237" i="8"/>
  <c r="L237" i="8"/>
  <c r="K237" i="8"/>
  <c r="J237" i="8"/>
  <c r="I237" i="8"/>
  <c r="H237" i="8"/>
  <c r="F237" i="8"/>
  <c r="M236" i="8"/>
  <c r="L236" i="8"/>
  <c r="K236" i="8"/>
  <c r="J236" i="8"/>
  <c r="I236" i="8"/>
  <c r="H236" i="8"/>
  <c r="F236" i="8"/>
  <c r="M235" i="8"/>
  <c r="L235" i="8"/>
  <c r="K235" i="8"/>
  <c r="J235" i="8"/>
  <c r="I235" i="8"/>
  <c r="H235" i="8"/>
  <c r="F235" i="8"/>
  <c r="M234" i="8"/>
  <c r="L234" i="8"/>
  <c r="K234" i="8"/>
  <c r="J234" i="8"/>
  <c r="I234" i="8"/>
  <c r="H234" i="8"/>
  <c r="F234" i="8"/>
  <c r="M233" i="8"/>
  <c r="L233" i="8"/>
  <c r="K233" i="8"/>
  <c r="J233" i="8"/>
  <c r="I233" i="8"/>
  <c r="H233" i="8"/>
  <c r="F233" i="8"/>
  <c r="M232" i="8"/>
  <c r="L232" i="8"/>
  <c r="K232" i="8"/>
  <c r="J232" i="8"/>
  <c r="I232" i="8"/>
  <c r="H232" i="8"/>
  <c r="F232" i="8"/>
  <c r="M231" i="8"/>
  <c r="L231" i="8"/>
  <c r="K231" i="8"/>
  <c r="J231" i="8"/>
  <c r="I231" i="8"/>
  <c r="H231" i="8"/>
  <c r="F231" i="8"/>
  <c r="M230" i="8"/>
  <c r="L230" i="8"/>
  <c r="K230" i="8"/>
  <c r="J230" i="8"/>
  <c r="I230" i="8"/>
  <c r="H230" i="8"/>
  <c r="F230" i="8"/>
  <c r="M229" i="8"/>
  <c r="L229" i="8"/>
  <c r="K229" i="8"/>
  <c r="J229" i="8"/>
  <c r="I229" i="8"/>
  <c r="H229" i="8"/>
  <c r="F229" i="8"/>
  <c r="M228" i="8"/>
  <c r="L228" i="8"/>
  <c r="K228" i="8"/>
  <c r="J228" i="8"/>
  <c r="I228" i="8"/>
  <c r="H228" i="8"/>
  <c r="F228" i="8"/>
  <c r="M227" i="8"/>
  <c r="L227" i="8"/>
  <c r="K227" i="8"/>
  <c r="J227" i="8"/>
  <c r="I227" i="8"/>
  <c r="H227" i="8"/>
  <c r="F227" i="8"/>
  <c r="M226" i="8"/>
  <c r="L226" i="8"/>
  <c r="K226" i="8"/>
  <c r="J226" i="8"/>
  <c r="I226" i="8"/>
  <c r="H226" i="8"/>
  <c r="F226" i="8"/>
  <c r="M225" i="8"/>
  <c r="L225" i="8"/>
  <c r="K225" i="8"/>
  <c r="J225" i="8"/>
  <c r="I225" i="8"/>
  <c r="H225" i="8"/>
  <c r="F225" i="8"/>
  <c r="M224" i="8"/>
  <c r="L224" i="8"/>
  <c r="K224" i="8"/>
  <c r="J224" i="8"/>
  <c r="I224" i="8"/>
  <c r="H224" i="8"/>
  <c r="F224" i="8"/>
  <c r="M223" i="8"/>
  <c r="L223" i="8"/>
  <c r="K223" i="8"/>
  <c r="J223" i="8"/>
  <c r="I223" i="8"/>
  <c r="H223" i="8"/>
  <c r="F223" i="8"/>
  <c r="M222" i="8"/>
  <c r="L222" i="8"/>
  <c r="K222" i="8"/>
  <c r="J222" i="8"/>
  <c r="I222" i="8"/>
  <c r="H222" i="8"/>
  <c r="F222" i="8"/>
  <c r="M221" i="8"/>
  <c r="L221" i="8"/>
  <c r="K221" i="8"/>
  <c r="J221" i="8"/>
  <c r="I221" i="8"/>
  <c r="H221" i="8"/>
  <c r="F221" i="8"/>
  <c r="M220" i="8"/>
  <c r="L220" i="8"/>
  <c r="K220" i="8"/>
  <c r="J220" i="8"/>
  <c r="I220" i="8"/>
  <c r="H220" i="8"/>
  <c r="F220" i="8"/>
  <c r="M219" i="8"/>
  <c r="L219" i="8"/>
  <c r="K219" i="8"/>
  <c r="J219" i="8"/>
  <c r="I219" i="8"/>
  <c r="H219" i="8"/>
  <c r="F219" i="8"/>
  <c r="M218" i="8"/>
  <c r="L218" i="8"/>
  <c r="K218" i="8"/>
  <c r="J218" i="8"/>
  <c r="I218" i="8"/>
  <c r="H218" i="8"/>
  <c r="F218" i="8"/>
  <c r="M217" i="8"/>
  <c r="L217" i="8"/>
  <c r="K217" i="8"/>
  <c r="J217" i="8"/>
  <c r="I217" i="8"/>
  <c r="H217" i="8"/>
  <c r="F217" i="8"/>
  <c r="M216" i="8"/>
  <c r="L216" i="8"/>
  <c r="K216" i="8"/>
  <c r="J216" i="8"/>
  <c r="I216" i="8"/>
  <c r="H216" i="8"/>
  <c r="F216" i="8"/>
  <c r="M215" i="8"/>
  <c r="L215" i="8"/>
  <c r="K215" i="8"/>
  <c r="J215" i="8"/>
  <c r="I215" i="8"/>
  <c r="H215" i="8"/>
  <c r="F215" i="8"/>
  <c r="M214" i="8"/>
  <c r="L214" i="8"/>
  <c r="K214" i="8"/>
  <c r="J214" i="8"/>
  <c r="I214" i="8"/>
  <c r="H214" i="8"/>
  <c r="F214" i="8"/>
  <c r="M213" i="8"/>
  <c r="L213" i="8"/>
  <c r="K213" i="8"/>
  <c r="J213" i="8"/>
  <c r="I213" i="8"/>
  <c r="H213" i="8"/>
  <c r="F213" i="8"/>
  <c r="M212" i="8"/>
  <c r="L212" i="8"/>
  <c r="K212" i="8"/>
  <c r="J212" i="8"/>
  <c r="I212" i="8"/>
  <c r="H212" i="8"/>
  <c r="F212" i="8"/>
  <c r="M211" i="8"/>
  <c r="L211" i="8"/>
  <c r="K211" i="8"/>
  <c r="J211" i="8"/>
  <c r="I211" i="8"/>
  <c r="H211" i="8"/>
  <c r="F211" i="8"/>
  <c r="M210" i="8"/>
  <c r="L210" i="8"/>
  <c r="K210" i="8"/>
  <c r="J210" i="8"/>
  <c r="I210" i="8"/>
  <c r="H210" i="8"/>
  <c r="F210" i="8"/>
  <c r="M209" i="8"/>
  <c r="L209" i="8"/>
  <c r="K209" i="8"/>
  <c r="J209" i="8"/>
  <c r="I209" i="8"/>
  <c r="H209" i="8"/>
  <c r="F209" i="8"/>
  <c r="M208" i="8"/>
  <c r="L208" i="8"/>
  <c r="K208" i="8"/>
  <c r="J208" i="8"/>
  <c r="I208" i="8"/>
  <c r="H208" i="8"/>
  <c r="F208" i="8"/>
  <c r="M207" i="8"/>
  <c r="L207" i="8"/>
  <c r="K207" i="8"/>
  <c r="J207" i="8"/>
  <c r="I207" i="8"/>
  <c r="H207" i="8"/>
  <c r="F207" i="8"/>
  <c r="M206" i="8"/>
  <c r="L206" i="8"/>
  <c r="K206" i="8"/>
  <c r="J206" i="8"/>
  <c r="I206" i="8"/>
  <c r="H206" i="8"/>
  <c r="F206" i="8"/>
  <c r="M205" i="8"/>
  <c r="L205" i="8"/>
  <c r="K205" i="8"/>
  <c r="J205" i="8"/>
  <c r="I205" i="8"/>
  <c r="H205" i="8"/>
  <c r="F205" i="8"/>
  <c r="M204" i="8"/>
  <c r="L204" i="8"/>
  <c r="K204" i="8"/>
  <c r="J204" i="8"/>
  <c r="I204" i="8"/>
  <c r="H204" i="8"/>
  <c r="F204" i="8"/>
  <c r="M203" i="8"/>
  <c r="L203" i="8"/>
  <c r="K203" i="8"/>
  <c r="J203" i="8"/>
  <c r="I203" i="8"/>
  <c r="H203" i="8"/>
  <c r="F203" i="8"/>
  <c r="M202" i="8"/>
  <c r="L202" i="8"/>
  <c r="K202" i="8"/>
  <c r="J202" i="8"/>
  <c r="I202" i="8"/>
  <c r="H202" i="8"/>
  <c r="F202" i="8"/>
  <c r="M201" i="8"/>
  <c r="L201" i="8"/>
  <c r="K201" i="8"/>
  <c r="J201" i="8"/>
  <c r="I201" i="8"/>
  <c r="H201" i="8"/>
  <c r="F201" i="8"/>
  <c r="M200" i="8"/>
  <c r="L200" i="8"/>
  <c r="K200" i="8"/>
  <c r="J200" i="8"/>
  <c r="I200" i="8"/>
  <c r="H200" i="8"/>
  <c r="F200" i="8"/>
  <c r="M199" i="8"/>
  <c r="L199" i="8"/>
  <c r="K199" i="8"/>
  <c r="J199" i="8"/>
  <c r="I199" i="8"/>
  <c r="H199" i="8"/>
  <c r="F199" i="8"/>
  <c r="M198" i="8"/>
  <c r="L198" i="8"/>
  <c r="K198" i="8"/>
  <c r="J198" i="8"/>
  <c r="I198" i="8"/>
  <c r="H198" i="8"/>
  <c r="F198" i="8"/>
  <c r="M197" i="8"/>
  <c r="L197" i="8"/>
  <c r="K197" i="8"/>
  <c r="J197" i="8"/>
  <c r="I197" i="8"/>
  <c r="H197" i="8"/>
  <c r="F197" i="8"/>
  <c r="M196" i="8"/>
  <c r="L196" i="8"/>
  <c r="K196" i="8"/>
  <c r="J196" i="8"/>
  <c r="I196" i="8"/>
  <c r="H196" i="8"/>
  <c r="F196" i="8"/>
  <c r="M195" i="8"/>
  <c r="L195" i="8"/>
  <c r="K195" i="8"/>
  <c r="J195" i="8"/>
  <c r="I195" i="8"/>
  <c r="H195" i="8"/>
  <c r="F195" i="8"/>
  <c r="M194" i="8"/>
  <c r="L194" i="8"/>
  <c r="K194" i="8"/>
  <c r="J194" i="8"/>
  <c r="I194" i="8"/>
  <c r="H194" i="8"/>
  <c r="F194" i="8"/>
  <c r="M193" i="8"/>
  <c r="L193" i="8"/>
  <c r="K193" i="8"/>
  <c r="J193" i="8"/>
  <c r="I193" i="8"/>
  <c r="H193" i="8"/>
  <c r="F193" i="8"/>
  <c r="M192" i="8"/>
  <c r="L192" i="8"/>
  <c r="K192" i="8"/>
  <c r="J192" i="8"/>
  <c r="I192" i="8"/>
  <c r="H192" i="8"/>
  <c r="F192" i="8"/>
  <c r="M191" i="8"/>
  <c r="L191" i="8"/>
  <c r="K191" i="8"/>
  <c r="J191" i="8"/>
  <c r="I191" i="8"/>
  <c r="H191" i="8"/>
  <c r="F191" i="8"/>
  <c r="M190" i="8"/>
  <c r="L190" i="8"/>
  <c r="K190" i="8"/>
  <c r="J190" i="8"/>
  <c r="I190" i="8"/>
  <c r="H190" i="8"/>
  <c r="F190" i="8"/>
  <c r="M189" i="8"/>
  <c r="L189" i="8"/>
  <c r="K189" i="8"/>
  <c r="J189" i="8"/>
  <c r="I189" i="8"/>
  <c r="H189" i="8"/>
  <c r="F189" i="8"/>
  <c r="M188" i="8"/>
  <c r="L188" i="8"/>
  <c r="K188" i="8"/>
  <c r="J188" i="8"/>
  <c r="I188" i="8"/>
  <c r="H188" i="8"/>
  <c r="F188" i="8"/>
  <c r="M187" i="8"/>
  <c r="L187" i="8"/>
  <c r="K187" i="8"/>
  <c r="J187" i="8"/>
  <c r="I187" i="8"/>
  <c r="H187" i="8"/>
  <c r="F187" i="8"/>
  <c r="M186" i="8"/>
  <c r="L186" i="8"/>
  <c r="K186" i="8"/>
  <c r="J186" i="8"/>
  <c r="I186" i="8"/>
  <c r="H186" i="8"/>
  <c r="F186" i="8"/>
  <c r="M185" i="8"/>
  <c r="L185" i="8"/>
  <c r="K185" i="8"/>
  <c r="J185" i="8"/>
  <c r="I185" i="8"/>
  <c r="H185" i="8"/>
  <c r="F185" i="8"/>
  <c r="M184" i="8"/>
  <c r="L184" i="8"/>
  <c r="K184" i="8"/>
  <c r="J184" i="8"/>
  <c r="I184" i="8"/>
  <c r="H184" i="8"/>
  <c r="F184" i="8"/>
  <c r="M183" i="8"/>
  <c r="L183" i="8"/>
  <c r="K183" i="8"/>
  <c r="J183" i="8"/>
  <c r="I183" i="8"/>
  <c r="H183" i="8"/>
  <c r="F183" i="8"/>
  <c r="M182" i="8"/>
  <c r="L182" i="8"/>
  <c r="K182" i="8"/>
  <c r="J182" i="8"/>
  <c r="I182" i="8"/>
  <c r="H182" i="8"/>
  <c r="F182" i="8"/>
  <c r="M181" i="8"/>
  <c r="L181" i="8"/>
  <c r="K181" i="8"/>
  <c r="J181" i="8"/>
  <c r="I181" i="8"/>
  <c r="H181" i="8"/>
  <c r="F181" i="8"/>
  <c r="M180" i="8"/>
  <c r="L180" i="8"/>
  <c r="K180" i="8"/>
  <c r="J180" i="8"/>
  <c r="I180" i="8"/>
  <c r="H180" i="8"/>
  <c r="F180" i="8"/>
  <c r="M179" i="8"/>
  <c r="L179" i="8"/>
  <c r="K179" i="8"/>
  <c r="J179" i="8"/>
  <c r="I179" i="8"/>
  <c r="H179" i="8"/>
  <c r="F179" i="8"/>
  <c r="M178" i="8"/>
  <c r="L178" i="8"/>
  <c r="K178" i="8"/>
  <c r="J178" i="8"/>
  <c r="I178" i="8"/>
  <c r="H178" i="8"/>
  <c r="F178" i="8"/>
  <c r="M177" i="8"/>
  <c r="L177" i="8"/>
  <c r="K177" i="8"/>
  <c r="J177" i="8"/>
  <c r="I177" i="8"/>
  <c r="H177" i="8"/>
  <c r="F177" i="8"/>
  <c r="M176" i="8"/>
  <c r="L176" i="8"/>
  <c r="K176" i="8"/>
  <c r="J176" i="8"/>
  <c r="I176" i="8"/>
  <c r="H176" i="8"/>
  <c r="F176" i="8"/>
  <c r="M175" i="8"/>
  <c r="L175" i="8"/>
  <c r="K175" i="8"/>
  <c r="J175" i="8"/>
  <c r="I175" i="8"/>
  <c r="H175" i="8"/>
  <c r="F175" i="8"/>
  <c r="M174" i="8"/>
  <c r="L174" i="8"/>
  <c r="K174" i="8"/>
  <c r="J174" i="8"/>
  <c r="I174" i="8"/>
  <c r="H174" i="8"/>
  <c r="F174" i="8"/>
  <c r="M173" i="8"/>
  <c r="L173" i="8"/>
  <c r="K173" i="8"/>
  <c r="J173" i="8"/>
  <c r="I173" i="8"/>
  <c r="H173" i="8"/>
  <c r="F173" i="8"/>
  <c r="M172" i="8"/>
  <c r="L172" i="8"/>
  <c r="K172" i="8"/>
  <c r="J172" i="8"/>
  <c r="I172" i="8"/>
  <c r="H172" i="8"/>
  <c r="F172" i="8"/>
  <c r="M171" i="8"/>
  <c r="L171" i="8"/>
  <c r="K171" i="8"/>
  <c r="J171" i="8"/>
  <c r="I171" i="8"/>
  <c r="H171" i="8"/>
  <c r="F171" i="8"/>
  <c r="M170" i="8"/>
  <c r="L170" i="8"/>
  <c r="K170" i="8"/>
  <c r="J170" i="8"/>
  <c r="I170" i="8"/>
  <c r="H170" i="8"/>
  <c r="F170" i="8"/>
  <c r="M169" i="8"/>
  <c r="L169" i="8"/>
  <c r="K169" i="8"/>
  <c r="J169" i="8"/>
  <c r="I169" i="8"/>
  <c r="H169" i="8"/>
  <c r="F169" i="8"/>
  <c r="M168" i="8"/>
  <c r="L168" i="8"/>
  <c r="K168" i="8"/>
  <c r="J168" i="8"/>
  <c r="I168" i="8"/>
  <c r="H168" i="8"/>
  <c r="F168" i="8"/>
  <c r="M167" i="8"/>
  <c r="L167" i="8"/>
  <c r="K167" i="8"/>
  <c r="J167" i="8"/>
  <c r="I167" i="8"/>
  <c r="H167" i="8"/>
  <c r="F167" i="8"/>
  <c r="M166" i="8"/>
  <c r="L166" i="8"/>
  <c r="K166" i="8"/>
  <c r="J166" i="8"/>
  <c r="I166" i="8"/>
  <c r="H166" i="8"/>
  <c r="F166" i="8"/>
  <c r="M165" i="8"/>
  <c r="L165" i="8"/>
  <c r="K165" i="8"/>
  <c r="J165" i="8"/>
  <c r="I165" i="8"/>
  <c r="H165" i="8"/>
  <c r="F165" i="8"/>
  <c r="M164" i="8"/>
  <c r="L164" i="8"/>
  <c r="K164" i="8"/>
  <c r="J164" i="8"/>
  <c r="I164" i="8"/>
  <c r="H164" i="8"/>
  <c r="F164" i="8"/>
  <c r="M163" i="8"/>
  <c r="L163" i="8"/>
  <c r="K163" i="8"/>
  <c r="J163" i="8"/>
  <c r="I163" i="8"/>
  <c r="H163" i="8"/>
  <c r="F163" i="8"/>
  <c r="M162" i="8"/>
  <c r="L162" i="8"/>
  <c r="K162" i="8"/>
  <c r="J162" i="8"/>
  <c r="I162" i="8"/>
  <c r="H162" i="8"/>
  <c r="F162" i="8"/>
  <c r="M161" i="8"/>
  <c r="L161" i="8"/>
  <c r="K161" i="8"/>
  <c r="J161" i="8"/>
  <c r="I161" i="8"/>
  <c r="H161" i="8"/>
  <c r="F161" i="8"/>
  <c r="M160" i="8"/>
  <c r="L160" i="8"/>
  <c r="K160" i="8"/>
  <c r="J160" i="8"/>
  <c r="I160" i="8"/>
  <c r="H160" i="8"/>
  <c r="F160" i="8"/>
  <c r="M159" i="8"/>
  <c r="L159" i="8"/>
  <c r="K159" i="8"/>
  <c r="J159" i="8"/>
  <c r="I159" i="8"/>
  <c r="H159" i="8"/>
  <c r="F159" i="8"/>
  <c r="M158" i="8"/>
  <c r="L158" i="8"/>
  <c r="K158" i="8"/>
  <c r="J158" i="8"/>
  <c r="I158" i="8"/>
  <c r="H158" i="8"/>
  <c r="F158" i="8"/>
  <c r="M157" i="8"/>
  <c r="L157" i="8"/>
  <c r="K157" i="8"/>
  <c r="J157" i="8"/>
  <c r="I157" i="8"/>
  <c r="H157" i="8"/>
  <c r="F157" i="8"/>
  <c r="M156" i="8"/>
  <c r="L156" i="8"/>
  <c r="K156" i="8"/>
  <c r="J156" i="8"/>
  <c r="I156" i="8"/>
  <c r="H156" i="8"/>
  <c r="F156" i="8"/>
  <c r="M155" i="8"/>
  <c r="L155" i="8"/>
  <c r="K155" i="8"/>
  <c r="J155" i="8"/>
  <c r="I155" i="8"/>
  <c r="H155" i="8"/>
  <c r="F155" i="8"/>
  <c r="M154" i="8"/>
  <c r="L154" i="8"/>
  <c r="K154" i="8"/>
  <c r="J154" i="8"/>
  <c r="I154" i="8"/>
  <c r="H154" i="8"/>
  <c r="F154" i="8"/>
  <c r="M153" i="8"/>
  <c r="L153" i="8"/>
  <c r="K153" i="8"/>
  <c r="J153" i="8"/>
  <c r="I153" i="8"/>
  <c r="H153" i="8"/>
  <c r="F153" i="8"/>
  <c r="M152" i="8"/>
  <c r="L152" i="8"/>
  <c r="K152" i="8"/>
  <c r="J152" i="8"/>
  <c r="I152" i="8"/>
  <c r="H152" i="8"/>
  <c r="F152" i="8"/>
  <c r="M151" i="8"/>
  <c r="L151" i="8"/>
  <c r="K151" i="8"/>
  <c r="J151" i="8"/>
  <c r="I151" i="8"/>
  <c r="H151" i="8"/>
  <c r="F151" i="8"/>
  <c r="M150" i="8"/>
  <c r="L150" i="8"/>
  <c r="K150" i="8"/>
  <c r="J150" i="8"/>
  <c r="I150" i="8"/>
  <c r="H150" i="8"/>
  <c r="F150" i="8"/>
  <c r="M149" i="8"/>
  <c r="L149" i="8"/>
  <c r="K149" i="8"/>
  <c r="J149" i="8"/>
  <c r="I149" i="8"/>
  <c r="H149" i="8"/>
  <c r="F149" i="8"/>
  <c r="M148" i="8"/>
  <c r="L148" i="8"/>
  <c r="K148" i="8"/>
  <c r="J148" i="8"/>
  <c r="I148" i="8"/>
  <c r="H148" i="8"/>
  <c r="F148" i="8"/>
  <c r="M147" i="8"/>
  <c r="L147" i="8"/>
  <c r="K147" i="8"/>
  <c r="J147" i="8"/>
  <c r="I147" i="8"/>
  <c r="H147" i="8"/>
  <c r="F147" i="8"/>
  <c r="M146" i="8"/>
  <c r="L146" i="8"/>
  <c r="K146" i="8"/>
  <c r="J146" i="8"/>
  <c r="I146" i="8"/>
  <c r="H146" i="8"/>
  <c r="F146" i="8"/>
  <c r="M145" i="8"/>
  <c r="L145" i="8"/>
  <c r="K145" i="8"/>
  <c r="J145" i="8"/>
  <c r="I145" i="8"/>
  <c r="H145" i="8"/>
  <c r="F145" i="8"/>
  <c r="M144" i="8"/>
  <c r="L144" i="8"/>
  <c r="K144" i="8"/>
  <c r="J144" i="8"/>
  <c r="I144" i="8"/>
  <c r="H144" i="8"/>
  <c r="F144" i="8"/>
  <c r="M143" i="8"/>
  <c r="L143" i="8"/>
  <c r="K143" i="8"/>
  <c r="J143" i="8"/>
  <c r="I143" i="8"/>
  <c r="H143" i="8"/>
  <c r="F143" i="8"/>
  <c r="M142" i="8"/>
  <c r="L142" i="8"/>
  <c r="K142" i="8"/>
  <c r="J142" i="8"/>
  <c r="I142" i="8"/>
  <c r="H142" i="8"/>
  <c r="F142" i="8"/>
  <c r="M141" i="8"/>
  <c r="L141" i="8"/>
  <c r="K141" i="8"/>
  <c r="J141" i="8"/>
  <c r="I141" i="8"/>
  <c r="H141" i="8"/>
  <c r="F141" i="8"/>
  <c r="M140" i="8"/>
  <c r="L140" i="8"/>
  <c r="K140" i="8"/>
  <c r="J140" i="8"/>
  <c r="I140" i="8"/>
  <c r="H140" i="8"/>
  <c r="F140" i="8"/>
  <c r="M139" i="8"/>
  <c r="L139" i="8"/>
  <c r="K139" i="8"/>
  <c r="J139" i="8"/>
  <c r="I139" i="8"/>
  <c r="H139" i="8"/>
  <c r="F139" i="8"/>
  <c r="M138" i="8"/>
  <c r="L138" i="8"/>
  <c r="K138" i="8"/>
  <c r="J138" i="8"/>
  <c r="I138" i="8"/>
  <c r="H138" i="8"/>
  <c r="F138" i="8"/>
  <c r="M137" i="8"/>
  <c r="L137" i="8"/>
  <c r="K137" i="8"/>
  <c r="J137" i="8"/>
  <c r="I137" i="8"/>
  <c r="H137" i="8"/>
  <c r="F137" i="8"/>
  <c r="M136" i="8"/>
  <c r="L136" i="8"/>
  <c r="K136" i="8"/>
  <c r="J136" i="8"/>
  <c r="I136" i="8"/>
  <c r="H136" i="8"/>
  <c r="F136" i="8"/>
  <c r="M135" i="8"/>
  <c r="L135" i="8"/>
  <c r="K135" i="8"/>
  <c r="J135" i="8"/>
  <c r="I135" i="8"/>
  <c r="H135" i="8"/>
  <c r="F135" i="8"/>
  <c r="M134" i="8"/>
  <c r="L134" i="8"/>
  <c r="K134" i="8"/>
  <c r="J134" i="8"/>
  <c r="I134" i="8"/>
  <c r="H134" i="8"/>
  <c r="F134" i="8"/>
  <c r="M133" i="8"/>
  <c r="L133" i="8"/>
  <c r="K133" i="8"/>
  <c r="J133" i="8"/>
  <c r="I133" i="8"/>
  <c r="H133" i="8"/>
  <c r="F133" i="8"/>
  <c r="M132" i="8"/>
  <c r="L132" i="8"/>
  <c r="K132" i="8"/>
  <c r="J132" i="8"/>
  <c r="I132" i="8"/>
  <c r="H132" i="8"/>
  <c r="F132" i="8"/>
  <c r="M131" i="8"/>
  <c r="L131" i="8"/>
  <c r="K131" i="8"/>
  <c r="J131" i="8"/>
  <c r="I131" i="8"/>
  <c r="H131" i="8"/>
  <c r="F131" i="8"/>
  <c r="M130" i="8"/>
  <c r="L130" i="8"/>
  <c r="K130" i="8"/>
  <c r="J130" i="8"/>
  <c r="I130" i="8"/>
  <c r="H130" i="8"/>
  <c r="F130" i="8"/>
  <c r="M129" i="8"/>
  <c r="L129" i="8"/>
  <c r="K129" i="8"/>
  <c r="J129" i="8"/>
  <c r="I129" i="8"/>
  <c r="H129" i="8"/>
  <c r="F129" i="8"/>
  <c r="M128" i="8"/>
  <c r="L128" i="8"/>
  <c r="K128" i="8"/>
  <c r="J128" i="8"/>
  <c r="I128" i="8"/>
  <c r="H128" i="8"/>
  <c r="F128" i="8"/>
  <c r="M127" i="8"/>
  <c r="L127" i="8"/>
  <c r="K127" i="8"/>
  <c r="J127" i="8"/>
  <c r="I127" i="8"/>
  <c r="H127" i="8"/>
  <c r="F127" i="8"/>
  <c r="M126" i="8"/>
  <c r="L126" i="8"/>
  <c r="K126" i="8"/>
  <c r="J126" i="8"/>
  <c r="I126" i="8"/>
  <c r="H126" i="8"/>
  <c r="F126" i="8"/>
  <c r="M125" i="8"/>
  <c r="L125" i="8"/>
  <c r="K125" i="8"/>
  <c r="J125" i="8"/>
  <c r="I125" i="8"/>
  <c r="H125" i="8"/>
  <c r="F125" i="8"/>
  <c r="M124" i="8"/>
  <c r="L124" i="8"/>
  <c r="K124" i="8"/>
  <c r="J124" i="8"/>
  <c r="I124" i="8"/>
  <c r="H124" i="8"/>
  <c r="F124" i="8"/>
  <c r="M123" i="8"/>
  <c r="L123" i="8"/>
  <c r="K123" i="8"/>
  <c r="J123" i="8"/>
  <c r="I123" i="8"/>
  <c r="H123" i="8"/>
  <c r="F123" i="8"/>
  <c r="M122" i="8"/>
  <c r="L122" i="8"/>
  <c r="K122" i="8"/>
  <c r="J122" i="8"/>
  <c r="I122" i="8"/>
  <c r="H122" i="8"/>
  <c r="F122" i="8"/>
  <c r="M121" i="8"/>
  <c r="L121" i="8"/>
  <c r="K121" i="8"/>
  <c r="J121" i="8"/>
  <c r="I121" i="8"/>
  <c r="H121" i="8"/>
  <c r="F121" i="8"/>
  <c r="M120" i="8"/>
  <c r="L120" i="8"/>
  <c r="K120" i="8"/>
  <c r="J120" i="8"/>
  <c r="I120" i="8"/>
  <c r="H120" i="8"/>
  <c r="F120" i="8"/>
  <c r="M119" i="8"/>
  <c r="L119" i="8"/>
  <c r="K119" i="8"/>
  <c r="J119" i="8"/>
  <c r="I119" i="8"/>
  <c r="H119" i="8"/>
  <c r="F119" i="8"/>
  <c r="M118" i="8"/>
  <c r="L118" i="8"/>
  <c r="K118" i="8"/>
  <c r="J118" i="8"/>
  <c r="I118" i="8"/>
  <c r="H118" i="8"/>
  <c r="F118" i="8"/>
  <c r="M117" i="8"/>
  <c r="L117" i="8"/>
  <c r="K117" i="8"/>
  <c r="J117" i="8"/>
  <c r="I117" i="8"/>
  <c r="H117" i="8"/>
  <c r="F117" i="8"/>
  <c r="M116" i="8"/>
  <c r="L116" i="8"/>
  <c r="K116" i="8"/>
  <c r="J116" i="8"/>
  <c r="I116" i="8"/>
  <c r="H116" i="8"/>
  <c r="F116" i="8"/>
  <c r="M115" i="8"/>
  <c r="L115" i="8"/>
  <c r="K115" i="8"/>
  <c r="J115" i="8"/>
  <c r="I115" i="8"/>
  <c r="H115" i="8"/>
  <c r="F115" i="8"/>
  <c r="M114" i="8"/>
  <c r="L114" i="8"/>
  <c r="K114" i="8"/>
  <c r="J114" i="8"/>
  <c r="I114" i="8"/>
  <c r="H114" i="8"/>
  <c r="F114" i="8"/>
  <c r="M113" i="8"/>
  <c r="L113" i="8"/>
  <c r="K113" i="8"/>
  <c r="J113" i="8"/>
  <c r="I113" i="8"/>
  <c r="H113" i="8"/>
  <c r="F113" i="8"/>
  <c r="M112" i="8"/>
  <c r="L112" i="8"/>
  <c r="K112" i="8"/>
  <c r="J112" i="8"/>
  <c r="I112" i="8"/>
  <c r="H112" i="8"/>
  <c r="F112" i="8"/>
  <c r="M111" i="8"/>
  <c r="L111" i="8"/>
  <c r="K111" i="8"/>
  <c r="J111" i="8"/>
  <c r="I111" i="8"/>
  <c r="H111" i="8"/>
  <c r="F111" i="8"/>
  <c r="M110" i="8"/>
  <c r="L110" i="8"/>
  <c r="K110" i="8"/>
  <c r="J110" i="8"/>
  <c r="I110" i="8"/>
  <c r="H110" i="8"/>
  <c r="F110" i="8"/>
  <c r="M109" i="8"/>
  <c r="L109" i="8"/>
  <c r="K109" i="8"/>
  <c r="J109" i="8"/>
  <c r="I109" i="8"/>
  <c r="H109" i="8"/>
  <c r="F109" i="8"/>
  <c r="M108" i="8"/>
  <c r="L108" i="8"/>
  <c r="K108" i="8"/>
  <c r="J108" i="8"/>
  <c r="I108" i="8"/>
  <c r="H108" i="8"/>
  <c r="F108" i="8"/>
  <c r="M107" i="8"/>
  <c r="L107" i="8"/>
  <c r="K107" i="8"/>
  <c r="J107" i="8"/>
  <c r="I107" i="8"/>
  <c r="H107" i="8"/>
  <c r="F107" i="8"/>
  <c r="M106" i="8"/>
  <c r="L106" i="8"/>
  <c r="K106" i="8"/>
  <c r="J106" i="8"/>
  <c r="I106" i="8"/>
  <c r="H106" i="8"/>
  <c r="F106" i="8"/>
  <c r="M105" i="8"/>
  <c r="L105" i="8"/>
  <c r="K105" i="8"/>
  <c r="J105" i="8"/>
  <c r="I105" i="8"/>
  <c r="H105" i="8"/>
  <c r="F105" i="8"/>
  <c r="M104" i="8"/>
  <c r="L104" i="8"/>
  <c r="K104" i="8"/>
  <c r="J104" i="8"/>
  <c r="I104" i="8"/>
  <c r="H104" i="8"/>
  <c r="F104" i="8"/>
  <c r="M103" i="8"/>
  <c r="L103" i="8"/>
  <c r="K103" i="8"/>
  <c r="J103" i="8"/>
  <c r="I103" i="8"/>
  <c r="H103" i="8"/>
  <c r="F103" i="8"/>
  <c r="M102" i="8"/>
  <c r="L102" i="8"/>
  <c r="K102" i="8"/>
  <c r="J102" i="8"/>
  <c r="I102" i="8"/>
  <c r="H102" i="8"/>
  <c r="F102" i="8"/>
  <c r="M101" i="8"/>
  <c r="L101" i="8"/>
  <c r="K101" i="8"/>
  <c r="J101" i="8"/>
  <c r="I101" i="8"/>
  <c r="H101" i="8"/>
  <c r="F101" i="8"/>
  <c r="M100" i="8"/>
  <c r="L100" i="8"/>
  <c r="K100" i="8"/>
  <c r="J100" i="8"/>
  <c r="I100" i="8"/>
  <c r="H100" i="8"/>
  <c r="F100" i="8"/>
  <c r="M99" i="8"/>
  <c r="L99" i="8"/>
  <c r="K99" i="8"/>
  <c r="J99" i="8"/>
  <c r="I99" i="8"/>
  <c r="H99" i="8"/>
  <c r="F99" i="8"/>
  <c r="M98" i="8"/>
  <c r="L98" i="8"/>
  <c r="K98" i="8"/>
  <c r="J98" i="8"/>
  <c r="I98" i="8"/>
  <c r="H98" i="8"/>
  <c r="F98" i="8"/>
  <c r="M97" i="8"/>
  <c r="L97" i="8"/>
  <c r="K97" i="8"/>
  <c r="J97" i="8"/>
  <c r="I97" i="8"/>
  <c r="H97" i="8"/>
  <c r="F97" i="8"/>
  <c r="M96" i="8"/>
  <c r="L96" i="8"/>
  <c r="K96" i="8"/>
  <c r="J96" i="8"/>
  <c r="I96" i="8"/>
  <c r="H96" i="8"/>
  <c r="F96" i="8"/>
  <c r="M95" i="8"/>
  <c r="L95" i="8"/>
  <c r="K95" i="8"/>
  <c r="J95" i="8"/>
  <c r="I95" i="8"/>
  <c r="H95" i="8"/>
  <c r="F95" i="8"/>
  <c r="M94" i="8"/>
  <c r="L94" i="8"/>
  <c r="K94" i="8"/>
  <c r="J94" i="8"/>
  <c r="I94" i="8"/>
  <c r="H94" i="8"/>
  <c r="F94" i="8"/>
  <c r="M93" i="8"/>
  <c r="L93" i="8"/>
  <c r="K93" i="8"/>
  <c r="J93" i="8"/>
  <c r="I93" i="8"/>
  <c r="H93" i="8"/>
  <c r="F93" i="8"/>
  <c r="M92" i="8"/>
  <c r="L92" i="8"/>
  <c r="K92" i="8"/>
  <c r="J92" i="8"/>
  <c r="I92" i="8"/>
  <c r="H92" i="8"/>
  <c r="F92" i="8"/>
  <c r="M91" i="8"/>
  <c r="L91" i="8"/>
  <c r="K91" i="8"/>
  <c r="J91" i="8"/>
  <c r="I91" i="8"/>
  <c r="H91" i="8"/>
  <c r="F91" i="8"/>
  <c r="M90" i="8"/>
  <c r="L90" i="8"/>
  <c r="K90" i="8"/>
  <c r="J90" i="8"/>
  <c r="I90" i="8"/>
  <c r="H90" i="8"/>
  <c r="F90" i="8"/>
  <c r="M89" i="8"/>
  <c r="L89" i="8"/>
  <c r="K89" i="8"/>
  <c r="J89" i="8"/>
  <c r="I89" i="8"/>
  <c r="H89" i="8"/>
  <c r="F89" i="8"/>
  <c r="M88" i="8"/>
  <c r="L88" i="8"/>
  <c r="K88" i="8"/>
  <c r="J88" i="8"/>
  <c r="I88" i="8"/>
  <c r="H88" i="8"/>
  <c r="F88" i="8"/>
  <c r="M87" i="8"/>
  <c r="L87" i="8"/>
  <c r="K87" i="8"/>
  <c r="J87" i="8"/>
  <c r="I87" i="8"/>
  <c r="H87" i="8"/>
  <c r="F87" i="8"/>
  <c r="M86" i="8"/>
  <c r="L86" i="8"/>
  <c r="K86" i="8"/>
  <c r="J86" i="8"/>
  <c r="I86" i="8"/>
  <c r="H86" i="8"/>
  <c r="F86" i="8"/>
  <c r="M85" i="8"/>
  <c r="L85" i="8"/>
  <c r="K85" i="8"/>
  <c r="J85" i="8"/>
  <c r="I85" i="8"/>
  <c r="H85" i="8"/>
  <c r="F85" i="8"/>
  <c r="M84" i="8"/>
  <c r="L84" i="8"/>
  <c r="K84" i="8"/>
  <c r="J84" i="8"/>
  <c r="I84" i="8"/>
  <c r="H84" i="8"/>
  <c r="F84" i="8"/>
  <c r="M83" i="8"/>
  <c r="L83" i="8"/>
  <c r="K83" i="8"/>
  <c r="J83" i="8"/>
  <c r="I83" i="8"/>
  <c r="H83" i="8"/>
  <c r="F83" i="8"/>
  <c r="M82" i="8"/>
  <c r="L82" i="8"/>
  <c r="K82" i="8"/>
  <c r="J82" i="8"/>
  <c r="I82" i="8"/>
  <c r="H82" i="8"/>
  <c r="F82" i="8"/>
  <c r="M81" i="8"/>
  <c r="L81" i="8"/>
  <c r="K81" i="8"/>
  <c r="J81" i="8"/>
  <c r="I81" i="8"/>
  <c r="H81" i="8"/>
  <c r="F81" i="8"/>
  <c r="M80" i="8"/>
  <c r="L80" i="8"/>
  <c r="K80" i="8"/>
  <c r="J80" i="8"/>
  <c r="I80" i="8"/>
  <c r="H80" i="8"/>
  <c r="F80" i="8"/>
  <c r="M79" i="8"/>
  <c r="L79" i="8"/>
  <c r="K79" i="8"/>
  <c r="J79" i="8"/>
  <c r="I79" i="8"/>
  <c r="H79" i="8"/>
  <c r="F79" i="8"/>
  <c r="M78" i="8"/>
  <c r="L78" i="8"/>
  <c r="K78" i="8"/>
  <c r="J78" i="8"/>
  <c r="I78" i="8"/>
  <c r="H78" i="8"/>
  <c r="F78" i="8"/>
  <c r="M77" i="8"/>
  <c r="L77" i="8"/>
  <c r="K77" i="8"/>
  <c r="J77" i="8"/>
  <c r="I77" i="8"/>
  <c r="H77" i="8"/>
  <c r="F77" i="8"/>
  <c r="M76" i="8"/>
  <c r="L76" i="8"/>
  <c r="K76" i="8"/>
  <c r="J76" i="8"/>
  <c r="I76" i="8"/>
  <c r="H76" i="8"/>
  <c r="F76" i="8"/>
  <c r="M75" i="8"/>
  <c r="L75" i="8"/>
  <c r="K75" i="8"/>
  <c r="J75" i="8"/>
  <c r="I75" i="8"/>
  <c r="H75" i="8"/>
  <c r="F75" i="8"/>
  <c r="M74" i="8"/>
  <c r="L74" i="8"/>
  <c r="K74" i="8"/>
  <c r="J74" i="8"/>
  <c r="I74" i="8"/>
  <c r="H74" i="8"/>
  <c r="F74" i="8"/>
  <c r="M73" i="8"/>
  <c r="L73" i="8"/>
  <c r="K73" i="8"/>
  <c r="J73" i="8"/>
  <c r="I73" i="8"/>
  <c r="H73" i="8"/>
  <c r="F73" i="8"/>
  <c r="M72" i="8"/>
  <c r="L72" i="8"/>
  <c r="K72" i="8"/>
  <c r="J72" i="8"/>
  <c r="I72" i="8"/>
  <c r="H72" i="8"/>
  <c r="F72" i="8"/>
  <c r="M71" i="8"/>
  <c r="L71" i="8"/>
  <c r="K71" i="8"/>
  <c r="J71" i="8"/>
  <c r="I71" i="8"/>
  <c r="H71" i="8"/>
  <c r="F71" i="8"/>
  <c r="M70" i="8"/>
  <c r="L70" i="8"/>
  <c r="K70" i="8"/>
  <c r="J70" i="8"/>
  <c r="I70" i="8"/>
  <c r="H70" i="8"/>
  <c r="F70" i="8"/>
  <c r="M69" i="8"/>
  <c r="L69" i="8"/>
  <c r="K69" i="8"/>
  <c r="J69" i="8"/>
  <c r="I69" i="8"/>
  <c r="H69" i="8"/>
  <c r="F69" i="8"/>
  <c r="M68" i="8"/>
  <c r="L68" i="8"/>
  <c r="K68" i="8"/>
  <c r="J68" i="8"/>
  <c r="I68" i="8"/>
  <c r="H68" i="8"/>
  <c r="F68" i="8"/>
  <c r="M67" i="8"/>
  <c r="L67" i="8"/>
  <c r="K67" i="8"/>
  <c r="J67" i="8"/>
  <c r="I67" i="8"/>
  <c r="H67" i="8"/>
  <c r="F67" i="8"/>
  <c r="M66" i="8"/>
  <c r="L66" i="8"/>
  <c r="K66" i="8"/>
  <c r="J66" i="8"/>
  <c r="I66" i="8"/>
  <c r="H66" i="8"/>
  <c r="F66" i="8"/>
  <c r="M65" i="8"/>
  <c r="L65" i="8"/>
  <c r="K65" i="8"/>
  <c r="J65" i="8"/>
  <c r="I65" i="8"/>
  <c r="H65" i="8"/>
  <c r="F65" i="8"/>
  <c r="M64" i="8"/>
  <c r="L64" i="8"/>
  <c r="K64" i="8"/>
  <c r="J64" i="8"/>
  <c r="I64" i="8"/>
  <c r="H64" i="8"/>
  <c r="F64" i="8"/>
  <c r="M63" i="8"/>
  <c r="L63" i="8"/>
  <c r="K63" i="8"/>
  <c r="J63" i="8"/>
  <c r="I63" i="8"/>
  <c r="H63" i="8"/>
  <c r="F63" i="8"/>
  <c r="M62" i="8"/>
  <c r="K62" i="8"/>
  <c r="I62" i="8"/>
  <c r="F62" i="8"/>
  <c r="M61" i="8"/>
  <c r="L61" i="8"/>
  <c r="K61" i="8"/>
  <c r="J61" i="8"/>
  <c r="I61" i="8"/>
  <c r="H61" i="8"/>
  <c r="F61" i="8"/>
  <c r="M60" i="8"/>
  <c r="L60" i="8"/>
  <c r="K60" i="8"/>
  <c r="J60" i="8"/>
  <c r="I60" i="8"/>
  <c r="H60" i="8"/>
  <c r="F60" i="8"/>
  <c r="M59" i="8"/>
  <c r="L59" i="8"/>
  <c r="K59" i="8"/>
  <c r="J59" i="8"/>
  <c r="I59" i="8"/>
  <c r="H59" i="8"/>
  <c r="F59" i="8"/>
  <c r="M58" i="8"/>
  <c r="L58" i="8"/>
  <c r="K58" i="8"/>
  <c r="J58" i="8"/>
  <c r="I58" i="8"/>
  <c r="H58" i="8"/>
  <c r="F58" i="8"/>
  <c r="M57" i="8"/>
  <c r="L57" i="8"/>
  <c r="K57" i="8"/>
  <c r="J57" i="8"/>
  <c r="I57" i="8"/>
  <c r="H57" i="8"/>
  <c r="F57" i="8"/>
  <c r="M56" i="8"/>
  <c r="L56" i="8"/>
  <c r="K56" i="8"/>
  <c r="J56" i="8"/>
  <c r="I56" i="8"/>
  <c r="H56" i="8"/>
  <c r="F56" i="8"/>
  <c r="M55" i="8"/>
  <c r="L55" i="8"/>
  <c r="K55" i="8"/>
  <c r="J55" i="8"/>
  <c r="I55" i="8"/>
  <c r="H55" i="8"/>
  <c r="F55" i="8"/>
  <c r="M54" i="8"/>
  <c r="L54" i="8"/>
  <c r="K54" i="8"/>
  <c r="J54" i="8"/>
  <c r="I54" i="8"/>
  <c r="H54" i="8"/>
  <c r="F54" i="8"/>
  <c r="M53" i="8"/>
  <c r="L53" i="8"/>
  <c r="K53" i="8"/>
  <c r="J53" i="8"/>
  <c r="I53" i="8"/>
  <c r="H53" i="8"/>
  <c r="F53" i="8"/>
  <c r="M52" i="8"/>
  <c r="L52" i="8"/>
  <c r="K52" i="8"/>
  <c r="J52" i="8"/>
  <c r="I52" i="8"/>
  <c r="H52" i="8"/>
  <c r="F52" i="8"/>
  <c r="M51" i="8"/>
  <c r="L51" i="8"/>
  <c r="K51" i="8"/>
  <c r="J51" i="8"/>
  <c r="I51" i="8"/>
  <c r="H51" i="8"/>
  <c r="F51" i="8"/>
  <c r="M50" i="8"/>
  <c r="L50" i="8"/>
  <c r="K50" i="8"/>
  <c r="J50" i="8"/>
  <c r="I50" i="8"/>
  <c r="H50" i="8"/>
  <c r="F50" i="8"/>
  <c r="M49" i="8"/>
  <c r="L49" i="8"/>
  <c r="K49" i="8"/>
  <c r="J49" i="8"/>
  <c r="I49" i="8"/>
  <c r="H49" i="8"/>
  <c r="F49" i="8"/>
  <c r="M48" i="8"/>
  <c r="L48" i="8"/>
  <c r="K48" i="8"/>
  <c r="J48" i="8"/>
  <c r="I48" i="8"/>
  <c r="H48" i="8"/>
  <c r="F48" i="8"/>
  <c r="M47" i="8"/>
  <c r="L47" i="8"/>
  <c r="K47" i="8"/>
  <c r="J47" i="8"/>
  <c r="I47" i="8"/>
  <c r="H47" i="8"/>
  <c r="F47" i="8"/>
  <c r="M46" i="8"/>
  <c r="L46" i="8"/>
  <c r="K46" i="8"/>
  <c r="J46" i="8"/>
  <c r="I46" i="8"/>
  <c r="H46" i="8"/>
  <c r="F46" i="8"/>
  <c r="M45" i="8"/>
  <c r="L45" i="8"/>
  <c r="K45" i="8"/>
  <c r="J45" i="8"/>
  <c r="I45" i="8"/>
  <c r="H45" i="8"/>
  <c r="F45" i="8"/>
  <c r="M44" i="8"/>
  <c r="L44" i="8"/>
  <c r="K44" i="8"/>
  <c r="J44" i="8"/>
  <c r="I44" i="8"/>
  <c r="H44" i="8"/>
  <c r="F44" i="8"/>
  <c r="M43" i="8"/>
  <c r="L43" i="8"/>
  <c r="K43" i="8"/>
  <c r="J43" i="8"/>
  <c r="I43" i="8"/>
  <c r="H43" i="8"/>
  <c r="F43" i="8"/>
  <c r="M42" i="8"/>
  <c r="L42" i="8"/>
  <c r="K42" i="8"/>
  <c r="J42" i="8"/>
  <c r="I42" i="8"/>
  <c r="H42" i="8"/>
  <c r="F42" i="8"/>
  <c r="M41" i="8"/>
  <c r="L41" i="8"/>
  <c r="K41" i="8"/>
  <c r="J41" i="8"/>
  <c r="I41" i="8"/>
  <c r="H41" i="8"/>
  <c r="F41" i="8"/>
  <c r="M40" i="8"/>
  <c r="L40" i="8"/>
  <c r="K40" i="8"/>
  <c r="J40" i="8"/>
  <c r="I40" i="8"/>
  <c r="H40" i="8"/>
  <c r="F40" i="8"/>
  <c r="M39" i="8"/>
  <c r="L39" i="8"/>
  <c r="K39" i="8"/>
  <c r="J39" i="8"/>
  <c r="I39" i="8"/>
  <c r="H39" i="8"/>
  <c r="F39" i="8"/>
  <c r="M38" i="8"/>
  <c r="L38" i="8"/>
  <c r="K38" i="8"/>
  <c r="J38" i="8"/>
  <c r="I38" i="8"/>
  <c r="H38" i="8"/>
  <c r="F38" i="8"/>
  <c r="M37" i="8"/>
  <c r="L37" i="8"/>
  <c r="K37" i="8"/>
  <c r="J37" i="8"/>
  <c r="I37" i="8"/>
  <c r="H37" i="8"/>
  <c r="F37" i="8"/>
  <c r="M36" i="8"/>
  <c r="L36" i="8"/>
  <c r="K36" i="8"/>
  <c r="J36" i="8"/>
  <c r="I36" i="8"/>
  <c r="H36" i="8"/>
  <c r="F36" i="8"/>
  <c r="M35" i="8"/>
  <c r="L35" i="8"/>
  <c r="K35" i="8"/>
  <c r="J35" i="8"/>
  <c r="I35" i="8"/>
  <c r="H35" i="8"/>
  <c r="F35" i="8"/>
  <c r="M34" i="8"/>
  <c r="L34" i="8"/>
  <c r="K34" i="8"/>
  <c r="J34" i="8"/>
  <c r="I34" i="8"/>
  <c r="H34" i="8"/>
  <c r="F34" i="8"/>
  <c r="M33" i="8"/>
  <c r="L33" i="8"/>
  <c r="K33" i="8"/>
  <c r="J33" i="8"/>
  <c r="I33" i="8"/>
  <c r="H33" i="8"/>
  <c r="F33" i="8"/>
  <c r="M32" i="8"/>
  <c r="L32" i="8"/>
  <c r="K32" i="8"/>
  <c r="J32" i="8"/>
  <c r="I32" i="8"/>
  <c r="H32" i="8"/>
  <c r="F32" i="8"/>
  <c r="M31" i="8"/>
  <c r="L31" i="8"/>
  <c r="K31" i="8"/>
  <c r="J31" i="8"/>
  <c r="I31" i="8"/>
  <c r="H31" i="8"/>
  <c r="F31" i="8"/>
  <c r="M30" i="8"/>
  <c r="L30" i="8"/>
  <c r="K30" i="8"/>
  <c r="J30" i="8"/>
  <c r="I30" i="8"/>
  <c r="H30" i="8"/>
  <c r="F30" i="8"/>
  <c r="M29" i="8"/>
  <c r="L29" i="8"/>
  <c r="K29" i="8"/>
  <c r="J29" i="8"/>
  <c r="I29" i="8"/>
  <c r="H29" i="8"/>
  <c r="F29" i="8"/>
  <c r="M28" i="8"/>
  <c r="L28" i="8"/>
  <c r="K28" i="8"/>
  <c r="J28" i="8"/>
  <c r="I28" i="8"/>
  <c r="H28" i="8"/>
  <c r="F28" i="8"/>
  <c r="M27" i="8"/>
  <c r="L27" i="8"/>
  <c r="K27" i="8"/>
  <c r="J27" i="8"/>
  <c r="I27" i="8"/>
  <c r="H27" i="8"/>
  <c r="F27" i="8"/>
  <c r="M26" i="8"/>
  <c r="L26" i="8"/>
  <c r="K26" i="8"/>
  <c r="J26" i="8"/>
  <c r="I26" i="8"/>
  <c r="H26" i="8"/>
  <c r="F26" i="8"/>
  <c r="M25" i="8"/>
  <c r="L25" i="8"/>
  <c r="K25" i="8"/>
  <c r="J25" i="8"/>
  <c r="I25" i="8"/>
  <c r="H25" i="8"/>
  <c r="F25" i="8"/>
  <c r="M24" i="8"/>
  <c r="L24" i="8"/>
  <c r="K24" i="8"/>
  <c r="J24" i="8"/>
  <c r="I24" i="8"/>
  <c r="H24" i="8"/>
  <c r="F24" i="8"/>
  <c r="M23" i="8"/>
  <c r="L23" i="8"/>
  <c r="K23" i="8"/>
  <c r="J23" i="8"/>
  <c r="I23" i="8"/>
  <c r="H23" i="8"/>
  <c r="F23" i="8"/>
  <c r="M22" i="8"/>
  <c r="L22" i="8"/>
  <c r="K22" i="8"/>
  <c r="J22" i="8"/>
  <c r="I22" i="8"/>
  <c r="H22" i="8"/>
  <c r="F22" i="8"/>
  <c r="M21" i="8"/>
  <c r="L21" i="8"/>
  <c r="K21" i="8"/>
  <c r="J21" i="8"/>
  <c r="I21" i="8"/>
  <c r="H21" i="8"/>
  <c r="F21" i="8"/>
  <c r="M20" i="8"/>
  <c r="L20" i="8"/>
  <c r="K20" i="8"/>
  <c r="J20" i="8"/>
  <c r="I20" i="8"/>
  <c r="H20" i="8"/>
  <c r="F20" i="8"/>
  <c r="M19" i="8"/>
  <c r="L19" i="8"/>
  <c r="K19" i="8"/>
  <c r="J19" i="8"/>
  <c r="I19" i="8"/>
  <c r="H19" i="8"/>
  <c r="F19" i="8"/>
  <c r="M18" i="8"/>
  <c r="L18" i="8"/>
  <c r="K18" i="8"/>
  <c r="J18" i="8"/>
  <c r="I18" i="8"/>
  <c r="H18" i="8"/>
  <c r="F18" i="8"/>
  <c r="M17" i="8"/>
  <c r="L17" i="8"/>
  <c r="K17" i="8"/>
  <c r="J17" i="8"/>
  <c r="I17" i="8"/>
  <c r="H17" i="8"/>
  <c r="F17" i="8"/>
  <c r="M16" i="8"/>
  <c r="L16" i="8"/>
  <c r="K16" i="8"/>
  <c r="J16" i="8"/>
  <c r="I16" i="8"/>
  <c r="H16" i="8"/>
  <c r="F16" i="8"/>
  <c r="M15" i="8"/>
  <c r="L15" i="8"/>
  <c r="K15" i="8"/>
  <c r="J15" i="8"/>
  <c r="I15" i="8"/>
  <c r="H15" i="8"/>
  <c r="F15" i="8"/>
  <c r="M14" i="8"/>
  <c r="L14" i="8"/>
  <c r="K14" i="8"/>
  <c r="J14" i="8"/>
  <c r="I14" i="8"/>
  <c r="H14" i="8"/>
  <c r="F14" i="8"/>
  <c r="M13" i="8"/>
  <c r="L13" i="8"/>
  <c r="K13" i="8"/>
  <c r="J13" i="8"/>
  <c r="I13" i="8"/>
  <c r="H13" i="8"/>
  <c r="F13" i="8"/>
  <c r="M12" i="8"/>
  <c r="L12" i="8"/>
  <c r="K12" i="8"/>
  <c r="J12" i="8"/>
  <c r="I12" i="8"/>
  <c r="H12" i="8"/>
  <c r="F12" i="8"/>
  <c r="M11" i="8"/>
  <c r="L11" i="8"/>
  <c r="K11" i="8"/>
  <c r="J11" i="8"/>
  <c r="I11" i="8"/>
  <c r="H11" i="8"/>
  <c r="F11" i="8"/>
  <c r="M10" i="8"/>
  <c r="L10" i="8"/>
  <c r="K10" i="8"/>
  <c r="J10" i="8"/>
  <c r="I10" i="8"/>
  <c r="H10" i="8"/>
  <c r="F10" i="8"/>
  <c r="M9" i="8"/>
  <c r="L9" i="8"/>
  <c r="K9" i="8"/>
  <c r="J9" i="8"/>
  <c r="I9" i="8"/>
  <c r="H9" i="8"/>
  <c r="F9" i="8"/>
  <c r="M8" i="8"/>
  <c r="L8" i="8"/>
  <c r="K8" i="8"/>
  <c r="J8" i="8"/>
  <c r="I8" i="8"/>
  <c r="H8" i="8"/>
  <c r="F8" i="8"/>
  <c r="M7" i="8"/>
  <c r="L7" i="8"/>
  <c r="K7" i="8"/>
  <c r="J7" i="8"/>
  <c r="I7" i="8"/>
  <c r="H7" i="8"/>
  <c r="F7" i="8"/>
  <c r="M6" i="8"/>
  <c r="L6" i="8"/>
  <c r="K6" i="8"/>
  <c r="J6" i="8"/>
  <c r="I6" i="8"/>
  <c r="H6" i="8"/>
  <c r="F6" i="8"/>
  <c r="M5" i="8"/>
  <c r="L5" i="8"/>
  <c r="K5" i="8"/>
  <c r="J5" i="8"/>
  <c r="I5" i="8"/>
  <c r="H5" i="8"/>
  <c r="F5" i="8"/>
  <c r="M4" i="8"/>
  <c r="L4" i="8"/>
  <c r="K4" i="8"/>
  <c r="J4" i="8"/>
  <c r="I4" i="8"/>
  <c r="H4" i="8"/>
  <c r="F4" i="8"/>
  <c r="M3" i="8"/>
  <c r="L3" i="8"/>
  <c r="K3" i="8"/>
  <c r="J3" i="8"/>
  <c r="I3" i="8"/>
  <c r="H3" i="8"/>
  <c r="F3" i="8"/>
  <c r="M2" i="8"/>
  <c r="L2" i="8"/>
  <c r="K2" i="8"/>
  <c r="J2" i="8"/>
  <c r="I2" i="8"/>
  <c r="H2" i="8"/>
  <c r="F2" i="8"/>
  <c r="C33" i="7"/>
  <c r="B33" i="7"/>
  <c r="J32" i="7"/>
  <c r="I32" i="7"/>
  <c r="G32" i="7"/>
  <c r="F32" i="7"/>
  <c r="E32" i="7"/>
  <c r="D32" i="7"/>
  <c r="J31" i="7"/>
  <c r="I31" i="7"/>
  <c r="G31" i="7"/>
  <c r="F31" i="7"/>
  <c r="E31" i="7"/>
  <c r="D31" i="7"/>
  <c r="J30" i="7"/>
  <c r="I30" i="7"/>
  <c r="G30" i="7"/>
  <c r="F30" i="7"/>
  <c r="E30" i="7"/>
  <c r="D30" i="7"/>
  <c r="J29" i="7"/>
  <c r="I29" i="7"/>
  <c r="G29" i="7"/>
  <c r="F29" i="7"/>
  <c r="E29" i="7"/>
  <c r="D29" i="7"/>
  <c r="J28" i="7"/>
  <c r="I28" i="7"/>
  <c r="G28" i="7"/>
  <c r="F28" i="7"/>
  <c r="E28" i="7"/>
  <c r="D28" i="7"/>
  <c r="J27" i="7"/>
  <c r="I27" i="7"/>
  <c r="G27" i="7"/>
  <c r="F27" i="7"/>
  <c r="E27" i="7"/>
  <c r="D27" i="7"/>
  <c r="J26" i="7"/>
  <c r="I26" i="7"/>
  <c r="G26" i="7"/>
  <c r="F26" i="7"/>
  <c r="E26" i="7"/>
  <c r="D26" i="7"/>
  <c r="J25" i="7"/>
  <c r="I25" i="7"/>
  <c r="G25" i="7"/>
  <c r="F25" i="7"/>
  <c r="E25" i="7"/>
  <c r="D25" i="7"/>
  <c r="J24" i="7"/>
  <c r="I24" i="7"/>
  <c r="G24" i="7"/>
  <c r="F24" i="7"/>
  <c r="E24" i="7"/>
  <c r="D24" i="7"/>
  <c r="J23" i="7"/>
  <c r="I23" i="7"/>
  <c r="G23" i="7"/>
  <c r="F23" i="7"/>
  <c r="E23" i="7"/>
  <c r="D23" i="7"/>
  <c r="J22" i="7"/>
  <c r="I22" i="7"/>
  <c r="G22" i="7"/>
  <c r="F22" i="7"/>
  <c r="E22" i="7"/>
  <c r="D22" i="7"/>
  <c r="J21" i="7"/>
  <c r="I21" i="7"/>
  <c r="G21" i="7"/>
  <c r="F21" i="7"/>
  <c r="E21" i="7"/>
  <c r="D21" i="7"/>
  <c r="J20" i="7"/>
  <c r="I20" i="7"/>
  <c r="G20" i="7"/>
  <c r="F20" i="7"/>
  <c r="E20" i="7"/>
  <c r="D20" i="7"/>
  <c r="J19" i="7"/>
  <c r="I19" i="7"/>
  <c r="G19" i="7"/>
  <c r="F19" i="7"/>
  <c r="E19" i="7"/>
  <c r="D19" i="7"/>
  <c r="I18" i="7"/>
  <c r="G18" i="7"/>
  <c r="E18" i="7"/>
  <c r="J17" i="7"/>
  <c r="I17" i="7"/>
  <c r="G17" i="7"/>
  <c r="F17" i="7"/>
  <c r="E17" i="7"/>
  <c r="D17" i="7"/>
  <c r="I16" i="7"/>
  <c r="G16" i="7"/>
  <c r="E16" i="7"/>
  <c r="J15" i="7"/>
  <c r="I15" i="7"/>
  <c r="G15" i="7"/>
  <c r="F15" i="7"/>
  <c r="E15" i="7"/>
  <c r="D15" i="7"/>
  <c r="J14" i="7"/>
  <c r="I14" i="7"/>
  <c r="G14" i="7"/>
  <c r="F14" i="7"/>
  <c r="E14" i="7"/>
  <c r="D14" i="7"/>
  <c r="J13" i="7"/>
  <c r="I13" i="7"/>
  <c r="G13" i="7"/>
  <c r="F13" i="7"/>
  <c r="E13" i="7"/>
  <c r="D13" i="7"/>
  <c r="J12" i="7"/>
  <c r="I12" i="7"/>
  <c r="G12" i="7"/>
  <c r="F12" i="7"/>
  <c r="E12" i="7"/>
  <c r="D12" i="7"/>
  <c r="J11" i="7"/>
  <c r="I11" i="7"/>
  <c r="G11" i="7"/>
  <c r="F11" i="7"/>
  <c r="E11" i="7"/>
  <c r="D11" i="7"/>
  <c r="J10" i="7"/>
  <c r="I10" i="7"/>
  <c r="G10" i="7"/>
  <c r="F10" i="7"/>
  <c r="E10" i="7"/>
  <c r="D10" i="7"/>
  <c r="J9" i="7"/>
  <c r="I9" i="7"/>
  <c r="G9" i="7"/>
  <c r="F9" i="7"/>
  <c r="E9" i="7"/>
  <c r="D9" i="7"/>
  <c r="J8" i="7"/>
  <c r="I8" i="7"/>
  <c r="G8" i="7"/>
  <c r="F8" i="7"/>
  <c r="E8" i="7"/>
  <c r="D8" i="7"/>
  <c r="J7" i="7"/>
  <c r="I7" i="7"/>
  <c r="G7" i="7"/>
  <c r="F7" i="7"/>
  <c r="E7" i="7"/>
  <c r="D7" i="7"/>
  <c r="J6" i="7"/>
  <c r="I6" i="7"/>
  <c r="G6" i="7"/>
  <c r="F6" i="7"/>
  <c r="E6" i="7"/>
  <c r="D6" i="7"/>
  <c r="J5" i="7"/>
  <c r="I5" i="7"/>
  <c r="G5" i="7"/>
  <c r="F5" i="7"/>
  <c r="E5" i="7"/>
  <c r="D5" i="7"/>
  <c r="J4" i="7"/>
  <c r="I4" i="7"/>
  <c r="G4" i="7"/>
  <c r="F4" i="7"/>
  <c r="E4" i="7"/>
  <c r="D4" i="7"/>
  <c r="J3" i="7"/>
  <c r="I3" i="7"/>
  <c r="G3" i="7"/>
  <c r="F3" i="7"/>
  <c r="E3" i="7"/>
  <c r="D3" i="7"/>
  <c r="J2" i="7"/>
  <c r="I2" i="7"/>
  <c r="G2" i="7"/>
  <c r="F2" i="7"/>
  <c r="E2" i="7"/>
  <c r="D2" i="7"/>
  <c r="E4" i="5"/>
  <c r="E3" i="5"/>
  <c r="E2" i="5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<sst xmlns="http://schemas.openxmlformats.org/spreadsheetml/2006/main" count="25145" uniqueCount="452">
  <si>
    <t>起运市县</t>
  </si>
  <si>
    <t>到货省区</t>
  </si>
  <si>
    <t>到货城市</t>
  </si>
  <si>
    <t>货车直运距离(m)</t>
  </si>
  <si>
    <t>运费（元）</t>
  </si>
  <si>
    <t>耗时（天）</t>
  </si>
  <si>
    <t>武汉市</t>
  </si>
  <si>
    <t>安徽省</t>
  </si>
  <si>
    <t>安庆市</t>
  </si>
  <si>
    <t>蚌埠市</t>
  </si>
  <si>
    <t>亳州市</t>
  </si>
  <si>
    <t>池州市</t>
  </si>
  <si>
    <t>滁州市</t>
  </si>
  <si>
    <t>阜阳市</t>
  </si>
  <si>
    <t>合肥市</t>
  </si>
  <si>
    <t>淮北市</t>
  </si>
  <si>
    <t>淮南市</t>
  </si>
  <si>
    <t>黄山市</t>
  </si>
  <si>
    <t>六安市</t>
  </si>
  <si>
    <t>马鞍山市</t>
  </si>
  <si>
    <t>宿州市</t>
  </si>
  <si>
    <t>铜陵市</t>
  </si>
  <si>
    <t>芜湖市</t>
  </si>
  <si>
    <t>宣城市</t>
  </si>
  <si>
    <t>北京市</t>
  </si>
  <si>
    <t>福建省</t>
  </si>
  <si>
    <t>福州市</t>
  </si>
  <si>
    <t>建瓯市</t>
  </si>
  <si>
    <t>晋江市</t>
  </si>
  <si>
    <t>龙岩市</t>
  </si>
  <si>
    <t>南平市</t>
  </si>
  <si>
    <t>宁德市</t>
  </si>
  <si>
    <t>莆田市</t>
  </si>
  <si>
    <t>泉州市</t>
  </si>
  <si>
    <t>三明市</t>
  </si>
  <si>
    <t>厦门市</t>
  </si>
  <si>
    <t>漳州市</t>
  </si>
  <si>
    <t>甘肃省</t>
  </si>
  <si>
    <t>酒泉市</t>
  </si>
  <si>
    <t>兰州市</t>
  </si>
  <si>
    <t>陇南市</t>
  </si>
  <si>
    <t>平凉市</t>
  </si>
  <si>
    <t>庆阳市</t>
  </si>
  <si>
    <t>天水市</t>
  </si>
  <si>
    <t>武威市</t>
  </si>
  <si>
    <t>张掖市</t>
  </si>
  <si>
    <t>贵州省</t>
  </si>
  <si>
    <t>安顺市</t>
  </si>
  <si>
    <t>毕节市</t>
  </si>
  <si>
    <t>都匀市</t>
  </si>
  <si>
    <t>贵阳市</t>
  </si>
  <si>
    <t>凯里市</t>
  </si>
  <si>
    <t>六盘水市</t>
  </si>
  <si>
    <t>黔东南苗族侗族自治州</t>
  </si>
  <si>
    <t>黔南布依族苗族自治州</t>
  </si>
  <si>
    <t>黔西南布依族苗族自治州</t>
  </si>
  <si>
    <t>铜仁市</t>
  </si>
  <si>
    <t>兴义市</t>
  </si>
  <si>
    <t>遵义市</t>
  </si>
  <si>
    <t>河南省</t>
  </si>
  <si>
    <t>安阳市</t>
  </si>
  <si>
    <t>鹤壁市</t>
  </si>
  <si>
    <t>焦作市</t>
  </si>
  <si>
    <t>开封市</t>
  </si>
  <si>
    <t>洛阳市</t>
  </si>
  <si>
    <t>漯河市</t>
  </si>
  <si>
    <t>南阳市</t>
  </si>
  <si>
    <t>平顶山市</t>
  </si>
  <si>
    <t>濮阳市</t>
  </si>
  <si>
    <t>三门峡市</t>
  </si>
  <si>
    <t>商丘市</t>
  </si>
  <si>
    <t>新乡市</t>
  </si>
  <si>
    <t>信阳市</t>
  </si>
  <si>
    <t>许昌市</t>
  </si>
  <si>
    <t>郑州市</t>
  </si>
  <si>
    <t>周口市</t>
  </si>
  <si>
    <t>驻马店市</t>
  </si>
  <si>
    <t>湖北省</t>
  </si>
  <si>
    <t>鄂州市</t>
  </si>
  <si>
    <t>恩施市</t>
  </si>
  <si>
    <t>恩施土家族苗族自治州</t>
  </si>
  <si>
    <t>黄冈市</t>
  </si>
  <si>
    <t>黄石市</t>
  </si>
  <si>
    <t>荆门市</t>
  </si>
  <si>
    <t>荆州市</t>
  </si>
  <si>
    <t>十堰市</t>
  </si>
  <si>
    <t>随州市</t>
  </si>
  <si>
    <t>咸宁市</t>
  </si>
  <si>
    <t>襄阳市</t>
  </si>
  <si>
    <t>孝感市</t>
  </si>
  <si>
    <t>宜昌市</t>
  </si>
  <si>
    <t>湖南省</t>
  </si>
  <si>
    <t>常德市</t>
  </si>
  <si>
    <t>郴州市</t>
  </si>
  <si>
    <t>衡阳市</t>
  </si>
  <si>
    <t>怀化市</t>
  </si>
  <si>
    <t>吉首市</t>
  </si>
  <si>
    <t>浏阳市</t>
  </si>
  <si>
    <t>娄底市</t>
  </si>
  <si>
    <t>邵阳市</t>
  </si>
  <si>
    <t>湘潭市</t>
  </si>
  <si>
    <t>湘西土家族苗族自治州</t>
  </si>
  <si>
    <t>益阳市</t>
  </si>
  <si>
    <t>永州市</t>
  </si>
  <si>
    <t>岳阳市</t>
  </si>
  <si>
    <t>张家界市</t>
  </si>
  <si>
    <t>长沙市</t>
  </si>
  <si>
    <t>株洲市</t>
  </si>
  <si>
    <t>江苏省</t>
  </si>
  <si>
    <t>常熟市</t>
  </si>
  <si>
    <t>常州市</t>
  </si>
  <si>
    <t>淮安市</t>
  </si>
  <si>
    <t>江阴市</t>
  </si>
  <si>
    <t>昆山市</t>
  </si>
  <si>
    <t>连云港市</t>
  </si>
  <si>
    <t>南京市</t>
  </si>
  <si>
    <t>南通市</t>
  </si>
  <si>
    <t>苏州市</t>
  </si>
  <si>
    <t>宿迁市</t>
  </si>
  <si>
    <t>泰州市</t>
  </si>
  <si>
    <t>无锡市</t>
  </si>
  <si>
    <t>徐州市</t>
  </si>
  <si>
    <t>盐城市</t>
  </si>
  <si>
    <t>扬州市</t>
  </si>
  <si>
    <t>张家港市</t>
  </si>
  <si>
    <t>镇江市</t>
  </si>
  <si>
    <t>江西省</t>
  </si>
  <si>
    <t>抚州市</t>
  </si>
  <si>
    <t>赣州市</t>
  </si>
  <si>
    <t>吉安市</t>
  </si>
  <si>
    <t>景德镇市</t>
  </si>
  <si>
    <t>九江市</t>
  </si>
  <si>
    <t>南昌市</t>
  </si>
  <si>
    <t>萍乡市</t>
  </si>
  <si>
    <t>上饶市</t>
  </si>
  <si>
    <t>新余市</t>
  </si>
  <si>
    <t>宜春市</t>
  </si>
  <si>
    <t>鹰潭市</t>
  </si>
  <si>
    <t>宁夏回族自治区</t>
  </si>
  <si>
    <t>吴忠市</t>
  </si>
  <si>
    <t>银川市</t>
  </si>
  <si>
    <t>青海省</t>
  </si>
  <si>
    <t>海东地区</t>
  </si>
  <si>
    <t>西宁市</t>
  </si>
  <si>
    <t>陕西省</t>
  </si>
  <si>
    <t>安康市</t>
  </si>
  <si>
    <t>宝鸡市</t>
  </si>
  <si>
    <t>汉中市</t>
  </si>
  <si>
    <t>渭南市</t>
  </si>
  <si>
    <t>西安市</t>
  </si>
  <si>
    <t>咸阳市</t>
  </si>
  <si>
    <t>延安市</t>
  </si>
  <si>
    <t>榆林市</t>
  </si>
  <si>
    <t>上海市</t>
  </si>
  <si>
    <t>四川省</t>
  </si>
  <si>
    <t>巴中市</t>
  </si>
  <si>
    <t>成都市</t>
  </si>
  <si>
    <t>达州市</t>
  </si>
  <si>
    <t>德阳市</t>
  </si>
  <si>
    <t>广安市</t>
  </si>
  <si>
    <t>广元市</t>
  </si>
  <si>
    <t>乐山市</t>
  </si>
  <si>
    <t>凉山彝族自治州</t>
  </si>
  <si>
    <t>泸州市</t>
  </si>
  <si>
    <t>眉山市</t>
  </si>
  <si>
    <t>绵阳市</t>
  </si>
  <si>
    <t>南充市</t>
  </si>
  <si>
    <t>内江市</t>
  </si>
  <si>
    <t>攀枝花市</t>
  </si>
  <si>
    <t>遂宁市</t>
  </si>
  <si>
    <t>西昌市</t>
  </si>
  <si>
    <t>雅安市</t>
  </si>
  <si>
    <t>宜宾市</t>
  </si>
  <si>
    <t>资阳市</t>
  </si>
  <si>
    <t>自贡市</t>
  </si>
  <si>
    <t>西藏自治区</t>
  </si>
  <si>
    <t>拉萨市</t>
  </si>
  <si>
    <t>日喀则地区</t>
  </si>
  <si>
    <t>日喀则市</t>
  </si>
  <si>
    <t>广西壮族自治区</t>
  </si>
  <si>
    <t>百色市</t>
  </si>
  <si>
    <t>北海市</t>
  </si>
  <si>
    <t>贵港市</t>
  </si>
  <si>
    <t>桂林市</t>
  </si>
  <si>
    <t>河池市</t>
  </si>
  <si>
    <t>贺州市</t>
  </si>
  <si>
    <t>柳州市</t>
  </si>
  <si>
    <t>南宁市</t>
  </si>
  <si>
    <t>钦州市</t>
  </si>
  <si>
    <t>梧州市</t>
  </si>
  <si>
    <t>玉林市</t>
  </si>
  <si>
    <t>浙江省</t>
  </si>
  <si>
    <t>东阳市</t>
  </si>
  <si>
    <t>海宁市</t>
  </si>
  <si>
    <t>杭州市</t>
  </si>
  <si>
    <t>湖州市</t>
  </si>
  <si>
    <t>嘉兴市</t>
  </si>
  <si>
    <t>金华市</t>
  </si>
  <si>
    <t>乐清市</t>
  </si>
  <si>
    <t>丽水市</t>
  </si>
  <si>
    <t>宁波市</t>
  </si>
  <si>
    <t>衢州市</t>
  </si>
  <si>
    <t>瑞安市</t>
  </si>
  <si>
    <t>绍兴市</t>
  </si>
  <si>
    <t>台州市</t>
  </si>
  <si>
    <t>桐乡市</t>
  </si>
  <si>
    <t>温州市</t>
  </si>
  <si>
    <t>义乌市</t>
  </si>
  <si>
    <t>余姚市</t>
  </si>
  <si>
    <t>舟山市</t>
  </si>
  <si>
    <t>诸暨市</t>
  </si>
  <si>
    <t>重庆市</t>
  </si>
  <si>
    <t>海南省</t>
  </si>
  <si>
    <t>海口市</t>
  </si>
  <si>
    <t>三亚市</t>
  </si>
  <si>
    <t>天津市</t>
  </si>
  <si>
    <t>新疆维吾尔自治区</t>
  </si>
  <si>
    <t>阿勒泰市</t>
  </si>
  <si>
    <t>巴音郭楞蒙古自治州</t>
  </si>
  <si>
    <t>巴音郭楞州</t>
  </si>
  <si>
    <t>昌吉回族自治州</t>
  </si>
  <si>
    <t>昌吉州</t>
  </si>
  <si>
    <t>喀什地区</t>
  </si>
  <si>
    <t>乌鲁木齐市</t>
  </si>
  <si>
    <t>伊犁哈萨克自治州</t>
  </si>
  <si>
    <t>伊犁州</t>
  </si>
  <si>
    <t>云南省</t>
  </si>
  <si>
    <t>保山市</t>
  </si>
  <si>
    <t>楚雄市</t>
  </si>
  <si>
    <t>楚雄彝族自治州</t>
  </si>
  <si>
    <t>大理白族自治州</t>
  </si>
  <si>
    <t>大理市</t>
  </si>
  <si>
    <t>德宏傣族景颇族自治州</t>
  </si>
  <si>
    <t>德宏州</t>
  </si>
  <si>
    <t>红河哈尼族彝族自治州</t>
  </si>
  <si>
    <t>景洪市</t>
  </si>
  <si>
    <t>昆明市</t>
  </si>
  <si>
    <t>临沧市</t>
  </si>
  <si>
    <t>芒市</t>
  </si>
  <si>
    <t>蒙自</t>
  </si>
  <si>
    <t>普洱市</t>
  </si>
  <si>
    <t>曲靖市</t>
  </si>
  <si>
    <t>文山市</t>
  </si>
  <si>
    <t>文山壮族苗族自治州</t>
  </si>
  <si>
    <t>西双版纳傣族自治州</t>
  </si>
  <si>
    <t>西双版纳州</t>
  </si>
  <si>
    <t>玉溪市</t>
  </si>
  <si>
    <t>昭通市</t>
  </si>
  <si>
    <t>广东省</t>
  </si>
  <si>
    <t>潮州市</t>
  </si>
  <si>
    <t>东莞市</t>
  </si>
  <si>
    <t>佛山市</t>
  </si>
  <si>
    <t>广州市</t>
  </si>
  <si>
    <t>河源市</t>
  </si>
  <si>
    <t>惠州市</t>
  </si>
  <si>
    <t>江门市</t>
  </si>
  <si>
    <t>揭阳市</t>
  </si>
  <si>
    <t>茂名市</t>
  </si>
  <si>
    <t>梅州市</t>
  </si>
  <si>
    <t>清远市</t>
  </si>
  <si>
    <t>汕头市</t>
  </si>
  <si>
    <t>汕尾市</t>
  </si>
  <si>
    <t>韶关市</t>
  </si>
  <si>
    <t>深圳市</t>
  </si>
  <si>
    <t>阳江市</t>
  </si>
  <si>
    <t>云浮市</t>
  </si>
  <si>
    <t>湛江市</t>
  </si>
  <si>
    <t>肇庆市</t>
  </si>
  <si>
    <t>中山市</t>
  </si>
  <si>
    <t>珠海市</t>
  </si>
  <si>
    <t>河北省</t>
  </si>
  <si>
    <t>保定市</t>
  </si>
  <si>
    <t>沧州市</t>
  </si>
  <si>
    <t>承德市</t>
  </si>
  <si>
    <t>邯郸市</t>
  </si>
  <si>
    <t>衡水市</t>
  </si>
  <si>
    <t>廊坊市</t>
  </si>
  <si>
    <t>秦皇岛市</t>
  </si>
  <si>
    <t>石家庄市</t>
  </si>
  <si>
    <t>唐山市</t>
  </si>
  <si>
    <t>邢台市</t>
  </si>
  <si>
    <t>张家口市</t>
  </si>
  <si>
    <t>山东省</t>
  </si>
  <si>
    <t>滨州市</t>
  </si>
  <si>
    <t>德州市</t>
  </si>
  <si>
    <t>东营市</t>
  </si>
  <si>
    <t>菏泽市</t>
  </si>
  <si>
    <t>济南市</t>
  </si>
  <si>
    <t>济宁市</t>
  </si>
  <si>
    <t>聊城市</t>
  </si>
  <si>
    <t>临沂市</t>
  </si>
  <si>
    <t>青岛市</t>
  </si>
  <si>
    <t>日照市</t>
  </si>
  <si>
    <t>泰安市</t>
  </si>
  <si>
    <t>威海市</t>
  </si>
  <si>
    <t>潍坊市</t>
  </si>
  <si>
    <t>烟台市</t>
  </si>
  <si>
    <t>枣庄市</t>
  </si>
  <si>
    <t>淄博市</t>
  </si>
  <si>
    <t>山西省</t>
  </si>
  <si>
    <t>大同市</t>
  </si>
  <si>
    <t>晋城市</t>
  </si>
  <si>
    <t>晋中市</t>
  </si>
  <si>
    <t>临汾市</t>
  </si>
  <si>
    <t>吕梁市</t>
  </si>
  <si>
    <t>朔州市</t>
  </si>
  <si>
    <t>太原市</t>
  </si>
  <si>
    <t>忻州市</t>
  </si>
  <si>
    <t>阳泉市</t>
  </si>
  <si>
    <t>运城市</t>
  </si>
  <si>
    <t>长治市</t>
  </si>
  <si>
    <t>辽宁省</t>
  </si>
  <si>
    <t>鞍山市</t>
  </si>
  <si>
    <t>朝阳市</t>
  </si>
  <si>
    <t>大连市</t>
  </si>
  <si>
    <t>丹东市</t>
  </si>
  <si>
    <t>抚顺市</t>
  </si>
  <si>
    <t>葫芦岛市</t>
  </si>
  <si>
    <t>锦州市</t>
  </si>
  <si>
    <t>辽阳市</t>
  </si>
  <si>
    <t>盘锦市</t>
  </si>
  <si>
    <t>沈阳市</t>
  </si>
  <si>
    <t>铁岭市</t>
  </si>
  <si>
    <t>营口市</t>
  </si>
  <si>
    <t>内蒙古自治区</t>
  </si>
  <si>
    <t>包头市</t>
  </si>
  <si>
    <t>赤峰市</t>
  </si>
  <si>
    <t>鄂尔多斯市</t>
  </si>
  <si>
    <t>呼和浩特市</t>
  </si>
  <si>
    <t>呼伦贝尔市</t>
  </si>
  <si>
    <t>通辽市</t>
  </si>
  <si>
    <t>兴安盟</t>
  </si>
  <si>
    <t>长春市</t>
  </si>
  <si>
    <t>黑龙江</t>
  </si>
  <si>
    <t>大庆市</t>
  </si>
  <si>
    <t>哈尔滨市</t>
  </si>
  <si>
    <t>佳木斯市</t>
  </si>
  <si>
    <t>牡丹江市</t>
  </si>
  <si>
    <t>齐齐哈尔市</t>
  </si>
  <si>
    <t>绥化市</t>
  </si>
  <si>
    <t>吉林省</t>
  </si>
  <si>
    <t>白城市</t>
  </si>
  <si>
    <t>白山市</t>
  </si>
  <si>
    <t>吉林市</t>
  </si>
  <si>
    <t>辽源市</t>
  </si>
  <si>
    <t>四平市</t>
  </si>
  <si>
    <t>松原市</t>
  </si>
  <si>
    <t>通化市</t>
  </si>
  <si>
    <t>延边朝鲜族自治州</t>
  </si>
  <si>
    <t>延吉市</t>
  </si>
  <si>
    <t>铁路距离(m)</t>
  </si>
  <si>
    <t>耗时(到卸车为止)（天）</t>
  </si>
  <si>
    <t>长春</t>
  </si>
  <si>
    <t>新疆</t>
  </si>
  <si>
    <t>转运站点</t>
  </si>
  <si>
    <t>目标城市</t>
  </si>
  <si>
    <t>铁路运费(元)</t>
  </si>
  <si>
    <t>公路运费(元)</t>
  </si>
  <si>
    <t>总运费（元）</t>
  </si>
  <si>
    <t>铁路耗时(天)</t>
  </si>
  <si>
    <t>公路耗时(天)</t>
  </si>
  <si>
    <t>总耗时（天）</t>
  </si>
  <si>
    <t>运输方式</t>
  </si>
  <si>
    <t>铁路+公路</t>
  </si>
  <si>
    <t>注：这里的运输车辆总数为290辆</t>
  </si>
  <si>
    <t>航运距离(m)</t>
  </si>
  <si>
    <t>耗时（到卸船为止）（天）</t>
  </si>
  <si>
    <t>大连</t>
  </si>
  <si>
    <t>广州市（黄埔港）</t>
  </si>
  <si>
    <t>上海</t>
  </si>
  <si>
    <t>水路距离(m)</t>
  </si>
  <si>
    <t>公路+水路</t>
  </si>
  <si>
    <t>注：这里的运输车辆总数为1000辆</t>
  </si>
  <si>
    <t>省份</t>
  </si>
  <si>
    <t>吞吐运量</t>
  </si>
  <si>
    <t>销售量</t>
  </si>
  <si>
    <t>占比</t>
  </si>
  <si>
    <t>二月吞吐量</t>
  </si>
  <si>
    <t>二月销售量</t>
  </si>
  <si>
    <t>十二月销售量</t>
  </si>
  <si>
    <t>九月吞吐量</t>
  </si>
  <si>
    <t>九月销售量</t>
  </si>
  <si>
    <t>安徽省-芜湖</t>
  </si>
  <si>
    <t>福建省-福州</t>
  </si>
  <si>
    <t>贵州省-贵州</t>
  </si>
  <si>
    <t>河南省-郑州</t>
  </si>
  <si>
    <t>湖北省-武汉</t>
  </si>
  <si>
    <t>湖南省-长沙</t>
  </si>
  <si>
    <t>山东省-济南</t>
  </si>
  <si>
    <t>陕西省-西安</t>
  </si>
  <si>
    <t>四川省-成都</t>
  </si>
  <si>
    <t>云南省-昆明</t>
  </si>
  <si>
    <t>新疆维吾尔自治区-乌鲁木齐</t>
  </si>
  <si>
    <t>广东省-佛山</t>
  </si>
  <si>
    <t>广东省-广州</t>
  </si>
  <si>
    <t>浙江省-杭州</t>
  </si>
  <si>
    <t>浙江省-宁波</t>
  </si>
  <si>
    <t>总计</t>
  </si>
  <si>
    <t>省销量</t>
  </si>
  <si>
    <t>城市</t>
  </si>
  <si>
    <t>城市销量</t>
  </si>
  <si>
    <t>吞吐量</t>
  </si>
  <si>
    <t>城市占比</t>
  </si>
  <si>
    <t>十二月吞吐量</t>
  </si>
  <si>
    <t>十月吞吐量</t>
  </si>
  <si>
    <t>十月销售量</t>
  </si>
  <si>
    <t>时间</t>
  </si>
  <si>
    <t>销量(辆)</t>
  </si>
  <si>
    <t>四项移动平均</t>
  </si>
  <si>
    <t>趋势值剔除</t>
  </si>
  <si>
    <t>年份</t>
  </si>
  <si>
    <t>合计</t>
  </si>
  <si>
    <t>平均</t>
  </si>
  <si>
    <t>校正系数</t>
  </si>
  <si>
    <t>月份比率</t>
  </si>
  <si>
    <t>总销量(Y）</t>
  </si>
  <si>
    <t>中心化移动平均值(CMA)</t>
  </si>
  <si>
    <t>比值(Y/CMA)</t>
  </si>
  <si>
    <t>——</t>
  </si>
  <si>
    <t>时间编号</t>
  </si>
  <si>
    <t>月份指数</t>
  </si>
  <si>
    <t>月份分离后的序列</t>
  </si>
  <si>
    <t>回归预测值</t>
  </si>
  <si>
    <t>最终预测值</t>
  </si>
  <si>
    <t>预测误差</t>
  </si>
  <si>
    <t>回归模型</t>
  </si>
  <si>
    <t>均方误差(MSE)</t>
  </si>
  <si>
    <t>线性回归</t>
  </si>
  <si>
    <t>多元线性回归</t>
  </si>
  <si>
    <t>随机森林回归</t>
  </si>
  <si>
    <t>弹性网络回归</t>
  </si>
  <si>
    <t>支持向量机回归</t>
  </si>
  <si>
    <t>时间序号</t>
  </si>
  <si>
    <t>最终销量预测值</t>
  </si>
  <si>
    <t>距长春距离</t>
  </si>
  <si>
    <t>从省站点出发公路运费（元）</t>
  </si>
  <si>
    <t>从长春出发公路运费（元）</t>
  </si>
  <si>
    <t>铁路或水路运费（元）</t>
  </si>
  <si>
    <t>二月对应站点城市公路运输</t>
  </si>
  <si>
    <t>二月公路成本（元）</t>
  </si>
  <si>
    <t>二月铁路或水路成本（元）</t>
  </si>
  <si>
    <t>十二月对应站点城市公路运输</t>
  </si>
  <si>
    <t>十二月公路成本（元）</t>
  </si>
  <si>
    <t>十二月铁路或水路成本（元）</t>
  </si>
  <si>
    <t>十月对应站点城市公路运输</t>
  </si>
  <si>
    <t>十月公路成本（元）</t>
  </si>
  <si>
    <t>十月铁路或水路成本（元）</t>
  </si>
  <si>
    <t>年销售量</t>
  </si>
  <si>
    <t>年吞吐量</t>
  </si>
  <si>
    <t>年对应站点城市公路运输</t>
  </si>
  <si>
    <t>年公路成本（元）</t>
  </si>
  <si>
    <t>年铁路或水路成本（元）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</si>
</sst>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0_);\(0.0000\)"/>
    <numFmt numFmtId="179" formatCode="0_ "/>
    <numFmt numFmtId="180" formatCode="0.00_ "/>
  </numFmts>
  <fonts count="9" x14ac:knownFonts="1">
    <font>
      <sz val="10"/>
      <color theme="1"/>
      <name val="等线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b/>
      <sz val="12"/>
      <color rgb="FF333333"/>
      <name val="等线"/>
      <family val="3"/>
      <charset val="134"/>
      <scheme val="minor"/>
    </font>
    <font>
      <sz val="12"/>
      <color rgb="FF333333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D6E0EA"/>
      </left>
      <right style="medium">
        <color rgb="FFD6E0EA"/>
      </right>
      <top style="medium">
        <color rgb="FFD6E0EA"/>
      </top>
      <bottom style="medium">
        <color rgb="FFD6E0EA"/>
      </bottom>
      <diagonal/>
    </border>
  </borders>
  <cellStyleXfs count="1">
    <xf numFmtId="0" fontId="0" fillId="0" borderId="0" applyNumberFormat="0" applyFont="0" applyFill="0" applyBorder="0" applyProtection="0"/>
  </cellStyleXfs>
  <cellXfs count="31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178" fontId="1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78" fontId="1" fillId="2" borderId="0" xfId="0" applyNumberFormat="1" applyFont="1" applyFill="1" applyBorder="1" applyAlignment="1">
      <alignment horizontal="center"/>
    </xf>
    <xf numFmtId="178" fontId="1" fillId="0" borderId="0" xfId="0" applyNumberFormat="1" applyFont="1" applyBorder="1" applyAlignment="1">
      <alignment horizontal="center"/>
    </xf>
    <xf numFmtId="179" fontId="2" fillId="0" borderId="0" xfId="0" applyNumberFormat="1" applyFont="1" applyBorder="1" applyAlignment="1">
      <alignment horizontal="center" vertical="top"/>
    </xf>
    <xf numFmtId="179" fontId="1" fillId="0" borderId="0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 vertical="top"/>
    </xf>
    <xf numFmtId="179" fontId="1" fillId="2" borderId="0" xfId="0" applyNumberFormat="1" applyFont="1" applyFill="1" applyBorder="1" applyAlignment="1">
      <alignment horizontal="center"/>
    </xf>
    <xf numFmtId="178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178" fontId="1" fillId="0" borderId="0" xfId="0" applyNumberFormat="1" applyFont="1" applyBorder="1"/>
    <xf numFmtId="14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NumberFormat="1" applyFont="1" applyFill="1" applyBorder="1" applyProtection="1"/>
    <xf numFmtId="0" fontId="0" fillId="0" borderId="0" xfId="0" applyAlignment="1">
      <alignment horizontal="center" vertical="center"/>
    </xf>
    <xf numFmtId="14" fontId="1" fillId="0" borderId="0" xfId="0" applyNumberFormat="1" applyFont="1" applyBorder="1" applyAlignment="1">
      <alignment horizontal="center"/>
    </xf>
    <xf numFmtId="180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25" b="1" i="0" kern="0" spc="0" baseline="0">
                <a:solidFill>
                  <a:srgbClr val="595959"/>
                </a:solidFill>
              </a:rPr>
              <a:t>一汽每月销量图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一汽数量月份平均!$B$1</c:f>
              <c:strCache>
                <c:ptCount val="1"/>
                <c:pt idx="0">
                  <c:v>销量(辆)</c:v>
                </c:pt>
              </c:strCache>
            </c:strRef>
          </c:tx>
          <c:spPr>
            <a:ln w="28575" cap="rnd" cmpd="sng" algn="ctr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 w="28575" cap="flat" cmpd="sng" algn="ctr">
                <a:solidFill>
                  <a:srgbClr val="4472C4"/>
                </a:solidFill>
                <a:prstDash val="solid"/>
                <a:round/>
              </a:ln>
            </c:spPr>
          </c:marker>
          <c:cat>
            <c:numRef>
              <c:f>一汽数量月份平均!$A$2:$A$46</c:f>
              <c:numCache>
                <c:formatCode>m/d/yyyy</c:formatCode>
                <c:ptCount val="45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</c:numCache>
            </c:numRef>
          </c:cat>
          <c:val>
            <c:numRef>
              <c:f>一汽数量月份平均!$B$2:$B$46</c:f>
              <c:numCache>
                <c:formatCode>General</c:formatCode>
                <c:ptCount val="45"/>
                <c:pt idx="0">
                  <c:v>67576</c:v>
                </c:pt>
                <c:pt idx="1">
                  <c:v>88545</c:v>
                </c:pt>
                <c:pt idx="2">
                  <c:v>104991</c:v>
                </c:pt>
                <c:pt idx="3">
                  <c:v>105421</c:v>
                </c:pt>
                <c:pt idx="4">
                  <c:v>92150</c:v>
                </c:pt>
                <c:pt idx="5">
                  <c:v>112508</c:v>
                </c:pt>
                <c:pt idx="6">
                  <c:v>137077</c:v>
                </c:pt>
                <c:pt idx="7">
                  <c:v>141050</c:v>
                </c:pt>
                <c:pt idx="8">
                  <c:v>154391</c:v>
                </c:pt>
                <c:pt idx="9">
                  <c:v>123029</c:v>
                </c:pt>
                <c:pt idx="10">
                  <c:v>120848</c:v>
                </c:pt>
                <c:pt idx="11">
                  <c:v>69160</c:v>
                </c:pt>
                <c:pt idx="12">
                  <c:v>129871</c:v>
                </c:pt>
                <c:pt idx="13">
                  <c:v>67003</c:v>
                </c:pt>
                <c:pt idx="14">
                  <c:v>96495</c:v>
                </c:pt>
                <c:pt idx="15">
                  <c:v>53688</c:v>
                </c:pt>
                <c:pt idx="16">
                  <c:v>39391</c:v>
                </c:pt>
                <c:pt idx="17">
                  <c:v>57844</c:v>
                </c:pt>
                <c:pt idx="18">
                  <c:v>58593</c:v>
                </c:pt>
                <c:pt idx="19">
                  <c:v>85096</c:v>
                </c:pt>
                <c:pt idx="20">
                  <c:v>87518</c:v>
                </c:pt>
                <c:pt idx="21">
                  <c:v>113635</c:v>
                </c:pt>
                <c:pt idx="22">
                  <c:v>103462</c:v>
                </c:pt>
                <c:pt idx="23">
                  <c:v>70638</c:v>
                </c:pt>
                <c:pt idx="24">
                  <c:v>76586</c:v>
                </c:pt>
                <c:pt idx="25">
                  <c:v>39444</c:v>
                </c:pt>
                <c:pt idx="26">
                  <c:v>89025</c:v>
                </c:pt>
                <c:pt idx="27">
                  <c:v>123358</c:v>
                </c:pt>
                <c:pt idx="28">
                  <c:v>100160</c:v>
                </c:pt>
                <c:pt idx="29">
                  <c:v>63823</c:v>
                </c:pt>
                <c:pt idx="30">
                  <c:v>114112</c:v>
                </c:pt>
                <c:pt idx="31">
                  <c:v>83332</c:v>
                </c:pt>
                <c:pt idx="32">
                  <c:v>72423</c:v>
                </c:pt>
                <c:pt idx="33">
                  <c:v>93851</c:v>
                </c:pt>
                <c:pt idx="34">
                  <c:v>70004</c:v>
                </c:pt>
                <c:pt idx="35">
                  <c:v>60710</c:v>
                </c:pt>
                <c:pt idx="36">
                  <c:v>81030</c:v>
                </c:pt>
                <c:pt idx="37">
                  <c:v>78011</c:v>
                </c:pt>
                <c:pt idx="38">
                  <c:v>83610</c:v>
                </c:pt>
                <c:pt idx="39">
                  <c:v>98052</c:v>
                </c:pt>
                <c:pt idx="40">
                  <c:v>82743</c:v>
                </c:pt>
                <c:pt idx="41">
                  <c:v>89152</c:v>
                </c:pt>
                <c:pt idx="42">
                  <c:v>95155</c:v>
                </c:pt>
                <c:pt idx="43">
                  <c:v>91204</c:v>
                </c:pt>
                <c:pt idx="44">
                  <c:v>97005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D-48C1-8A21-B692F57C9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001152"/>
        <c:axId val="753999904"/>
      </c:lineChart>
      <c:dateAx>
        <c:axId val="7540011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0"/>
              <a:lstStyle/>
              <a:p>
                <a:pPr>
                  <a:defRPr lang="zh-CN" sz="1000" b="0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50" b="1" i="0" kern="0" spc="0" baseline="0">
                    <a:solidFill>
                      <a:srgbClr val="595959"/>
                    </a:solidFill>
                  </a:rPr>
                  <a:t>时间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3600000" spcFirstLastPara="1" vertOverflow="ellipsis" vert="horz" wrap="square" anchor="ctr" anchorCtr="1"/>
          <a:lstStyle/>
          <a:p>
            <a:pPr>
              <a:defRPr lang="zh-CN" sz="9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999904"/>
        <c:crosses val="min"/>
        <c:auto val="1"/>
        <c:lblOffset val="100"/>
        <c:baseTimeUnit val="months"/>
      </c:date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0"/>
              <a:lstStyle/>
              <a:p>
                <a:pPr>
                  <a:defRPr lang="zh-CN" sz="1000" b="0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50" b="1" i="0" kern="0" spc="0" baseline="0">
                    <a:solidFill>
                      <a:srgbClr val="595959"/>
                    </a:solidFill>
                  </a:rPr>
                  <a:t>汽车销量（辆）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001152"/>
        <c:crosses val="min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650" b="1" i="0" kern="0" spc="0" baseline="0">
                <a:solidFill>
                  <a:srgbClr val="595959"/>
                </a:solidFill>
              </a:rPr>
              <a:t>基于每月指数的一汽销售量拟合图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线性回归预测!$C$1</c:f>
              <c:strCache>
                <c:ptCount val="1"/>
                <c:pt idx="0">
                  <c:v>销量(辆)</c:v>
                </c:pt>
              </c:strCache>
            </c:strRef>
          </c:tx>
          <c:spPr>
            <a:ln w="28575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  <a:ln w="2857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cat>
            <c:numRef>
              <c:f>线性回归预测!$A$2:$A$46</c:f>
              <c:numCache>
                <c:formatCode>m/d/yyyy</c:formatCode>
                <c:ptCount val="45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</c:numCache>
            </c:numRef>
          </c:cat>
          <c:val>
            <c:numRef>
              <c:f>线性回归预测!$C$2:$C$46</c:f>
              <c:numCache>
                <c:formatCode>General</c:formatCode>
                <c:ptCount val="45"/>
                <c:pt idx="0">
                  <c:v>67576</c:v>
                </c:pt>
                <c:pt idx="1">
                  <c:v>88545</c:v>
                </c:pt>
                <c:pt idx="2">
                  <c:v>104991</c:v>
                </c:pt>
                <c:pt idx="3">
                  <c:v>105421</c:v>
                </c:pt>
                <c:pt idx="4">
                  <c:v>92150</c:v>
                </c:pt>
                <c:pt idx="5">
                  <c:v>112508</c:v>
                </c:pt>
                <c:pt idx="6">
                  <c:v>137077</c:v>
                </c:pt>
                <c:pt idx="7">
                  <c:v>141050</c:v>
                </c:pt>
                <c:pt idx="8">
                  <c:v>154391</c:v>
                </c:pt>
                <c:pt idx="9">
                  <c:v>123029</c:v>
                </c:pt>
                <c:pt idx="10">
                  <c:v>120848</c:v>
                </c:pt>
                <c:pt idx="11">
                  <c:v>69160</c:v>
                </c:pt>
                <c:pt idx="12">
                  <c:v>129871</c:v>
                </c:pt>
                <c:pt idx="13">
                  <c:v>67003</c:v>
                </c:pt>
                <c:pt idx="14">
                  <c:v>96495</c:v>
                </c:pt>
                <c:pt idx="15">
                  <c:v>53688</c:v>
                </c:pt>
                <c:pt idx="16">
                  <c:v>39391</c:v>
                </c:pt>
                <c:pt idx="17">
                  <c:v>57844</c:v>
                </c:pt>
                <c:pt idx="18">
                  <c:v>58593</c:v>
                </c:pt>
                <c:pt idx="19">
                  <c:v>85096</c:v>
                </c:pt>
                <c:pt idx="20">
                  <c:v>87518</c:v>
                </c:pt>
                <c:pt idx="21">
                  <c:v>113635</c:v>
                </c:pt>
                <c:pt idx="22">
                  <c:v>103462</c:v>
                </c:pt>
                <c:pt idx="23">
                  <c:v>70638</c:v>
                </c:pt>
                <c:pt idx="24">
                  <c:v>76586</c:v>
                </c:pt>
                <c:pt idx="25">
                  <c:v>39444</c:v>
                </c:pt>
                <c:pt idx="26">
                  <c:v>89025</c:v>
                </c:pt>
                <c:pt idx="27">
                  <c:v>123358</c:v>
                </c:pt>
                <c:pt idx="28">
                  <c:v>100160</c:v>
                </c:pt>
                <c:pt idx="29">
                  <c:v>63823</c:v>
                </c:pt>
                <c:pt idx="30">
                  <c:v>114112</c:v>
                </c:pt>
                <c:pt idx="31">
                  <c:v>83332</c:v>
                </c:pt>
                <c:pt idx="32">
                  <c:v>72423</c:v>
                </c:pt>
                <c:pt idx="33">
                  <c:v>93851</c:v>
                </c:pt>
                <c:pt idx="34">
                  <c:v>70004</c:v>
                </c:pt>
                <c:pt idx="35">
                  <c:v>60710</c:v>
                </c:pt>
                <c:pt idx="36">
                  <c:v>81030</c:v>
                </c:pt>
                <c:pt idx="37">
                  <c:v>78011</c:v>
                </c:pt>
                <c:pt idx="38">
                  <c:v>83610</c:v>
                </c:pt>
                <c:pt idx="39">
                  <c:v>98052</c:v>
                </c:pt>
                <c:pt idx="40">
                  <c:v>82743</c:v>
                </c:pt>
                <c:pt idx="41">
                  <c:v>89152</c:v>
                </c:pt>
                <c:pt idx="42">
                  <c:v>95155</c:v>
                </c:pt>
                <c:pt idx="43">
                  <c:v>91204</c:v>
                </c:pt>
                <c:pt idx="44">
                  <c:v>97005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4-49AA-AA11-0AFD773DA35C}"/>
            </c:ext>
          </c:extLst>
        </c:ser>
        <c:ser>
          <c:idx val="1"/>
          <c:order val="1"/>
          <c:tx>
            <c:strRef>
              <c:f>线性回归预测!$G$1</c:f>
              <c:strCache>
                <c:ptCount val="1"/>
                <c:pt idx="0">
                  <c:v>最终预测值</c:v>
                </c:pt>
              </c:strCache>
            </c:strRef>
          </c:tx>
          <c:spPr>
            <a:ln w="28575" cap="rnd" cmpd="sng" algn="ctr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  <a:ln w="28575" cap="flat" cmpd="sng" algn="ctr">
                <a:solidFill>
                  <a:srgbClr val="70AD47"/>
                </a:solidFill>
                <a:prstDash val="solid"/>
                <a:round/>
              </a:ln>
            </c:spPr>
          </c:marker>
          <c:cat>
            <c:numRef>
              <c:f>线性回归预测!$A$2:$A$46</c:f>
              <c:numCache>
                <c:formatCode>m/d/yyyy</c:formatCode>
                <c:ptCount val="45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</c:numCache>
            </c:numRef>
          </c:cat>
          <c:val>
            <c:numRef>
              <c:f>线性回归预测!$G$2:$G$46</c:f>
              <c:numCache>
                <c:formatCode>General</c:formatCode>
                <c:ptCount val="45"/>
                <c:pt idx="0">
                  <c:v>105402.07558703799</c:v>
                </c:pt>
                <c:pt idx="1">
                  <c:v>73838.791285949395</c:v>
                </c:pt>
                <c:pt idx="2">
                  <c:v>101869.643807281</c:v>
                </c:pt>
                <c:pt idx="3">
                  <c:v>105759.67578344001</c:v>
                </c:pt>
                <c:pt idx="4">
                  <c:v>84758.086102891495</c:v>
                </c:pt>
                <c:pt idx="5">
                  <c:v>85131.157393085494</c:v>
                </c:pt>
                <c:pt idx="6">
                  <c:v>101737.48465396601</c:v>
                </c:pt>
                <c:pt idx="7">
                  <c:v>91746.136484184506</c:v>
                </c:pt>
                <c:pt idx="8">
                  <c:v>88163.844916005997</c:v>
                </c:pt>
                <c:pt idx="9">
                  <c:v>105111.33559658199</c:v>
                </c:pt>
                <c:pt idx="10">
                  <c:v>94036.428924476902</c:v>
                </c:pt>
                <c:pt idx="11">
                  <c:v>65849.630411498001</c:v>
                </c:pt>
                <c:pt idx="12">
                  <c:v>102565.608264197</c:v>
                </c:pt>
                <c:pt idx="13">
                  <c:v>71847.254957579993</c:v>
                </c:pt>
                <c:pt idx="14">
                  <c:v>99115.886464091207</c:v>
                </c:pt>
                <c:pt idx="15">
                  <c:v>102894.307682304</c:v>
                </c:pt>
                <c:pt idx="16">
                  <c:v>82456.521886788003</c:v>
                </c:pt>
                <c:pt idx="17">
                  <c:v>82814.219667052195</c:v>
                </c:pt>
                <c:pt idx="18">
                  <c:v>98962.293380158706</c:v>
                </c:pt>
                <c:pt idx="19">
                  <c:v>89237.786940668797</c:v>
                </c:pt>
                <c:pt idx="20">
                  <c:v>85747.931342391996</c:v>
                </c:pt>
                <c:pt idx="21">
                  <c:v>102224.425286186</c:v>
                </c:pt>
                <c:pt idx="22">
                  <c:v>91447.768969168494</c:v>
                </c:pt>
                <c:pt idx="23">
                  <c:v>64032.736185333997</c:v>
                </c:pt>
                <c:pt idx="24">
                  <c:v>99729.140941356804</c:v>
                </c:pt>
                <c:pt idx="25">
                  <c:v>69855.718629210707</c:v>
                </c:pt>
                <c:pt idx="26">
                  <c:v>96362.1291209013</c:v>
                </c:pt>
                <c:pt idx="27">
                  <c:v>100028.939581167</c:v>
                </c:pt>
                <c:pt idx="28">
                  <c:v>80154.957670684496</c:v>
                </c:pt>
                <c:pt idx="29">
                  <c:v>80497.281941018897</c:v>
                </c:pt>
                <c:pt idx="30">
                  <c:v>96187.102106350998</c:v>
                </c:pt>
                <c:pt idx="31">
                  <c:v>86729.437397153</c:v>
                </c:pt>
                <c:pt idx="32">
                  <c:v>83332.017768777994</c:v>
                </c:pt>
                <c:pt idx="33">
                  <c:v>99337.514975789294</c:v>
                </c:pt>
                <c:pt idx="34">
                  <c:v>88859.109013860099</c:v>
                </c:pt>
                <c:pt idx="35">
                  <c:v>62215.841959170102</c:v>
                </c:pt>
                <c:pt idx="36">
                  <c:v>96892.673618516099</c:v>
                </c:pt>
                <c:pt idx="37">
                  <c:v>67864.182300841305</c:v>
                </c:pt>
                <c:pt idx="38">
                  <c:v>93608.371777711305</c:v>
                </c:pt>
                <c:pt idx="39">
                  <c:v>97163.5714800313</c:v>
                </c:pt>
                <c:pt idx="40">
                  <c:v>77853.393454580902</c:v>
                </c:pt>
                <c:pt idx="41">
                  <c:v>78180.3442149857</c:v>
                </c:pt>
                <c:pt idx="42">
                  <c:v>93411.910832543203</c:v>
                </c:pt>
                <c:pt idx="43">
                  <c:v>84221.087853637306</c:v>
                </c:pt>
                <c:pt idx="44">
                  <c:v>80916.104195163905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4-49AA-AA11-0AFD773D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001152"/>
        <c:axId val="753999904"/>
      </c:lineChart>
      <c:dateAx>
        <c:axId val="7540011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0"/>
              <a:lstStyle/>
              <a:p>
                <a:pPr>
                  <a:defRPr lang="zh-CN" sz="1000" b="0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900" b="1" i="0" kern="0" spc="0" baseline="0">
                    <a:solidFill>
                      <a:srgbClr val="595959"/>
                    </a:solidFill>
                  </a:rPr>
                  <a:t>时间（月）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825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999904"/>
        <c:crosses val="min"/>
        <c:auto val="1"/>
        <c:lblOffset val="100"/>
        <c:baseTimeUnit val="months"/>
      </c:dateAx>
      <c:valAx>
        <c:axId val="75399990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0"/>
              <a:lstStyle/>
              <a:p>
                <a:pPr>
                  <a:defRPr lang="zh-CN" sz="1000" b="0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900" b="1" i="0" kern="0" spc="0" baseline="0">
                    <a:solidFill>
                      <a:srgbClr val="595959"/>
                    </a:solidFill>
                  </a:rPr>
                  <a:t>一汽汽车销售量(辆)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001152"/>
        <c:crosses val="min"/>
        <c:crossBetween val="between"/>
      </c:valAx>
      <c:spPr>
        <a:noFill/>
        <a:ln>
          <a:noFill/>
        </a:ln>
      </c:spPr>
    </c:plotArea>
    <c:legend>
      <c:legendPos val="t"/>
      <c:overlay val="0"/>
      <c:txPr>
        <a:bodyPr rot="0" spcFirstLastPara="0" vertOverflow="ellipsis" vert="horz" wrap="square" anchor="ctr" anchorCtr="0"/>
        <a:lstStyle/>
        <a:p>
          <a:pPr>
            <a:defRPr lang="zh-CN" sz="900" b="1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多元线性回归预测!$C$1</c:f>
              <c:strCache>
                <c:ptCount val="1"/>
                <c:pt idx="0">
                  <c:v>销量(辆)</c:v>
                </c:pt>
              </c:strCache>
            </c:strRef>
          </c:tx>
          <c:spPr>
            <a:ln w="28575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2857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cat>
            <c:numRef>
              <c:f>多元线性回归预测!$A$2:$A$46</c:f>
              <c:numCache>
                <c:formatCode>m/d/yyyy</c:formatCode>
                <c:ptCount val="45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</c:numCache>
            </c:numRef>
          </c:cat>
          <c:val>
            <c:numRef>
              <c:f>多元线性回归预测!$C$2:$C$46</c:f>
              <c:numCache>
                <c:formatCode>General</c:formatCode>
                <c:ptCount val="45"/>
                <c:pt idx="0">
                  <c:v>67576</c:v>
                </c:pt>
                <c:pt idx="1">
                  <c:v>88545</c:v>
                </c:pt>
                <c:pt idx="2">
                  <c:v>104991</c:v>
                </c:pt>
                <c:pt idx="3">
                  <c:v>105421</c:v>
                </c:pt>
                <c:pt idx="4">
                  <c:v>92150</c:v>
                </c:pt>
                <c:pt idx="5">
                  <c:v>112508</c:v>
                </c:pt>
                <c:pt idx="6">
                  <c:v>137077</c:v>
                </c:pt>
                <c:pt idx="7">
                  <c:v>141050</c:v>
                </c:pt>
                <c:pt idx="8">
                  <c:v>154391</c:v>
                </c:pt>
                <c:pt idx="9">
                  <c:v>123029</c:v>
                </c:pt>
                <c:pt idx="10">
                  <c:v>120848</c:v>
                </c:pt>
                <c:pt idx="11">
                  <c:v>69160</c:v>
                </c:pt>
                <c:pt idx="12">
                  <c:v>129871</c:v>
                </c:pt>
                <c:pt idx="13">
                  <c:v>67003</c:v>
                </c:pt>
                <c:pt idx="14">
                  <c:v>96495</c:v>
                </c:pt>
                <c:pt idx="15">
                  <c:v>53688</c:v>
                </c:pt>
                <c:pt idx="16">
                  <c:v>39391</c:v>
                </c:pt>
                <c:pt idx="17">
                  <c:v>57844</c:v>
                </c:pt>
                <c:pt idx="18">
                  <c:v>58593</c:v>
                </c:pt>
                <c:pt idx="19">
                  <c:v>85096</c:v>
                </c:pt>
                <c:pt idx="20">
                  <c:v>87518</c:v>
                </c:pt>
                <c:pt idx="21">
                  <c:v>113635</c:v>
                </c:pt>
                <c:pt idx="22">
                  <c:v>103462</c:v>
                </c:pt>
                <c:pt idx="23">
                  <c:v>70638</c:v>
                </c:pt>
                <c:pt idx="24">
                  <c:v>76586</c:v>
                </c:pt>
                <c:pt idx="25">
                  <c:v>39444</c:v>
                </c:pt>
                <c:pt idx="26">
                  <c:v>89025</c:v>
                </c:pt>
                <c:pt idx="27">
                  <c:v>123358</c:v>
                </c:pt>
                <c:pt idx="28">
                  <c:v>100160</c:v>
                </c:pt>
                <c:pt idx="29">
                  <c:v>63823</c:v>
                </c:pt>
                <c:pt idx="30">
                  <c:v>114112</c:v>
                </c:pt>
                <c:pt idx="31">
                  <c:v>83332</c:v>
                </c:pt>
                <c:pt idx="32">
                  <c:v>72423</c:v>
                </c:pt>
                <c:pt idx="33">
                  <c:v>93851</c:v>
                </c:pt>
                <c:pt idx="34">
                  <c:v>70004</c:v>
                </c:pt>
                <c:pt idx="35">
                  <c:v>60710</c:v>
                </c:pt>
                <c:pt idx="36">
                  <c:v>81030</c:v>
                </c:pt>
                <c:pt idx="37">
                  <c:v>78011</c:v>
                </c:pt>
                <c:pt idx="38">
                  <c:v>83610</c:v>
                </c:pt>
                <c:pt idx="39">
                  <c:v>98052</c:v>
                </c:pt>
                <c:pt idx="40">
                  <c:v>82743</c:v>
                </c:pt>
                <c:pt idx="41">
                  <c:v>89152</c:v>
                </c:pt>
                <c:pt idx="42">
                  <c:v>95155</c:v>
                </c:pt>
                <c:pt idx="43">
                  <c:v>91204</c:v>
                </c:pt>
                <c:pt idx="44">
                  <c:v>97005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1-420D-97D3-1F3379A7AA29}"/>
            </c:ext>
          </c:extLst>
        </c:ser>
        <c:ser>
          <c:idx val="1"/>
          <c:order val="1"/>
          <c:tx>
            <c:strRef>
              <c:f>多元线性回归预测!$G$1</c:f>
              <c:strCache>
                <c:ptCount val="1"/>
                <c:pt idx="0">
                  <c:v>最终预测值</c:v>
                </c:pt>
              </c:strCache>
            </c:strRef>
          </c:tx>
          <c:spPr>
            <a:ln w="28575" cap="rnd" cmpd="sng" algn="ctr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  <a:ln w="28575" cap="flat" cmpd="sng" algn="ctr">
                <a:solidFill>
                  <a:srgbClr val="70AD47"/>
                </a:solidFill>
                <a:prstDash val="solid"/>
                <a:round/>
              </a:ln>
            </c:spPr>
          </c:marker>
          <c:cat>
            <c:numRef>
              <c:f>多元线性回归预测!$A$2:$A$46</c:f>
              <c:numCache>
                <c:formatCode>m/d/yyyy</c:formatCode>
                <c:ptCount val="45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</c:numCache>
            </c:numRef>
          </c:cat>
          <c:val>
            <c:numRef>
              <c:f>多元线性回归预测!$G$2:$G$46</c:f>
              <c:numCache>
                <c:formatCode>General</c:formatCode>
                <c:ptCount val="45"/>
                <c:pt idx="0">
                  <c:v>120063.246402508</c:v>
                </c:pt>
                <c:pt idx="1">
                  <c:v>83956.034078778306</c:v>
                </c:pt>
                <c:pt idx="2">
                  <c:v>115503.73795914699</c:v>
                </c:pt>
                <c:pt idx="3">
                  <c:v>119469.765059734</c:v>
                </c:pt>
                <c:pt idx="4">
                  <c:v>95308.837433862296</c:v>
                </c:pt>
                <c:pt idx="5">
                  <c:v>95215.288277896601</c:v>
                </c:pt>
                <c:pt idx="6">
                  <c:v>113094.561023941</c:v>
                </c:pt>
                <c:pt idx="7">
                  <c:v>101295.973901442</c:v>
                </c:pt>
                <c:pt idx="8">
                  <c:v>96619.4853241573</c:v>
                </c:pt>
                <c:pt idx="9">
                  <c:v>114273.428700961</c:v>
                </c:pt>
                <c:pt idx="10">
                  <c:v>101365.783394963</c:v>
                </c:pt>
                <c:pt idx="11">
                  <c:v>70348.274283940205</c:v>
                </c:pt>
                <c:pt idx="12">
                  <c:v>108552.63772282501</c:v>
                </c:pt>
                <c:pt idx="13">
                  <c:v>75309.642769928294</c:v>
                </c:pt>
                <c:pt idx="14">
                  <c:v>102867.871051062</c:v>
                </c:pt>
                <c:pt idx="15">
                  <c:v>105718.440879931</c:v>
                </c:pt>
                <c:pt idx="16">
                  <c:v>83862.612731593501</c:v>
                </c:pt>
                <c:pt idx="17">
                  <c:v>83373.743349228404</c:v>
                </c:pt>
                <c:pt idx="18">
                  <c:v>98630.217594366404</c:v>
                </c:pt>
                <c:pt idx="19">
                  <c:v>88060.149080472198</c:v>
                </c:pt>
                <c:pt idx="20">
                  <c:v>83803.232814777002</c:v>
                </c:pt>
                <c:pt idx="21">
                  <c:v>98982.3688863477</c:v>
                </c:pt>
                <c:pt idx="22">
                  <c:v>87770.200765347297</c:v>
                </c:pt>
                <c:pt idx="23">
                  <c:v>60953.476419054903</c:v>
                </c:pt>
                <c:pt idx="24">
                  <c:v>94219.520992794904</c:v>
                </c:pt>
                <c:pt idx="25">
                  <c:v>65553.010326286501</c:v>
                </c:pt>
                <c:pt idx="26">
                  <c:v>89901.881458334698</c:v>
                </c:pt>
                <c:pt idx="27">
                  <c:v>92877.495988394599</c:v>
                </c:pt>
                <c:pt idx="28">
                  <c:v>74154.798618106201</c:v>
                </c:pt>
                <c:pt idx="29">
                  <c:v>74296.110309598997</c:v>
                </c:pt>
                <c:pt idx="30">
                  <c:v>88690.864684853499</c:v>
                </c:pt>
                <c:pt idx="31">
                  <c:v>80011.876411585894</c:v>
                </c:pt>
                <c:pt idx="32">
                  <c:v>77040.565508141197</c:v>
                </c:pt>
                <c:pt idx="33">
                  <c:v>92188.385565211807</c:v>
                </c:pt>
                <c:pt idx="34">
                  <c:v>82926.6456894078</c:v>
                </c:pt>
                <c:pt idx="35">
                  <c:v>58496.506207132203</c:v>
                </c:pt>
                <c:pt idx="36">
                  <c:v>91958.716366226901</c:v>
                </c:pt>
                <c:pt idx="37">
                  <c:v>65144.066300564999</c:v>
                </c:pt>
                <c:pt idx="38">
                  <c:v>91066.263770047604</c:v>
                </c:pt>
                <c:pt idx="39">
                  <c:v>95993.5139283959</c:v>
                </c:pt>
                <c:pt idx="40">
                  <c:v>78271.339040384206</c:v>
                </c:pt>
                <c:pt idx="41">
                  <c:v>80149.062280515805</c:v>
                </c:pt>
                <c:pt idx="42">
                  <c:v>97849.550460959101</c:v>
                </c:pt>
                <c:pt idx="43">
                  <c:v>90322.968251901693</c:v>
                </c:pt>
                <c:pt idx="44">
                  <c:v>89017.897203682704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1-420D-97D3-1F3379A7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001152"/>
        <c:axId val="753999904"/>
      </c:lineChart>
      <c:dateAx>
        <c:axId val="75400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999904"/>
        <c:crosses val="min"/>
        <c:auto val="1"/>
        <c:lblOffset val="100"/>
        <c:baseTimeUnit val="months"/>
      </c:date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001152"/>
        <c:crosses val="min"/>
        <c:crossBetween val="between"/>
      </c:valAx>
      <c:spPr>
        <a:noFill/>
        <a:ln>
          <a:noFill/>
        </a:ln>
      </c:spPr>
    </c:plotArea>
    <c:legend>
      <c:legendPos val="b"/>
      <c:overlay val="0"/>
      <c:txPr>
        <a:bodyPr rot="0" spcFirstLastPara="0" vertOverflow="ellipsis" vert="horz" wrap="square" anchor="ctr" anchorCtr="0"/>
        <a:lstStyle/>
        <a:p>
          <a:pPr>
            <a:defRPr lang="zh-CN" sz="900" b="1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弹性网络回归预测!$C$1</c:f>
              <c:strCache>
                <c:ptCount val="1"/>
                <c:pt idx="0">
                  <c:v>销量(辆)</c:v>
                </c:pt>
              </c:strCache>
            </c:strRef>
          </c:tx>
          <c:spPr>
            <a:ln w="28575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2857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cat>
            <c:numRef>
              <c:f>弹性网络回归预测!$A$2:$A$46</c:f>
              <c:numCache>
                <c:formatCode>m/d/yyyy</c:formatCode>
                <c:ptCount val="45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</c:numCache>
            </c:numRef>
          </c:cat>
          <c:val>
            <c:numRef>
              <c:f>弹性网络回归预测!$C$2:$C$46</c:f>
              <c:numCache>
                <c:formatCode>General</c:formatCode>
                <c:ptCount val="45"/>
                <c:pt idx="0">
                  <c:v>67576</c:v>
                </c:pt>
                <c:pt idx="1">
                  <c:v>88545</c:v>
                </c:pt>
                <c:pt idx="2">
                  <c:v>104991</c:v>
                </c:pt>
                <c:pt idx="3">
                  <c:v>105421</c:v>
                </c:pt>
                <c:pt idx="4">
                  <c:v>92150</c:v>
                </c:pt>
                <c:pt idx="5">
                  <c:v>112508</c:v>
                </c:pt>
                <c:pt idx="6">
                  <c:v>137077</c:v>
                </c:pt>
                <c:pt idx="7">
                  <c:v>141050</c:v>
                </c:pt>
                <c:pt idx="8">
                  <c:v>154391</c:v>
                </c:pt>
                <c:pt idx="9">
                  <c:v>123029</c:v>
                </c:pt>
                <c:pt idx="10">
                  <c:v>120848</c:v>
                </c:pt>
                <c:pt idx="11">
                  <c:v>69160</c:v>
                </c:pt>
                <c:pt idx="12">
                  <c:v>129871</c:v>
                </c:pt>
                <c:pt idx="13">
                  <c:v>67003</c:v>
                </c:pt>
                <c:pt idx="14">
                  <c:v>96495</c:v>
                </c:pt>
                <c:pt idx="15">
                  <c:v>53688</c:v>
                </c:pt>
                <c:pt idx="16">
                  <c:v>39391</c:v>
                </c:pt>
                <c:pt idx="17">
                  <c:v>57844</c:v>
                </c:pt>
                <c:pt idx="18">
                  <c:v>58593</c:v>
                </c:pt>
                <c:pt idx="19">
                  <c:v>85096</c:v>
                </c:pt>
                <c:pt idx="20">
                  <c:v>87518</c:v>
                </c:pt>
                <c:pt idx="21">
                  <c:v>113635</c:v>
                </c:pt>
                <c:pt idx="22">
                  <c:v>103462</c:v>
                </c:pt>
                <c:pt idx="23">
                  <c:v>70638</c:v>
                </c:pt>
                <c:pt idx="24">
                  <c:v>76586</c:v>
                </c:pt>
                <c:pt idx="25">
                  <c:v>39444</c:v>
                </c:pt>
                <c:pt idx="26">
                  <c:v>89025</c:v>
                </c:pt>
                <c:pt idx="27">
                  <c:v>123358</c:v>
                </c:pt>
                <c:pt idx="28">
                  <c:v>100160</c:v>
                </c:pt>
                <c:pt idx="29">
                  <c:v>63823</c:v>
                </c:pt>
                <c:pt idx="30">
                  <c:v>114112</c:v>
                </c:pt>
                <c:pt idx="31">
                  <c:v>83332</c:v>
                </c:pt>
                <c:pt idx="32">
                  <c:v>72423</c:v>
                </c:pt>
                <c:pt idx="33">
                  <c:v>93851</c:v>
                </c:pt>
                <c:pt idx="34">
                  <c:v>70004</c:v>
                </c:pt>
                <c:pt idx="35">
                  <c:v>60710</c:v>
                </c:pt>
                <c:pt idx="36">
                  <c:v>81030</c:v>
                </c:pt>
                <c:pt idx="37">
                  <c:v>78011</c:v>
                </c:pt>
                <c:pt idx="38">
                  <c:v>83610</c:v>
                </c:pt>
                <c:pt idx="39">
                  <c:v>98052</c:v>
                </c:pt>
                <c:pt idx="40">
                  <c:v>82743</c:v>
                </c:pt>
                <c:pt idx="41">
                  <c:v>89152</c:v>
                </c:pt>
                <c:pt idx="42">
                  <c:v>95155</c:v>
                </c:pt>
                <c:pt idx="43">
                  <c:v>91204</c:v>
                </c:pt>
                <c:pt idx="44">
                  <c:v>97005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9-4C95-BA0C-5F927A46F7BE}"/>
            </c:ext>
          </c:extLst>
        </c:ser>
        <c:ser>
          <c:idx val="1"/>
          <c:order val="1"/>
          <c:tx>
            <c:strRef>
              <c:f>弹性网络回归预测!$G$1</c:f>
              <c:strCache>
                <c:ptCount val="1"/>
                <c:pt idx="0">
                  <c:v>最终预测值</c:v>
                </c:pt>
              </c:strCache>
            </c:strRef>
          </c:tx>
          <c:spPr>
            <a:ln w="28575" cap="rnd" cmpd="sng" algn="ctr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  <a:ln w="28575" cap="flat" cmpd="sng" algn="ctr">
                <a:solidFill>
                  <a:srgbClr val="70AD47"/>
                </a:solidFill>
                <a:prstDash val="solid"/>
                <a:round/>
              </a:ln>
            </c:spPr>
          </c:marker>
          <c:cat>
            <c:numRef>
              <c:f>弹性网络回归预测!$A$2:$A$46</c:f>
              <c:numCache>
                <c:formatCode>m/d/yyyy</c:formatCode>
                <c:ptCount val="45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</c:numCache>
            </c:numRef>
          </c:cat>
          <c:val>
            <c:numRef>
              <c:f>弹性网络回归预测!$G$2:$G$46</c:f>
              <c:numCache>
                <c:formatCode>General</c:formatCode>
                <c:ptCount val="45"/>
                <c:pt idx="0">
                  <c:v>112721.066296758</c:v>
                </c:pt>
                <c:pt idx="1">
                  <c:v>78832.499750058807</c:v>
                </c:pt>
                <c:pt idx="2">
                  <c:v>108573.973828092</c:v>
                </c:pt>
                <c:pt idx="3">
                  <c:v>112526.982141482</c:v>
                </c:pt>
                <c:pt idx="4">
                  <c:v>90026.146705997802</c:v>
                </c:pt>
                <c:pt idx="5">
                  <c:v>90265.609119714398</c:v>
                </c:pt>
                <c:pt idx="6">
                  <c:v>107685.266710867</c:v>
                </c:pt>
                <c:pt idx="7">
                  <c:v>96939.281680862201</c:v>
                </c:pt>
                <c:pt idx="8">
                  <c:v>92989.607778582504</c:v>
                </c:pt>
                <c:pt idx="9">
                  <c:v>110667.587708764</c:v>
                </c:pt>
                <c:pt idx="10">
                  <c:v>98830.064275908997</c:v>
                </c:pt>
                <c:pt idx="11">
                  <c:v>69081.756070115807</c:v>
                </c:pt>
                <c:pt idx="12">
                  <c:v>107404.834976824</c:v>
                </c:pt>
                <c:pt idx="13">
                  <c:v>75099.875115744202</c:v>
                </c:pt>
                <c:pt idx="14">
                  <c:v>103412.76117548</c:v>
                </c:pt>
                <c:pt idx="15">
                  <c:v>107156.583716746</c:v>
                </c:pt>
                <c:pt idx="16">
                  <c:v>85712.454222406901</c:v>
                </c:pt>
                <c:pt idx="17">
                  <c:v>85923.102930311405</c:v>
                </c:pt>
                <c:pt idx="18">
                  <c:v>102483.88164648799</c:v>
                </c:pt>
                <c:pt idx="19">
                  <c:v>92238.023077528196</c:v>
                </c:pt>
                <c:pt idx="20">
                  <c:v>88461.596719587498</c:v>
                </c:pt>
                <c:pt idx="21">
                  <c:v>105256.813931684</c:v>
                </c:pt>
                <c:pt idx="22">
                  <c:v>93978.284380455298</c:v>
                </c:pt>
                <c:pt idx="23">
                  <c:v>65676.453314691506</c:v>
                </c:pt>
                <c:pt idx="24">
                  <c:v>102088.60365689</c:v>
                </c:pt>
                <c:pt idx="25">
                  <c:v>71367.250481429597</c:v>
                </c:pt>
                <c:pt idx="26">
                  <c:v>98251.548522868296</c:v>
                </c:pt>
                <c:pt idx="27">
                  <c:v>101786.185292009</c:v>
                </c:pt>
                <c:pt idx="28">
                  <c:v>81398.761738816</c:v>
                </c:pt>
                <c:pt idx="29">
                  <c:v>81580.596740908499</c:v>
                </c:pt>
                <c:pt idx="30">
                  <c:v>97282.496582107997</c:v>
                </c:pt>
                <c:pt idx="31">
                  <c:v>87536.764474194104</c:v>
                </c:pt>
                <c:pt idx="32">
                  <c:v>83933.585660592405</c:v>
                </c:pt>
                <c:pt idx="33">
                  <c:v>99846.040154604299</c:v>
                </c:pt>
                <c:pt idx="34">
                  <c:v>89126.5044850017</c:v>
                </c:pt>
                <c:pt idx="35">
                  <c:v>62271.150559267197</c:v>
                </c:pt>
                <c:pt idx="36">
                  <c:v>96772.372336956207</c:v>
                </c:pt>
                <c:pt idx="37">
                  <c:v>67634.625847114905</c:v>
                </c:pt>
                <c:pt idx="38">
                  <c:v>93090.335870256706</c:v>
                </c:pt>
                <c:pt idx="39">
                  <c:v>96415.786867272996</c:v>
                </c:pt>
                <c:pt idx="40">
                  <c:v>77085.0692552252</c:v>
                </c:pt>
                <c:pt idx="41">
                  <c:v>77238.090551505506</c:v>
                </c:pt>
                <c:pt idx="42">
                  <c:v>92081.111517728394</c:v>
                </c:pt>
                <c:pt idx="43">
                  <c:v>82835.505870859997</c:v>
                </c:pt>
                <c:pt idx="44">
                  <c:v>79405.5746015974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9-4C95-BA0C-5F927A46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001152"/>
        <c:axId val="753999904"/>
      </c:lineChart>
      <c:dateAx>
        <c:axId val="75400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999904"/>
        <c:crosses val="min"/>
        <c:auto val="1"/>
        <c:lblOffset val="100"/>
        <c:baseTimeUnit val="months"/>
      </c:date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001152"/>
        <c:crosses val="min"/>
        <c:crossBetween val="between"/>
      </c:valAx>
      <c:spPr>
        <a:noFill/>
        <a:ln>
          <a:noFill/>
        </a:ln>
      </c:spPr>
    </c:plotArea>
    <c:legend>
      <c:legendPos val="b"/>
      <c:overlay val="0"/>
      <c:txPr>
        <a:bodyPr rot="0" spcFirstLastPara="0" vertOverflow="ellipsis" vert="horz" wrap="square" anchor="ctr" anchorCtr="0"/>
        <a:lstStyle/>
        <a:p>
          <a:pPr>
            <a:defRPr lang="zh-CN" sz="900" b="1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随机森林回归预测!$C$1</c:f>
              <c:strCache>
                <c:ptCount val="1"/>
                <c:pt idx="0">
                  <c:v>销量(辆)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随机森林回归预测!$A$2:$A$47</c:f>
              <c:numCache>
                <c:formatCode>m/d/yyyy</c:formatCode>
                <c:ptCount val="46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</c:numCache>
            </c:numRef>
          </c:cat>
          <c:val>
            <c:numRef>
              <c:f>随机森林回归预测!$C$2:$C$47</c:f>
              <c:numCache>
                <c:formatCode>General</c:formatCode>
                <c:ptCount val="46"/>
                <c:pt idx="0">
                  <c:v>67576</c:v>
                </c:pt>
                <c:pt idx="1">
                  <c:v>88545</c:v>
                </c:pt>
                <c:pt idx="2">
                  <c:v>104991</c:v>
                </c:pt>
                <c:pt idx="3">
                  <c:v>105421</c:v>
                </c:pt>
                <c:pt idx="4">
                  <c:v>92150</c:v>
                </c:pt>
                <c:pt idx="5">
                  <c:v>112508</c:v>
                </c:pt>
                <c:pt idx="6">
                  <c:v>137077</c:v>
                </c:pt>
                <c:pt idx="7">
                  <c:v>141050</c:v>
                </c:pt>
                <c:pt idx="8">
                  <c:v>154391</c:v>
                </c:pt>
                <c:pt idx="9">
                  <c:v>123029</c:v>
                </c:pt>
                <c:pt idx="10">
                  <c:v>120848</c:v>
                </c:pt>
                <c:pt idx="11">
                  <c:v>69160</c:v>
                </c:pt>
                <c:pt idx="12">
                  <c:v>129871</c:v>
                </c:pt>
                <c:pt idx="13">
                  <c:v>67003</c:v>
                </c:pt>
                <c:pt idx="14">
                  <c:v>96495</c:v>
                </c:pt>
                <c:pt idx="15">
                  <c:v>53688</c:v>
                </c:pt>
                <c:pt idx="16">
                  <c:v>39391</c:v>
                </c:pt>
                <c:pt idx="17">
                  <c:v>57844</c:v>
                </c:pt>
                <c:pt idx="18">
                  <c:v>58593</c:v>
                </c:pt>
                <c:pt idx="19">
                  <c:v>85096</c:v>
                </c:pt>
                <c:pt idx="20">
                  <c:v>87518</c:v>
                </c:pt>
                <c:pt idx="21">
                  <c:v>113635</c:v>
                </c:pt>
                <c:pt idx="22">
                  <c:v>103462</c:v>
                </c:pt>
                <c:pt idx="23">
                  <c:v>70638</c:v>
                </c:pt>
                <c:pt idx="24">
                  <c:v>76586</c:v>
                </c:pt>
                <c:pt idx="25">
                  <c:v>39444</c:v>
                </c:pt>
                <c:pt idx="26">
                  <c:v>89025</c:v>
                </c:pt>
                <c:pt idx="27">
                  <c:v>123358</c:v>
                </c:pt>
                <c:pt idx="28">
                  <c:v>100160</c:v>
                </c:pt>
                <c:pt idx="29">
                  <c:v>63823</c:v>
                </c:pt>
                <c:pt idx="30">
                  <c:v>114112</c:v>
                </c:pt>
                <c:pt idx="31">
                  <c:v>83332</c:v>
                </c:pt>
                <c:pt idx="32">
                  <c:v>72423</c:v>
                </c:pt>
                <c:pt idx="33">
                  <c:v>93851</c:v>
                </c:pt>
                <c:pt idx="34">
                  <c:v>70004</c:v>
                </c:pt>
                <c:pt idx="35">
                  <c:v>60710</c:v>
                </c:pt>
                <c:pt idx="36">
                  <c:v>81030</c:v>
                </c:pt>
                <c:pt idx="37">
                  <c:v>78011</c:v>
                </c:pt>
                <c:pt idx="38">
                  <c:v>83610</c:v>
                </c:pt>
                <c:pt idx="39">
                  <c:v>98052</c:v>
                </c:pt>
                <c:pt idx="40">
                  <c:v>82743</c:v>
                </c:pt>
                <c:pt idx="41">
                  <c:v>89152</c:v>
                </c:pt>
                <c:pt idx="42">
                  <c:v>95155</c:v>
                </c:pt>
                <c:pt idx="43">
                  <c:v>91204</c:v>
                </c:pt>
                <c:pt idx="44">
                  <c:v>97005</c:v>
                </c:pt>
                <c:pt idx="45">
                  <c:v>123461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4-4E1E-8435-14DFF13168B8}"/>
            </c:ext>
          </c:extLst>
        </c:ser>
        <c:ser>
          <c:idx val="5"/>
          <c:order val="1"/>
          <c:tx>
            <c:strRef>
              <c:f>随机森林回归预测!$G$1</c:f>
              <c:strCache>
                <c:ptCount val="1"/>
                <c:pt idx="0">
                  <c:v>最终预测值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随机森林回归预测!$A$2:$A$47</c:f>
              <c:numCache>
                <c:formatCode>m/d/yyyy</c:formatCode>
                <c:ptCount val="46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</c:numCache>
            </c:numRef>
          </c:cat>
          <c:val>
            <c:numRef>
              <c:f>随机森林回归预测!$G$2:$G$47</c:f>
              <c:numCache>
                <c:formatCode>General</c:formatCode>
                <c:ptCount val="46"/>
                <c:pt idx="0">
                  <c:v>85971.491056716302</c:v>
                </c:pt>
                <c:pt idx="1">
                  <c:v>76189.142485782999</c:v>
                </c:pt>
                <c:pt idx="2">
                  <c:v>106575.538103682</c:v>
                </c:pt>
                <c:pt idx="3">
                  <c:v>116674.98854051001</c:v>
                </c:pt>
                <c:pt idx="4">
                  <c:v>104826.055957091</c:v>
                </c:pt>
                <c:pt idx="5">
                  <c:v>113733.482450585</c:v>
                </c:pt>
                <c:pt idx="6">
                  <c:v>136956.23084943899</c:v>
                </c:pt>
                <c:pt idx="7">
                  <c:v>130154.99600136701</c:v>
                </c:pt>
                <c:pt idx="8">
                  <c:v>124021.926196238</c:v>
                </c:pt>
                <c:pt idx="9">
                  <c:v>129123.400446314</c:v>
                </c:pt>
                <c:pt idx="10">
                  <c:v>115802.704052159</c:v>
                </c:pt>
                <c:pt idx="11">
                  <c:v>72129.063224445097</c:v>
                </c:pt>
                <c:pt idx="12">
                  <c:v>104980.261632447</c:v>
                </c:pt>
                <c:pt idx="13">
                  <c:v>68515.700149557902</c:v>
                </c:pt>
                <c:pt idx="14">
                  <c:v>90398.0501694048</c:v>
                </c:pt>
                <c:pt idx="15">
                  <c:v>67950.965204373497</c:v>
                </c:pt>
                <c:pt idx="16">
                  <c:v>45360.6354608486</c:v>
                </c:pt>
                <c:pt idx="17">
                  <c:v>52218.515978793403</c:v>
                </c:pt>
                <c:pt idx="18">
                  <c:v>63928.030071034802</c:v>
                </c:pt>
                <c:pt idx="19">
                  <c:v>64578.740814675497</c:v>
                </c:pt>
                <c:pt idx="20">
                  <c:v>86987.046202140904</c:v>
                </c:pt>
                <c:pt idx="21">
                  <c:v>109659.944911042</c:v>
                </c:pt>
                <c:pt idx="22">
                  <c:v>99330.241801783806</c:v>
                </c:pt>
                <c:pt idx="23">
                  <c:v>69662.856687480904</c:v>
                </c:pt>
                <c:pt idx="24">
                  <c:v>109232.35967129401</c:v>
                </c:pt>
                <c:pt idx="25">
                  <c:v>76995.260924570306</c:v>
                </c:pt>
                <c:pt idx="26">
                  <c:v>109423.692347829</c:v>
                </c:pt>
                <c:pt idx="27">
                  <c:v>110647.859946066</c:v>
                </c:pt>
                <c:pt idx="28">
                  <c:v>88743.623737063506</c:v>
                </c:pt>
                <c:pt idx="29">
                  <c:v>79615.566626446904</c:v>
                </c:pt>
                <c:pt idx="30">
                  <c:v>95540.188437647404</c:v>
                </c:pt>
                <c:pt idx="31">
                  <c:v>82204.347501160999</c:v>
                </c:pt>
                <c:pt idx="32">
                  <c:v>76332.800231592206</c:v>
                </c:pt>
                <c:pt idx="33">
                  <c:v>90445.266134103498</c:v>
                </c:pt>
                <c:pt idx="34">
                  <c:v>81046.792820415896</c:v>
                </c:pt>
                <c:pt idx="35">
                  <c:v>57467.375867796203</c:v>
                </c:pt>
                <c:pt idx="36">
                  <c:v>89587.247632364801</c:v>
                </c:pt>
                <c:pt idx="37">
                  <c:v>63099.014749036403</c:v>
                </c:pt>
                <c:pt idx="38">
                  <c:v>87747.692929516503</c:v>
                </c:pt>
                <c:pt idx="39">
                  <c:v>93878.735341217805</c:v>
                </c:pt>
                <c:pt idx="40">
                  <c:v>81613.785961215006</c:v>
                </c:pt>
                <c:pt idx="41">
                  <c:v>83170.615161113499</c:v>
                </c:pt>
                <c:pt idx="42">
                  <c:v>99856.565544846599</c:v>
                </c:pt>
                <c:pt idx="43">
                  <c:v>90395.855995415302</c:v>
                </c:pt>
                <c:pt idx="44">
                  <c:v>91016.764739851904</c:v>
                </c:pt>
                <c:pt idx="45">
                  <c:v>109129.650446481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4-4E1E-8435-14DFF131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13775"/>
        <c:axId val="334033999"/>
      </c:lineChart>
      <c:dateAx>
        <c:axId val="2124113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033999"/>
        <c:crosses val="autoZero"/>
        <c:auto val="1"/>
        <c:lblOffset val="100"/>
        <c:baseTimeUnit val="months"/>
      </c:dateAx>
      <c:valAx>
        <c:axId val="3340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基于支持向量机的一汽销售量拟合图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支持向量机预测!$C$1</c:f>
              <c:strCache>
                <c:ptCount val="1"/>
                <c:pt idx="0">
                  <c:v>销量(辆)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支持向量机预测!$A$2:$A$47</c:f>
              <c:numCache>
                <c:formatCode>m/d/yyyy</c:formatCode>
                <c:ptCount val="46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</c:numCache>
            </c:numRef>
          </c:cat>
          <c:val>
            <c:numRef>
              <c:f>支持向量机预测!$C$2:$C$47</c:f>
              <c:numCache>
                <c:formatCode>General</c:formatCode>
                <c:ptCount val="46"/>
                <c:pt idx="0">
                  <c:v>67576</c:v>
                </c:pt>
                <c:pt idx="1">
                  <c:v>88545</c:v>
                </c:pt>
                <c:pt idx="2">
                  <c:v>104991</c:v>
                </c:pt>
                <c:pt idx="3">
                  <c:v>105421</c:v>
                </c:pt>
                <c:pt idx="4">
                  <c:v>92150</c:v>
                </c:pt>
                <c:pt idx="5">
                  <c:v>112508</c:v>
                </c:pt>
                <c:pt idx="6">
                  <c:v>137077</c:v>
                </c:pt>
                <c:pt idx="7">
                  <c:v>141050</c:v>
                </c:pt>
                <c:pt idx="8">
                  <c:v>154391</c:v>
                </c:pt>
                <c:pt idx="9">
                  <c:v>123029</c:v>
                </c:pt>
                <c:pt idx="10">
                  <c:v>120848</c:v>
                </c:pt>
                <c:pt idx="11">
                  <c:v>69160</c:v>
                </c:pt>
                <c:pt idx="12">
                  <c:v>129871</c:v>
                </c:pt>
                <c:pt idx="13">
                  <c:v>67003</c:v>
                </c:pt>
                <c:pt idx="14">
                  <c:v>96495</c:v>
                </c:pt>
                <c:pt idx="15">
                  <c:v>53688</c:v>
                </c:pt>
                <c:pt idx="16">
                  <c:v>39391</c:v>
                </c:pt>
                <c:pt idx="17">
                  <c:v>57844</c:v>
                </c:pt>
                <c:pt idx="18">
                  <c:v>58593</c:v>
                </c:pt>
                <c:pt idx="19">
                  <c:v>85096</c:v>
                </c:pt>
                <c:pt idx="20">
                  <c:v>87518</c:v>
                </c:pt>
                <c:pt idx="21">
                  <c:v>113635</c:v>
                </c:pt>
                <c:pt idx="22">
                  <c:v>103462</c:v>
                </c:pt>
                <c:pt idx="23">
                  <c:v>70638</c:v>
                </c:pt>
                <c:pt idx="24">
                  <c:v>76586</c:v>
                </c:pt>
                <c:pt idx="25">
                  <c:v>39444</c:v>
                </c:pt>
                <c:pt idx="26">
                  <c:v>89025</c:v>
                </c:pt>
                <c:pt idx="27">
                  <c:v>123358</c:v>
                </c:pt>
                <c:pt idx="28">
                  <c:v>100160</c:v>
                </c:pt>
                <c:pt idx="29">
                  <c:v>63823</c:v>
                </c:pt>
                <c:pt idx="30">
                  <c:v>114112</c:v>
                </c:pt>
                <c:pt idx="31">
                  <c:v>83332</c:v>
                </c:pt>
                <c:pt idx="32">
                  <c:v>72423</c:v>
                </c:pt>
                <c:pt idx="33">
                  <c:v>93851</c:v>
                </c:pt>
                <c:pt idx="34">
                  <c:v>70004</c:v>
                </c:pt>
                <c:pt idx="35">
                  <c:v>60710</c:v>
                </c:pt>
                <c:pt idx="36">
                  <c:v>81030</c:v>
                </c:pt>
                <c:pt idx="37">
                  <c:v>78011</c:v>
                </c:pt>
                <c:pt idx="38">
                  <c:v>83610</c:v>
                </c:pt>
                <c:pt idx="39">
                  <c:v>98052</c:v>
                </c:pt>
                <c:pt idx="40">
                  <c:v>82743</c:v>
                </c:pt>
                <c:pt idx="41">
                  <c:v>89152</c:v>
                </c:pt>
                <c:pt idx="42">
                  <c:v>95155</c:v>
                </c:pt>
                <c:pt idx="43">
                  <c:v>91204</c:v>
                </c:pt>
                <c:pt idx="44">
                  <c:v>97005</c:v>
                </c:pt>
                <c:pt idx="45">
                  <c:v>123461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3-4209-84BA-42318FE0AA33}"/>
            </c:ext>
          </c:extLst>
        </c:ser>
        <c:ser>
          <c:idx val="5"/>
          <c:order val="1"/>
          <c:tx>
            <c:strRef>
              <c:f>支持向量机预测!$G$1</c:f>
              <c:strCache>
                <c:ptCount val="1"/>
                <c:pt idx="0">
                  <c:v>最终预测值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支持向量机预测!$A$2:$A$47</c:f>
              <c:numCache>
                <c:formatCode>m/d/yyyy</c:formatCode>
                <c:ptCount val="46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</c:numCache>
            </c:numRef>
          </c:cat>
          <c:val>
            <c:numRef>
              <c:f>支持向量机预测!$G$2:$G$47</c:f>
              <c:numCache>
                <c:formatCode>General</c:formatCode>
                <c:ptCount val="46"/>
                <c:pt idx="0">
                  <c:v>102753.70033382199</c:v>
                </c:pt>
                <c:pt idx="1">
                  <c:v>72149.780939049801</c:v>
                </c:pt>
                <c:pt idx="2">
                  <c:v>99769.189824093293</c:v>
                </c:pt>
                <c:pt idx="3">
                  <c:v>103816.81247605399</c:v>
                </c:pt>
                <c:pt idx="4">
                  <c:v>83391.381148509201</c:v>
                </c:pt>
                <c:pt idx="5">
                  <c:v>83950.2801287412</c:v>
                </c:pt>
                <c:pt idx="6">
                  <c:v>100556.989463961</c:v>
                </c:pt>
                <c:pt idx="7">
                  <c:v>90890.850451466395</c:v>
                </c:pt>
                <c:pt idx="8">
                  <c:v>87543.265858275103</c:v>
                </c:pt>
                <c:pt idx="9">
                  <c:v>104609.517958268</c:v>
                </c:pt>
                <c:pt idx="10">
                  <c:v>93796.366234702902</c:v>
                </c:pt>
                <c:pt idx="11">
                  <c:v>65824.101968200499</c:v>
                </c:pt>
                <c:pt idx="12">
                  <c:v>102743.66247220901</c:v>
                </c:pt>
                <c:pt idx="13">
                  <c:v>72124.4402452707</c:v>
                </c:pt>
                <c:pt idx="14">
                  <c:v>99712.974238857205</c:v>
                </c:pt>
                <c:pt idx="15">
                  <c:v>103744.919333688</c:v>
                </c:pt>
                <c:pt idx="16">
                  <c:v>83330.499446815098</c:v>
                </c:pt>
                <c:pt idx="17">
                  <c:v>83892.498458639995</c:v>
                </c:pt>
                <c:pt idx="18">
                  <c:v>100498.122687967</c:v>
                </c:pt>
                <c:pt idx="19">
                  <c:v>90850.530788014905</c:v>
                </c:pt>
                <c:pt idx="20">
                  <c:v>87517.999999894906</c:v>
                </c:pt>
                <c:pt idx="21">
                  <c:v>104594.75146101</c:v>
                </c:pt>
                <c:pt idx="22">
                  <c:v>93795.713910708597</c:v>
                </c:pt>
                <c:pt idx="23">
                  <c:v>65832.134657498696</c:v>
                </c:pt>
                <c:pt idx="24">
                  <c:v>102769.75653329</c:v>
                </c:pt>
                <c:pt idx="25">
                  <c:v>72152.084520955294</c:v>
                </c:pt>
                <c:pt idx="26">
                  <c:v>99761.606029953706</c:v>
                </c:pt>
                <c:pt idx="27">
                  <c:v>103800.584977041</c:v>
                </c:pt>
                <c:pt idx="28">
                  <c:v>83372.401504862195</c:v>
                </c:pt>
                <c:pt idx="29">
                  <c:v>83923.8811905537</c:v>
                </c:pt>
                <c:pt idx="30">
                  <c:v>100514.21539258699</c:v>
                </c:pt>
                <c:pt idx="31">
                  <c:v>90841.040083791202</c:v>
                </c:pt>
                <c:pt idx="32">
                  <c:v>87485.857294014102</c:v>
                </c:pt>
                <c:pt idx="33">
                  <c:v>104534.760386833</c:v>
                </c:pt>
                <c:pt idx="34">
                  <c:v>93731.5231494951</c:v>
                </c:pt>
                <c:pt idx="35">
                  <c:v>65786.735437903102</c:v>
                </c:pt>
                <c:pt idx="36">
                  <c:v>102707.087912328</c:v>
                </c:pt>
                <c:pt idx="37">
                  <c:v>72117.246386116705</c:v>
                </c:pt>
                <c:pt idx="38">
                  <c:v>99727.369657247298</c:v>
                </c:pt>
                <c:pt idx="39">
                  <c:v>103779.033738497</c:v>
                </c:pt>
                <c:pt idx="40">
                  <c:v>83366.130109353704</c:v>
                </c:pt>
                <c:pt idx="41">
                  <c:v>83929.269954580304</c:v>
                </c:pt>
                <c:pt idx="42">
                  <c:v>100536.112775913</c:v>
                </c:pt>
                <c:pt idx="43">
                  <c:v>90875.223596360695</c:v>
                </c:pt>
                <c:pt idx="44">
                  <c:v>87530.4197257138</c:v>
                </c:pt>
                <c:pt idx="45">
                  <c:v>104595.58841072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3-4209-84BA-42318FE0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34303"/>
        <c:axId val="330119983"/>
      </c:lineChart>
      <c:dateAx>
        <c:axId val="212413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</a:t>
                </a:r>
                <a:r>
                  <a:rPr lang="zh-CN" altLang="en-US"/>
                  <a:t>月</a:t>
                </a:r>
                <a:r>
                  <a:rPr lang="en-US" altLang="zh-CN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119983"/>
        <c:crosses val="autoZero"/>
        <c:auto val="1"/>
        <c:lblOffset val="100"/>
        <c:baseTimeUnit val="months"/>
      </c:dateAx>
      <c:valAx>
        <c:axId val="3301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一汽汽车销售量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辆）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1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650" b="1" i="0" kern="0" spc="0" baseline="0">
                <a:solidFill>
                  <a:srgbClr val="595959"/>
                </a:solidFill>
              </a:rPr>
              <a:t>一汽汽车销量预测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预测成本!$E$1</c:f>
              <c:strCache>
                <c:ptCount val="1"/>
                <c:pt idx="0">
                  <c:v>最终销量预测值</c:v>
                </c:pt>
              </c:strCache>
            </c:strRef>
          </c:tx>
          <c:spPr>
            <a:ln w="28575" cap="rnd" cmpd="sng" algn="ctr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FFC000"/>
              </a:solidFill>
              <a:ln w="28575" cap="flat" cmpd="sng" algn="ctr">
                <a:solidFill>
                  <a:srgbClr val="FFC000"/>
                </a:solidFill>
                <a:prstDash val="solid"/>
                <a:round/>
              </a:ln>
            </c:spPr>
          </c:marker>
          <c:cat>
            <c:numRef>
              <c:f>预测成本!$A$2:$A$12</c:f>
              <c:numCache>
                <c:formatCode>m/d/yyyy</c:formatCode>
                <c:ptCount val="11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  <c:pt idx="8">
                  <c:v>45505</c:v>
                </c:pt>
                <c:pt idx="9">
                  <c:v>45536</c:v>
                </c:pt>
                <c:pt idx="10">
                  <c:v>45566</c:v>
                </c:pt>
              </c:numCache>
            </c:numRef>
          </c:cat>
          <c:val>
            <c:numRef>
              <c:f>预测成本!$E$2:$E$12</c:f>
              <c:numCache>
                <c:formatCode>General</c:formatCode>
                <c:ptCount val="11"/>
                <c:pt idx="0">
                  <c:v>135986.83031783899</c:v>
                </c:pt>
                <c:pt idx="1">
                  <c:v>123996.97363919699</c:v>
                </c:pt>
                <c:pt idx="2">
                  <c:v>86969.662649516293</c:v>
                </c:pt>
                <c:pt idx="3">
                  <c:v>135680.608137428</c:v>
                </c:pt>
                <c:pt idx="4">
                  <c:v>95198.450802585794</c:v>
                </c:pt>
                <c:pt idx="5">
                  <c:v>131543.30902384399</c:v>
                </c:pt>
                <c:pt idx="6">
                  <c:v>136780.67948217099</c:v>
                </c:pt>
                <c:pt idx="7">
                  <c:v>109791.436374137</c:v>
                </c:pt>
                <c:pt idx="8">
                  <c:v>110448.687790914</c:v>
                </c:pt>
                <c:pt idx="9">
                  <c:v>132202.52305100899</c:v>
                </c:pt>
                <c:pt idx="10">
                  <c:v>119171.78336984701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9-479E-B8B1-87DEC5B9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001152"/>
        <c:axId val="753999904"/>
      </c:lineChart>
      <c:dateAx>
        <c:axId val="7540011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0"/>
              <a:lstStyle/>
              <a:p>
                <a:pPr>
                  <a:defRPr lang="zh-CN" sz="1000" b="0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900" b="1" i="0" kern="0" spc="0" baseline="0">
                    <a:solidFill>
                      <a:srgbClr val="595959"/>
                    </a:solidFill>
                  </a:rPr>
                  <a:t>时间（月）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825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999904"/>
        <c:crosses val="min"/>
        <c:auto val="1"/>
        <c:lblOffset val="100"/>
        <c:baseTimeUnit val="months"/>
      </c:date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0"/>
              <a:lstStyle/>
              <a:p>
                <a:pPr>
                  <a:defRPr lang="zh-CN" sz="1000" b="0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900" b="1" i="0" kern="0" spc="0" baseline="0">
                    <a:solidFill>
                      <a:srgbClr val="595959"/>
                    </a:solidFill>
                  </a:rPr>
                  <a:t>一汽汽车每月销售量（辆）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001152"/>
        <c:crosses val="min"/>
        <c:crossBetween val="between"/>
      </c:valAx>
      <c:spPr>
        <a:noFill/>
        <a:ln>
          <a:noFill/>
        </a:ln>
      </c:spPr>
    </c:plotArea>
    <c:legend>
      <c:legendPos val="t"/>
      <c:overlay val="0"/>
      <c:txPr>
        <a:bodyPr rot="0" spcFirstLastPara="0" vertOverflow="ellipsis" vert="horz" wrap="square" anchor="ctr" anchorCtr="0"/>
        <a:lstStyle/>
        <a:p>
          <a:pPr>
            <a:defRPr lang="zh-CN" sz="900" b="1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预测成本!$N$1</c:f>
              <c:strCache>
                <c:ptCount val="1"/>
                <c:pt idx="0">
                  <c:v>最终销量预测值</c:v>
                </c:pt>
              </c:strCache>
            </c:strRef>
          </c:tx>
          <c:spPr>
            <a:ln w="28575" cap="rnd" cmpd="sng" algn="ctr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  <a:ln w="28575" cap="flat" cmpd="sng" algn="ctr">
                <a:solidFill>
                  <a:srgbClr val="4472C4"/>
                </a:solidFill>
                <a:prstDash val="solid"/>
                <a:round/>
              </a:ln>
            </c:spPr>
          </c:marker>
          <c:cat>
            <c:numRef>
              <c:f>预测成本!$J$2:$J$13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预测成本!$N$2:$N$13</c:f>
              <c:numCache>
                <c:formatCode>General</c:formatCode>
                <c:ptCount val="12"/>
                <c:pt idx="0">
                  <c:v>123996.97363919699</c:v>
                </c:pt>
                <c:pt idx="1">
                  <c:v>86969.662649516293</c:v>
                </c:pt>
                <c:pt idx="2">
                  <c:v>135680.608137428</c:v>
                </c:pt>
                <c:pt idx="3">
                  <c:v>95198.450802585794</c:v>
                </c:pt>
                <c:pt idx="4">
                  <c:v>131543.30902384399</c:v>
                </c:pt>
                <c:pt idx="5">
                  <c:v>136780.67948217099</c:v>
                </c:pt>
                <c:pt idx="6">
                  <c:v>109791.436374137</c:v>
                </c:pt>
                <c:pt idx="7">
                  <c:v>110448.687790914</c:v>
                </c:pt>
                <c:pt idx="8">
                  <c:v>132202.52305100899</c:v>
                </c:pt>
                <c:pt idx="9">
                  <c:v>119171.78336984701</c:v>
                </c:pt>
                <c:pt idx="10">
                  <c:v>114480.22328628199</c:v>
                </c:pt>
                <c:pt idx="11">
                  <c:v>134868.48745018401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0-49FA-8899-1BC3D0F3A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001152"/>
        <c:axId val="753999904"/>
      </c:lineChart>
      <c:dateAx>
        <c:axId val="7540011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0"/>
              <a:lstStyle/>
              <a:p>
                <a:pPr>
                  <a:defRPr lang="zh-CN" sz="1000" b="0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900" b="1" i="0" kern="0" spc="0" baseline="0">
                    <a:solidFill>
                      <a:srgbClr val="595959"/>
                    </a:solidFill>
                  </a:rPr>
                  <a:t>时间（月）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825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999904"/>
        <c:crosses val="min"/>
        <c:auto val="1"/>
        <c:lblOffset val="100"/>
        <c:baseTimeUnit val="months"/>
      </c:date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0"/>
              <a:lstStyle/>
              <a:p>
                <a:pPr>
                  <a:defRPr lang="zh-CN" sz="1000" b="0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900" b="1" i="0" kern="0" spc="0" baseline="0">
                    <a:solidFill>
                      <a:srgbClr val="595959"/>
                    </a:solidFill>
                  </a:rPr>
                  <a:t>一汽汽车每月销售量（辆）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001152"/>
        <c:crosses val="min"/>
        <c:crossBetween val="between"/>
      </c:valAx>
      <c:spPr>
        <a:noFill/>
        <a:ln>
          <a:noFill/>
        </a:ln>
      </c:spPr>
    </c:plotArea>
    <c:legend>
      <c:legendPos val="t"/>
      <c:overlay val="0"/>
      <c:txPr>
        <a:bodyPr rot="0" spcFirstLastPara="0" vertOverflow="ellipsis" vert="horz" wrap="square" anchor="ctr" anchorCtr="0"/>
        <a:lstStyle/>
        <a:p>
          <a:pPr>
            <a:defRPr lang="zh-CN" sz="900" b="1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一汽整车销量预测图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287233610567"/>
          <c:y val="0.14826879516772701"/>
          <c:w val="0.87527160370776402"/>
          <c:h val="0.58407069835448699"/>
        </c:manualLayout>
      </c:layout>
      <c:lineChart>
        <c:grouping val="standard"/>
        <c:varyColors val="0"/>
        <c:ser>
          <c:idx val="3"/>
          <c:order val="0"/>
          <c:tx>
            <c:strRef>
              <c:f>预测成本!$E$43</c:f>
              <c:strCache>
                <c:ptCount val="1"/>
                <c:pt idx="0">
                  <c:v>最终销量预测值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cat>
            <c:numRef>
              <c:f>预测成本!$A$44:$A$55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预测成本!$E$44:$E$55</c:f>
              <c:numCache>
                <c:formatCode>General</c:formatCode>
                <c:ptCount val="12"/>
                <c:pt idx="0">
                  <c:v>105378.57406267201</c:v>
                </c:pt>
                <c:pt idx="1">
                  <c:v>73816.970928203096</c:v>
                </c:pt>
                <c:pt idx="2">
                  <c:v>115014.32984776401</c:v>
                </c:pt>
                <c:pt idx="3">
                  <c:v>80595.040630122399</c:v>
                </c:pt>
                <c:pt idx="4">
                  <c:v>111221.817565562</c:v>
                </c:pt>
                <c:pt idx="5">
                  <c:v>115501.409999008</c:v>
                </c:pt>
                <c:pt idx="6">
                  <c:v>92591.433754526297</c:v>
                </c:pt>
                <c:pt idx="7">
                  <c:v>93025.3298723404</c:v>
                </c:pt>
                <c:pt idx="8">
                  <c:v>111203.18196559801</c:v>
                </c:pt>
                <c:pt idx="9">
                  <c:v>98660.5083536616</c:v>
                </c:pt>
                <c:pt idx="10">
                  <c:v>102810.753457035</c:v>
                </c:pt>
                <c:pt idx="11">
                  <c:v>113002.82700147999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3-46CF-99CC-37FA67C3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75423"/>
        <c:axId val="321572799"/>
      </c:lineChart>
      <c:dateAx>
        <c:axId val="467775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572799"/>
        <c:crosses val="autoZero"/>
        <c:auto val="1"/>
        <c:lblOffset val="100"/>
        <c:baseTimeUnit val="months"/>
      </c:dateAx>
      <c:valAx>
        <c:axId val="3215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10</xdr:row>
      <xdr:rowOff>133350</xdr:rowOff>
    </xdr:from>
    <xdr:to>
      <xdr:col>18</xdr:col>
      <xdr:colOff>219075</xdr:colOff>
      <xdr:row>27</xdr:row>
      <xdr:rowOff>228600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19050</xdr:rowOff>
    </xdr:from>
    <xdr:to>
      <xdr:col>17</xdr:col>
      <xdr:colOff>504825</xdr:colOff>
      <xdr:row>21</xdr:row>
      <xdr:rowOff>190500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142875</xdr:rowOff>
    </xdr:from>
    <xdr:to>
      <xdr:col>19</xdr:col>
      <xdr:colOff>361950</xdr:colOff>
      <xdr:row>23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28575</xdr:rowOff>
    </xdr:from>
    <xdr:to>
      <xdr:col>18</xdr:col>
      <xdr:colOff>457200</xdr:colOff>
      <xdr:row>18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161925</xdr:rowOff>
    </xdr:from>
    <xdr:to>
      <xdr:col>17</xdr:col>
      <xdr:colOff>447675</xdr:colOff>
      <xdr:row>19</xdr:row>
      <xdr:rowOff>28575</xdr:rowOff>
    </xdr:to>
    <xdr:pic>
      <xdr:nvPicPr>
        <xdr:cNvPr id="2" name="Picture 2" descr="gcOHUv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9185" y="161925"/>
          <a:ext cx="4453890" cy="3510915"/>
        </a:xfrm>
        <a:prstGeom prst="rect">
          <a:avLst/>
        </a:prstGeom>
      </xdr:spPr>
    </xdr:pic>
    <xdr:clientData fLocksWithSheet="0"/>
  </xdr:twoCellAnchor>
  <xdr:twoCellAnchor>
    <xdr:from>
      <xdr:col>10</xdr:col>
      <xdr:colOff>251460</xdr:colOff>
      <xdr:row>20</xdr:row>
      <xdr:rowOff>30480</xdr:rowOff>
    </xdr:from>
    <xdr:to>
      <xdr:col>19</xdr:col>
      <xdr:colOff>175260</xdr:colOff>
      <xdr:row>37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26</xdr:row>
      <xdr:rowOff>91440</xdr:rowOff>
    </xdr:from>
    <xdr:to>
      <xdr:col>18</xdr:col>
      <xdr:colOff>411480</xdr:colOff>
      <xdr:row>44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</xdr:row>
      <xdr:rowOff>76201</xdr:rowOff>
    </xdr:from>
    <xdr:to>
      <xdr:col>8</xdr:col>
      <xdr:colOff>381000</xdr:colOff>
      <xdr:row>37</xdr:row>
      <xdr:rowOff>45721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247650</xdr:colOff>
      <xdr:row>22</xdr:row>
      <xdr:rowOff>19050</xdr:rowOff>
    </xdr:from>
    <xdr:to>
      <xdr:col>20</xdr:col>
      <xdr:colOff>104775</xdr:colOff>
      <xdr:row>43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220980</xdr:colOff>
      <xdr:row>44</xdr:row>
      <xdr:rowOff>91440</xdr:rowOff>
    </xdr:from>
    <xdr:to>
      <xdr:col>17</xdr:col>
      <xdr:colOff>426720</xdr:colOff>
      <xdr:row>63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150"/>
  <sheetViews>
    <sheetView topLeftCell="A2718" workbookViewId="0">
      <selection activeCell="E2723" sqref="E2723:E2739"/>
    </sheetView>
  </sheetViews>
  <sheetFormatPr defaultColWidth="14" defaultRowHeight="13.2" x14ac:dyDescent="0.25"/>
  <cols>
    <col min="1" max="3" width="22" customWidth="1"/>
    <col min="4" max="4" width="24" customWidth="1"/>
    <col min="5" max="5" width="16" customWidth="1"/>
    <col min="6" max="6" width="15" customWidth="1"/>
    <col min="7" max="20" width="9" customWidth="1"/>
  </cols>
  <sheetData>
    <row r="1" spans="1:6" ht="16.0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t="15" customHeight="1" x14ac:dyDescent="0.25">
      <c r="A2" s="2" t="s">
        <v>6</v>
      </c>
      <c r="B2" s="2" t="s">
        <v>7</v>
      </c>
      <c r="C2" s="2" t="s">
        <v>8</v>
      </c>
      <c r="D2" s="2">
        <v>316778</v>
      </c>
      <c r="E2" s="2">
        <v>633.55600000000004</v>
      </c>
      <c r="F2" s="2">
        <v>3</v>
      </c>
    </row>
    <row r="3" spans="1:6" ht="15" customHeight="1" x14ac:dyDescent="0.25">
      <c r="A3" s="2" t="s">
        <v>6</v>
      </c>
      <c r="B3" s="2" t="s">
        <v>7</v>
      </c>
      <c r="C3" s="2" t="s">
        <v>9</v>
      </c>
      <c r="D3" s="2">
        <v>459810</v>
      </c>
      <c r="E3" s="2">
        <v>919.62</v>
      </c>
      <c r="F3" s="2">
        <v>3</v>
      </c>
    </row>
    <row r="4" spans="1:6" ht="15" customHeight="1" x14ac:dyDescent="0.25">
      <c r="A4" s="2" t="s">
        <v>6</v>
      </c>
      <c r="B4" s="2" t="s">
        <v>7</v>
      </c>
      <c r="C4" s="2" t="s">
        <v>10</v>
      </c>
      <c r="D4" s="2">
        <v>435503</v>
      </c>
      <c r="E4" s="2">
        <v>871.00599999999997</v>
      </c>
      <c r="F4" s="2">
        <v>3</v>
      </c>
    </row>
    <row r="5" spans="1:6" ht="15" customHeight="1" x14ac:dyDescent="0.25">
      <c r="A5" s="2" t="s">
        <v>6</v>
      </c>
      <c r="B5" s="2" t="s">
        <v>7</v>
      </c>
      <c r="C5" s="2" t="s">
        <v>11</v>
      </c>
      <c r="D5" s="2">
        <v>370025</v>
      </c>
      <c r="E5" s="2">
        <v>740.05</v>
      </c>
      <c r="F5" s="2">
        <v>3</v>
      </c>
    </row>
    <row r="6" spans="1:6" ht="15" customHeight="1" x14ac:dyDescent="0.25">
      <c r="A6" s="2" t="s">
        <v>6</v>
      </c>
      <c r="B6" s="2" t="s">
        <v>7</v>
      </c>
      <c r="C6" s="2" t="s">
        <v>12</v>
      </c>
      <c r="D6" s="2">
        <v>489362</v>
      </c>
      <c r="E6" s="2">
        <v>978.72400000000005</v>
      </c>
      <c r="F6" s="2">
        <v>3</v>
      </c>
    </row>
    <row r="7" spans="1:6" ht="15" customHeight="1" x14ac:dyDescent="0.25">
      <c r="A7" s="2" t="s">
        <v>6</v>
      </c>
      <c r="B7" s="2" t="s">
        <v>7</v>
      </c>
      <c r="C7" s="2" t="s">
        <v>13</v>
      </c>
      <c r="D7" s="2">
        <v>328899</v>
      </c>
      <c r="E7" s="2">
        <v>657.798</v>
      </c>
      <c r="F7" s="2">
        <v>3</v>
      </c>
    </row>
    <row r="8" spans="1:6" ht="15" customHeight="1" x14ac:dyDescent="0.25">
      <c r="A8" s="2" t="s">
        <v>6</v>
      </c>
      <c r="B8" s="2" t="s">
        <v>7</v>
      </c>
      <c r="C8" s="2" t="s">
        <v>14</v>
      </c>
      <c r="D8" s="2">
        <v>365606</v>
      </c>
      <c r="E8" s="2">
        <v>731.21199999999999</v>
      </c>
      <c r="F8" s="2">
        <v>3</v>
      </c>
    </row>
    <row r="9" spans="1:6" ht="15" customHeight="1" x14ac:dyDescent="0.25">
      <c r="A9" s="2" t="s">
        <v>6</v>
      </c>
      <c r="B9" s="2" t="s">
        <v>7</v>
      </c>
      <c r="C9" s="2" t="s">
        <v>15</v>
      </c>
      <c r="D9" s="2">
        <v>494750</v>
      </c>
      <c r="E9" s="2">
        <v>989.5</v>
      </c>
      <c r="F9" s="2">
        <v>3</v>
      </c>
    </row>
    <row r="10" spans="1:6" ht="15" customHeight="1" x14ac:dyDescent="0.25">
      <c r="A10" s="2" t="s">
        <v>6</v>
      </c>
      <c r="B10" s="2" t="s">
        <v>7</v>
      </c>
      <c r="C10" s="2" t="s">
        <v>16</v>
      </c>
      <c r="D10" s="2">
        <v>405502</v>
      </c>
      <c r="E10" s="2">
        <v>811.00400000000002</v>
      </c>
      <c r="F10" s="2">
        <v>3</v>
      </c>
    </row>
    <row r="11" spans="1:6" ht="15" customHeight="1" x14ac:dyDescent="0.25">
      <c r="A11" s="2" t="s">
        <v>6</v>
      </c>
      <c r="B11" s="2" t="s">
        <v>7</v>
      </c>
      <c r="C11" s="2" t="s">
        <v>17</v>
      </c>
      <c r="D11" s="2">
        <v>478955</v>
      </c>
      <c r="E11" s="2">
        <v>957.91</v>
      </c>
      <c r="F11" s="2">
        <v>3</v>
      </c>
    </row>
    <row r="12" spans="1:6" ht="15" customHeight="1" x14ac:dyDescent="0.25">
      <c r="A12" s="2" t="s">
        <v>6</v>
      </c>
      <c r="B12" s="2" t="s">
        <v>7</v>
      </c>
      <c r="C12" s="2" t="s">
        <v>18</v>
      </c>
      <c r="D12" s="2">
        <v>295149</v>
      </c>
      <c r="E12" s="2">
        <v>590.298</v>
      </c>
      <c r="F12" s="2">
        <v>3</v>
      </c>
    </row>
    <row r="13" spans="1:6" ht="15" customHeight="1" x14ac:dyDescent="0.25">
      <c r="A13" s="2" t="s">
        <v>6</v>
      </c>
      <c r="B13" s="2" t="s">
        <v>7</v>
      </c>
      <c r="C13" s="2" t="s">
        <v>19</v>
      </c>
      <c r="D13" s="2">
        <v>479574</v>
      </c>
      <c r="E13" s="2">
        <v>959.14800000000002</v>
      </c>
      <c r="F13" s="2">
        <v>3</v>
      </c>
    </row>
    <row r="14" spans="1:6" ht="15" customHeight="1" x14ac:dyDescent="0.25">
      <c r="A14" s="2" t="s">
        <v>6</v>
      </c>
      <c r="B14" s="2" t="s">
        <v>7</v>
      </c>
      <c r="C14" s="2" t="s">
        <v>20</v>
      </c>
      <c r="D14" s="2">
        <v>477184</v>
      </c>
      <c r="E14" s="2">
        <v>954.36800000000005</v>
      </c>
      <c r="F14" s="2">
        <v>3</v>
      </c>
    </row>
    <row r="15" spans="1:6" ht="15" customHeight="1" x14ac:dyDescent="0.25">
      <c r="A15" s="2" t="s">
        <v>6</v>
      </c>
      <c r="B15" s="2" t="s">
        <v>7</v>
      </c>
      <c r="C15" s="2" t="s">
        <v>21</v>
      </c>
      <c r="D15" s="2">
        <v>390226</v>
      </c>
      <c r="E15" s="2">
        <v>780.452</v>
      </c>
      <c r="F15" s="2">
        <v>3</v>
      </c>
    </row>
    <row r="16" spans="1:6" ht="15" customHeight="1" x14ac:dyDescent="0.25">
      <c r="A16" s="2" t="s">
        <v>6</v>
      </c>
      <c r="B16" s="2" t="s">
        <v>7</v>
      </c>
      <c r="C16" s="2" t="s">
        <v>22</v>
      </c>
      <c r="D16" s="2">
        <v>455817</v>
      </c>
      <c r="E16" s="2">
        <v>911.63400000000001</v>
      </c>
      <c r="F16" s="2">
        <v>3</v>
      </c>
    </row>
    <row r="17" spans="1:6" ht="15" customHeight="1" x14ac:dyDescent="0.25">
      <c r="A17" s="2" t="s">
        <v>6</v>
      </c>
      <c r="B17" s="2" t="s">
        <v>7</v>
      </c>
      <c r="C17" s="2" t="s">
        <v>23</v>
      </c>
      <c r="D17" s="2">
        <v>483248</v>
      </c>
      <c r="E17" s="2">
        <v>966.49599999999998</v>
      </c>
      <c r="F17" s="2">
        <v>3</v>
      </c>
    </row>
    <row r="18" spans="1:6" ht="15" customHeight="1" x14ac:dyDescent="0.25">
      <c r="A18" s="2" t="s">
        <v>6</v>
      </c>
      <c r="B18" s="2" t="s">
        <v>24</v>
      </c>
      <c r="C18" s="2" t="s">
        <v>24</v>
      </c>
      <c r="D18" s="2">
        <v>1136292</v>
      </c>
      <c r="E18" s="2">
        <v>2145.3256000000001</v>
      </c>
      <c r="F18" s="2">
        <v>5</v>
      </c>
    </row>
    <row r="19" spans="1:6" ht="15" customHeight="1" x14ac:dyDescent="0.25">
      <c r="A19" s="2" t="s">
        <v>6</v>
      </c>
      <c r="B19" s="2" t="s">
        <v>25</v>
      </c>
      <c r="C19" s="2" t="s">
        <v>26</v>
      </c>
      <c r="D19" s="2">
        <v>852079</v>
      </c>
      <c r="E19" s="2">
        <v>1633.7421999999999</v>
      </c>
      <c r="F19" s="2">
        <v>4</v>
      </c>
    </row>
    <row r="20" spans="1:6" ht="15" customHeight="1" x14ac:dyDescent="0.25">
      <c r="A20" s="2" t="s">
        <v>6</v>
      </c>
      <c r="B20" s="2" t="s">
        <v>25</v>
      </c>
      <c r="C20" s="2" t="s">
        <v>27</v>
      </c>
      <c r="D20" s="2">
        <v>684859</v>
      </c>
      <c r="E20" s="2">
        <v>1332.7462</v>
      </c>
      <c r="F20" s="2">
        <v>4</v>
      </c>
    </row>
    <row r="21" spans="1:6" ht="15" customHeight="1" x14ac:dyDescent="0.25">
      <c r="A21" s="2" t="s">
        <v>6</v>
      </c>
      <c r="B21" s="2" t="s">
        <v>25</v>
      </c>
      <c r="C21" s="2" t="s">
        <v>28</v>
      </c>
      <c r="D21" s="2">
        <v>928363</v>
      </c>
      <c r="E21" s="2">
        <v>1771.0534</v>
      </c>
      <c r="F21" s="2">
        <v>4</v>
      </c>
    </row>
    <row r="22" spans="1:6" ht="15" customHeight="1" x14ac:dyDescent="0.25">
      <c r="A22" s="2" t="s">
        <v>6</v>
      </c>
      <c r="B22" s="2" t="s">
        <v>25</v>
      </c>
      <c r="C22" s="2" t="s">
        <v>29</v>
      </c>
      <c r="D22" s="2">
        <v>841632</v>
      </c>
      <c r="E22" s="2">
        <v>1614.9376</v>
      </c>
      <c r="F22" s="2">
        <v>4</v>
      </c>
    </row>
    <row r="23" spans="1:6" ht="15" customHeight="1" x14ac:dyDescent="0.25">
      <c r="A23" s="2" t="s">
        <v>6</v>
      </c>
      <c r="B23" s="2" t="s">
        <v>25</v>
      </c>
      <c r="C23" s="2" t="s">
        <v>30</v>
      </c>
      <c r="D23" s="2">
        <v>628242</v>
      </c>
      <c r="E23" s="2">
        <v>1230.8356000000001</v>
      </c>
      <c r="F23" s="2">
        <v>4</v>
      </c>
    </row>
    <row r="24" spans="1:6" ht="15" customHeight="1" x14ac:dyDescent="0.25">
      <c r="A24" s="2" t="s">
        <v>6</v>
      </c>
      <c r="B24" s="2" t="s">
        <v>25</v>
      </c>
      <c r="C24" s="2" t="s">
        <v>31</v>
      </c>
      <c r="D24" s="2">
        <v>854501</v>
      </c>
      <c r="E24" s="2">
        <v>1638.1017999999999</v>
      </c>
      <c r="F24" s="2">
        <v>4</v>
      </c>
    </row>
    <row r="25" spans="1:6" ht="15" customHeight="1" x14ac:dyDescent="0.25">
      <c r="A25" s="2" t="s">
        <v>6</v>
      </c>
      <c r="B25" s="2" t="s">
        <v>25</v>
      </c>
      <c r="C25" s="2" t="s">
        <v>32</v>
      </c>
      <c r="D25" s="2">
        <v>890143</v>
      </c>
      <c r="E25" s="2">
        <v>1702.2574</v>
      </c>
      <c r="F25" s="2">
        <v>4</v>
      </c>
    </row>
    <row r="26" spans="1:6" ht="15" customHeight="1" x14ac:dyDescent="0.25">
      <c r="A26" s="2" t="s">
        <v>6</v>
      </c>
      <c r="B26" s="2" t="s">
        <v>25</v>
      </c>
      <c r="C26" s="2" t="s">
        <v>33</v>
      </c>
      <c r="D26" s="2">
        <v>929572</v>
      </c>
      <c r="E26" s="2">
        <v>1773.2295999999999</v>
      </c>
      <c r="F26" s="2">
        <v>4</v>
      </c>
    </row>
    <row r="27" spans="1:6" ht="15" customHeight="1" x14ac:dyDescent="0.25">
      <c r="A27" s="2" t="s">
        <v>6</v>
      </c>
      <c r="B27" s="2" t="s">
        <v>25</v>
      </c>
      <c r="C27" s="2" t="s">
        <v>34</v>
      </c>
      <c r="D27" s="2">
        <v>718307</v>
      </c>
      <c r="E27" s="2">
        <v>1392.9526000000001</v>
      </c>
      <c r="F27" s="2">
        <v>4</v>
      </c>
    </row>
    <row r="28" spans="1:6" ht="15" customHeight="1" x14ac:dyDescent="0.25">
      <c r="A28" s="2" t="s">
        <v>6</v>
      </c>
      <c r="B28" s="2" t="s">
        <v>25</v>
      </c>
      <c r="C28" s="2" t="s">
        <v>35</v>
      </c>
      <c r="D28" s="2">
        <v>954472</v>
      </c>
      <c r="E28" s="2">
        <v>1818.0496000000001</v>
      </c>
      <c r="F28" s="2">
        <v>4</v>
      </c>
    </row>
    <row r="29" spans="1:6" ht="15" customHeight="1" x14ac:dyDescent="0.25">
      <c r="A29" s="2" t="s">
        <v>6</v>
      </c>
      <c r="B29" s="2" t="s">
        <v>25</v>
      </c>
      <c r="C29" s="2" t="s">
        <v>36</v>
      </c>
      <c r="D29" s="2">
        <v>933200</v>
      </c>
      <c r="E29" s="2">
        <v>1779.76</v>
      </c>
      <c r="F29" s="2">
        <v>4</v>
      </c>
    </row>
    <row r="30" spans="1:6" ht="15" customHeight="1" x14ac:dyDescent="0.25">
      <c r="A30" s="2" t="s">
        <v>6</v>
      </c>
      <c r="B30" s="2" t="s">
        <v>37</v>
      </c>
      <c r="C30" s="2" t="s">
        <v>38</v>
      </c>
      <c r="D30" s="2">
        <v>2016404</v>
      </c>
      <c r="E30" s="2">
        <v>3729.5272</v>
      </c>
      <c r="F30" s="2">
        <v>7</v>
      </c>
    </row>
    <row r="31" spans="1:6" ht="15" customHeight="1" x14ac:dyDescent="0.25">
      <c r="A31" s="2" t="s">
        <v>6</v>
      </c>
      <c r="B31" s="2" t="s">
        <v>37</v>
      </c>
      <c r="C31" s="2" t="s">
        <v>39</v>
      </c>
      <c r="D31" s="2">
        <v>1335077</v>
      </c>
      <c r="E31" s="2">
        <v>2503.1386000000002</v>
      </c>
      <c r="F31" s="2">
        <v>5</v>
      </c>
    </row>
    <row r="32" spans="1:6" ht="15" customHeight="1" x14ac:dyDescent="0.25">
      <c r="A32" s="2" t="s">
        <v>6</v>
      </c>
      <c r="B32" s="2" t="s">
        <v>37</v>
      </c>
      <c r="C32" s="2" t="s">
        <v>40</v>
      </c>
      <c r="D32" s="2">
        <v>1092805</v>
      </c>
      <c r="E32" s="2">
        <v>2067.049</v>
      </c>
      <c r="F32" s="2">
        <v>5</v>
      </c>
    </row>
    <row r="33" spans="1:6" ht="15" customHeight="1" x14ac:dyDescent="0.25">
      <c r="A33" s="2" t="s">
        <v>6</v>
      </c>
      <c r="B33" s="2" t="s">
        <v>37</v>
      </c>
      <c r="C33" s="2" t="s">
        <v>41</v>
      </c>
      <c r="D33" s="2">
        <v>1023465</v>
      </c>
      <c r="E33" s="2">
        <v>1942.2370000000001</v>
      </c>
      <c r="F33" s="2">
        <v>5</v>
      </c>
    </row>
    <row r="34" spans="1:6" ht="15" customHeight="1" x14ac:dyDescent="0.25">
      <c r="A34" s="2" t="s">
        <v>6</v>
      </c>
      <c r="B34" s="2" t="s">
        <v>37</v>
      </c>
      <c r="C34" s="2" t="s">
        <v>42</v>
      </c>
      <c r="D34" s="2">
        <v>970031</v>
      </c>
      <c r="E34" s="2">
        <v>1846.0558000000001</v>
      </c>
      <c r="F34" s="2">
        <v>4</v>
      </c>
    </row>
    <row r="35" spans="1:6" ht="15" customHeight="1" x14ac:dyDescent="0.25">
      <c r="A35" s="2" t="s">
        <v>6</v>
      </c>
      <c r="B35" s="2" t="s">
        <v>37</v>
      </c>
      <c r="C35" s="2" t="s">
        <v>43</v>
      </c>
      <c r="D35" s="2">
        <v>1059990</v>
      </c>
      <c r="E35" s="2">
        <v>2007.982</v>
      </c>
      <c r="F35" s="2">
        <v>5</v>
      </c>
    </row>
    <row r="36" spans="1:6" ht="15" customHeight="1" x14ac:dyDescent="0.25">
      <c r="A36" s="2" t="s">
        <v>6</v>
      </c>
      <c r="B36" s="2" t="s">
        <v>37</v>
      </c>
      <c r="C36" s="2" t="s">
        <v>44</v>
      </c>
      <c r="D36" s="2">
        <v>1576968</v>
      </c>
      <c r="E36" s="2">
        <v>2938.5423999999998</v>
      </c>
      <c r="F36" s="2">
        <v>6</v>
      </c>
    </row>
    <row r="37" spans="1:6" ht="15" customHeight="1" x14ac:dyDescent="0.25">
      <c r="A37" s="2" t="s">
        <v>6</v>
      </c>
      <c r="B37" s="2" t="s">
        <v>37</v>
      </c>
      <c r="C37" s="2" t="s">
        <v>45</v>
      </c>
      <c r="D37" s="2">
        <v>1811631</v>
      </c>
      <c r="E37" s="2">
        <v>3360.9358000000002</v>
      </c>
      <c r="F37" s="2">
        <v>6</v>
      </c>
    </row>
    <row r="38" spans="1:6" ht="15" customHeight="1" x14ac:dyDescent="0.25">
      <c r="A38" s="2" t="s">
        <v>6</v>
      </c>
      <c r="B38" s="2" t="s">
        <v>46</v>
      </c>
      <c r="C38" s="2" t="s">
        <v>47</v>
      </c>
      <c r="D38" s="2">
        <v>1097914</v>
      </c>
      <c r="E38" s="2">
        <v>2076.2451999999998</v>
      </c>
      <c r="F38" s="2">
        <v>5</v>
      </c>
    </row>
    <row r="39" spans="1:6" ht="15" customHeight="1" x14ac:dyDescent="0.25">
      <c r="A39" s="2" t="s">
        <v>6</v>
      </c>
      <c r="B39" s="2" t="s">
        <v>46</v>
      </c>
      <c r="C39" s="2" t="s">
        <v>48</v>
      </c>
      <c r="D39" s="2">
        <v>1124697</v>
      </c>
      <c r="E39" s="2">
        <v>2124.4546</v>
      </c>
      <c r="F39" s="2">
        <v>5</v>
      </c>
    </row>
    <row r="40" spans="1:6" ht="15" customHeight="1" x14ac:dyDescent="0.25">
      <c r="A40" s="2" t="s">
        <v>6</v>
      </c>
      <c r="B40" s="2" t="s">
        <v>46</v>
      </c>
      <c r="C40" s="2" t="s">
        <v>49</v>
      </c>
      <c r="D40" s="2">
        <v>978034</v>
      </c>
      <c r="E40" s="2">
        <v>1860.4612</v>
      </c>
      <c r="F40" s="2">
        <v>4</v>
      </c>
    </row>
    <row r="41" spans="1:6" ht="15" customHeight="1" x14ac:dyDescent="0.25">
      <c r="A41" s="2" t="s">
        <v>6</v>
      </c>
      <c r="B41" s="2" t="s">
        <v>46</v>
      </c>
      <c r="C41" s="2" t="s">
        <v>50</v>
      </c>
      <c r="D41" s="2">
        <v>1012954</v>
      </c>
      <c r="E41" s="2">
        <v>1923.3172</v>
      </c>
      <c r="F41" s="2">
        <v>5</v>
      </c>
    </row>
    <row r="42" spans="1:6" ht="15" customHeight="1" x14ac:dyDescent="0.25">
      <c r="A42" s="2" t="s">
        <v>6</v>
      </c>
      <c r="B42" s="2" t="s">
        <v>46</v>
      </c>
      <c r="C42" s="2" t="s">
        <v>51</v>
      </c>
      <c r="D42" s="2">
        <v>907445</v>
      </c>
      <c r="E42" s="2">
        <v>1733.4010000000001</v>
      </c>
      <c r="F42" s="2">
        <v>4</v>
      </c>
    </row>
    <row r="43" spans="1:6" ht="15" customHeight="1" x14ac:dyDescent="0.25">
      <c r="A43" s="2" t="s">
        <v>6</v>
      </c>
      <c r="B43" s="2" t="s">
        <v>46</v>
      </c>
      <c r="C43" s="2" t="s">
        <v>52</v>
      </c>
      <c r="D43" s="2">
        <v>1234181</v>
      </c>
      <c r="E43" s="2">
        <v>2321.5257999999999</v>
      </c>
      <c r="F43" s="2">
        <v>5</v>
      </c>
    </row>
    <row r="44" spans="1:6" ht="15" customHeight="1" x14ac:dyDescent="0.25">
      <c r="A44" s="2" t="s">
        <v>6</v>
      </c>
      <c r="B44" s="2" t="s">
        <v>46</v>
      </c>
      <c r="C44" s="2" t="s">
        <v>53</v>
      </c>
      <c r="D44" s="2">
        <v>905802</v>
      </c>
      <c r="E44" s="2">
        <v>1730.4436000000001</v>
      </c>
      <c r="F44" s="2">
        <v>4</v>
      </c>
    </row>
    <row r="45" spans="1:6" ht="15" customHeight="1" x14ac:dyDescent="0.25">
      <c r="A45" s="2" t="s">
        <v>6</v>
      </c>
      <c r="B45" s="2" t="s">
        <v>46</v>
      </c>
      <c r="C45" s="2" t="s">
        <v>54</v>
      </c>
      <c r="D45" s="2">
        <v>977420</v>
      </c>
      <c r="E45" s="2">
        <v>1859.356</v>
      </c>
      <c r="F45" s="2">
        <v>4</v>
      </c>
    </row>
    <row r="46" spans="1:6" ht="15" customHeight="1" x14ac:dyDescent="0.25">
      <c r="A46" s="2" t="s">
        <v>6</v>
      </c>
      <c r="B46" s="2" t="s">
        <v>46</v>
      </c>
      <c r="C46" s="2" t="s">
        <v>55</v>
      </c>
      <c r="D46" s="2">
        <v>1312033</v>
      </c>
      <c r="E46" s="2">
        <v>2461.6594</v>
      </c>
      <c r="F46" s="2">
        <v>5</v>
      </c>
    </row>
    <row r="47" spans="1:6" ht="15" customHeight="1" x14ac:dyDescent="0.25">
      <c r="A47" s="2" t="s">
        <v>6</v>
      </c>
      <c r="B47" s="2" t="s">
        <v>46</v>
      </c>
      <c r="C47" s="2" t="s">
        <v>56</v>
      </c>
      <c r="D47" s="2">
        <v>698007</v>
      </c>
      <c r="E47" s="2">
        <v>1356.4126000000001</v>
      </c>
      <c r="F47" s="2">
        <v>4</v>
      </c>
    </row>
    <row r="48" spans="1:6" ht="15" customHeight="1" x14ac:dyDescent="0.25">
      <c r="A48" s="2" t="s">
        <v>6</v>
      </c>
      <c r="B48" s="2" t="s">
        <v>46</v>
      </c>
      <c r="C48" s="2" t="s">
        <v>57</v>
      </c>
      <c r="D48" s="2">
        <v>1312498</v>
      </c>
      <c r="E48" s="2">
        <v>2462.4964</v>
      </c>
      <c r="F48" s="2">
        <v>5</v>
      </c>
    </row>
    <row r="49" spans="1:6" ht="15" customHeight="1" x14ac:dyDescent="0.25">
      <c r="A49" s="2" t="s">
        <v>6</v>
      </c>
      <c r="B49" s="2" t="s">
        <v>46</v>
      </c>
      <c r="C49" s="2" t="s">
        <v>58</v>
      </c>
      <c r="D49" s="2">
        <v>926751</v>
      </c>
      <c r="E49" s="2">
        <v>1768.1518000000001</v>
      </c>
      <c r="F49" s="2">
        <v>4</v>
      </c>
    </row>
    <row r="50" spans="1:6" ht="15" customHeight="1" x14ac:dyDescent="0.25">
      <c r="A50" s="2" t="s">
        <v>6</v>
      </c>
      <c r="B50" s="2" t="s">
        <v>59</v>
      </c>
      <c r="C50" s="2" t="s">
        <v>60</v>
      </c>
      <c r="D50" s="2">
        <v>662099</v>
      </c>
      <c r="E50" s="2">
        <v>1291.7782</v>
      </c>
      <c r="F50" s="2">
        <v>4</v>
      </c>
    </row>
    <row r="51" spans="1:6" ht="15" customHeight="1" x14ac:dyDescent="0.25">
      <c r="A51" s="2" t="s">
        <v>6</v>
      </c>
      <c r="B51" s="2" t="s">
        <v>59</v>
      </c>
      <c r="C51" s="2" t="s">
        <v>61</v>
      </c>
      <c r="D51" s="2">
        <v>623329</v>
      </c>
      <c r="E51" s="2">
        <v>1221.9921999999999</v>
      </c>
      <c r="F51" s="2">
        <v>4</v>
      </c>
    </row>
    <row r="52" spans="1:6" ht="15" customHeight="1" x14ac:dyDescent="0.25">
      <c r="A52" s="2" t="s">
        <v>6</v>
      </c>
      <c r="B52" s="2" t="s">
        <v>59</v>
      </c>
      <c r="C52" s="2" t="s">
        <v>62</v>
      </c>
      <c r="D52" s="2">
        <v>578020</v>
      </c>
      <c r="E52" s="2">
        <v>1140.4359999999999</v>
      </c>
      <c r="F52" s="2">
        <v>4</v>
      </c>
    </row>
    <row r="53" spans="1:6" ht="15" customHeight="1" x14ac:dyDescent="0.25">
      <c r="A53" s="2" t="s">
        <v>6</v>
      </c>
      <c r="B53" s="2" t="s">
        <v>59</v>
      </c>
      <c r="C53" s="2" t="s">
        <v>63</v>
      </c>
      <c r="D53" s="2">
        <v>502939</v>
      </c>
      <c r="E53" s="2">
        <v>1005.2902</v>
      </c>
      <c r="F53" s="2">
        <v>4</v>
      </c>
    </row>
    <row r="54" spans="1:6" ht="15" customHeight="1" x14ac:dyDescent="0.25">
      <c r="A54" s="2" t="s">
        <v>6</v>
      </c>
      <c r="B54" s="2" t="s">
        <v>59</v>
      </c>
      <c r="C54" s="2" t="s">
        <v>64</v>
      </c>
      <c r="D54" s="2">
        <v>553521</v>
      </c>
      <c r="E54" s="2">
        <v>1096.3378</v>
      </c>
      <c r="F54" s="2">
        <v>4</v>
      </c>
    </row>
    <row r="55" spans="1:6" ht="15" customHeight="1" x14ac:dyDescent="0.25">
      <c r="A55" s="2" t="s">
        <v>6</v>
      </c>
      <c r="B55" s="2" t="s">
        <v>59</v>
      </c>
      <c r="C55" s="2" t="s">
        <v>65</v>
      </c>
      <c r="D55" s="2">
        <v>364669</v>
      </c>
      <c r="E55" s="2">
        <v>729.33799999999997</v>
      </c>
      <c r="F55" s="2">
        <v>3</v>
      </c>
    </row>
    <row r="56" spans="1:6" ht="15" customHeight="1" x14ac:dyDescent="0.25">
      <c r="A56" s="2" t="s">
        <v>6</v>
      </c>
      <c r="B56" s="2" t="s">
        <v>59</v>
      </c>
      <c r="C56" s="2" t="s">
        <v>66</v>
      </c>
      <c r="D56" s="2">
        <v>358074</v>
      </c>
      <c r="E56" s="2">
        <v>716.14800000000002</v>
      </c>
      <c r="F56" s="2">
        <v>3</v>
      </c>
    </row>
    <row r="57" spans="1:6" ht="15" customHeight="1" x14ac:dyDescent="0.25">
      <c r="A57" s="2" t="s">
        <v>6</v>
      </c>
      <c r="B57" s="2" t="s">
        <v>59</v>
      </c>
      <c r="C57" s="2" t="s">
        <v>67</v>
      </c>
      <c r="D57" s="2">
        <v>425703</v>
      </c>
      <c r="E57" s="2">
        <v>851.40599999999995</v>
      </c>
      <c r="F57" s="2">
        <v>3</v>
      </c>
    </row>
    <row r="58" spans="1:6" ht="15" customHeight="1" x14ac:dyDescent="0.25">
      <c r="A58" s="2" t="s">
        <v>6</v>
      </c>
      <c r="B58" s="2" t="s">
        <v>59</v>
      </c>
      <c r="C58" s="2" t="s">
        <v>68</v>
      </c>
      <c r="D58" s="2">
        <v>628783</v>
      </c>
      <c r="E58" s="2">
        <v>1231.8094000000001</v>
      </c>
      <c r="F58" s="2">
        <v>4</v>
      </c>
    </row>
    <row r="59" spans="1:6" ht="15" customHeight="1" x14ac:dyDescent="0.25">
      <c r="A59" s="2" t="s">
        <v>6</v>
      </c>
      <c r="B59" s="2" t="s">
        <v>59</v>
      </c>
      <c r="C59" s="2" t="s">
        <v>69</v>
      </c>
      <c r="D59" s="2">
        <v>666197</v>
      </c>
      <c r="E59" s="2">
        <v>1299.1546000000001</v>
      </c>
      <c r="F59" s="2">
        <v>4</v>
      </c>
    </row>
    <row r="60" spans="1:6" ht="15" customHeight="1" x14ac:dyDescent="0.25">
      <c r="A60" s="2" t="s">
        <v>6</v>
      </c>
      <c r="B60" s="2" t="s">
        <v>59</v>
      </c>
      <c r="C60" s="2" t="s">
        <v>70</v>
      </c>
      <c r="D60" s="2">
        <v>490239</v>
      </c>
      <c r="E60" s="2">
        <v>980.47799999999995</v>
      </c>
      <c r="F60" s="2">
        <v>3</v>
      </c>
    </row>
    <row r="61" spans="1:6" ht="15" customHeight="1" x14ac:dyDescent="0.25">
      <c r="A61" s="2" t="s">
        <v>6</v>
      </c>
      <c r="B61" s="2" t="s">
        <v>59</v>
      </c>
      <c r="C61" s="2" t="s">
        <v>71</v>
      </c>
      <c r="D61" s="2">
        <v>555543</v>
      </c>
      <c r="E61" s="2">
        <v>1099.9774</v>
      </c>
      <c r="F61" s="2">
        <v>4</v>
      </c>
    </row>
    <row r="62" spans="1:6" ht="15" customHeight="1" x14ac:dyDescent="0.25">
      <c r="A62" s="2" t="s">
        <v>6</v>
      </c>
      <c r="B62" s="2" t="s">
        <v>59</v>
      </c>
      <c r="C62" s="2" t="s">
        <v>72</v>
      </c>
      <c r="D62" s="2">
        <v>197326</v>
      </c>
      <c r="E62" s="2">
        <v>394.65199999999999</v>
      </c>
      <c r="F62" s="2">
        <v>3</v>
      </c>
    </row>
    <row r="63" spans="1:6" ht="15" customHeight="1" x14ac:dyDescent="0.25">
      <c r="A63" s="2" t="s">
        <v>6</v>
      </c>
      <c r="B63" s="2" t="s">
        <v>59</v>
      </c>
      <c r="C63" s="2" t="s">
        <v>73</v>
      </c>
      <c r="D63" s="2">
        <v>418528</v>
      </c>
      <c r="E63" s="2">
        <v>837.05600000000004</v>
      </c>
      <c r="F63" s="2">
        <v>3</v>
      </c>
    </row>
    <row r="64" spans="1:6" ht="15" customHeight="1" x14ac:dyDescent="0.25">
      <c r="A64" s="2" t="s">
        <v>6</v>
      </c>
      <c r="B64" s="2" t="s">
        <v>59</v>
      </c>
      <c r="C64" s="2" t="s">
        <v>74</v>
      </c>
      <c r="D64" s="2">
        <v>503945</v>
      </c>
      <c r="E64" s="2">
        <v>1007.101</v>
      </c>
      <c r="F64" s="2">
        <v>4</v>
      </c>
    </row>
    <row r="65" spans="1:6" ht="15" customHeight="1" x14ac:dyDescent="0.25">
      <c r="A65" s="2" t="s">
        <v>6</v>
      </c>
      <c r="B65" s="2" t="s">
        <v>59</v>
      </c>
      <c r="C65" s="2" t="s">
        <v>75</v>
      </c>
      <c r="D65" s="2">
        <v>372796</v>
      </c>
      <c r="E65" s="2">
        <v>745.59199999999998</v>
      </c>
      <c r="F65" s="2">
        <v>3</v>
      </c>
    </row>
    <row r="66" spans="1:6" ht="15" customHeight="1" x14ac:dyDescent="0.25">
      <c r="A66" s="2" t="s">
        <v>6</v>
      </c>
      <c r="B66" s="2" t="s">
        <v>59</v>
      </c>
      <c r="C66" s="2" t="s">
        <v>76</v>
      </c>
      <c r="D66" s="2">
        <v>298539</v>
      </c>
      <c r="E66" s="2">
        <v>597.07799999999997</v>
      </c>
      <c r="F66" s="2">
        <v>3</v>
      </c>
    </row>
    <row r="67" spans="1:6" ht="15" customHeight="1" x14ac:dyDescent="0.25">
      <c r="A67" s="2" t="s">
        <v>6</v>
      </c>
      <c r="B67" s="2" t="s">
        <v>77</v>
      </c>
      <c r="C67" s="2" t="s">
        <v>78</v>
      </c>
      <c r="D67" s="2">
        <v>70918</v>
      </c>
      <c r="E67" s="2">
        <v>141.83600000000001</v>
      </c>
      <c r="F67" s="2">
        <v>3</v>
      </c>
    </row>
    <row r="68" spans="1:6" ht="15" customHeight="1" x14ac:dyDescent="0.25">
      <c r="A68" s="2" t="s">
        <v>6</v>
      </c>
      <c r="B68" s="2" t="s">
        <v>77</v>
      </c>
      <c r="C68" s="2" t="s">
        <v>79</v>
      </c>
      <c r="D68" s="2">
        <v>518541</v>
      </c>
      <c r="E68" s="2">
        <v>1033.3738000000001</v>
      </c>
      <c r="F68" s="2">
        <v>4</v>
      </c>
    </row>
    <row r="69" spans="1:6" ht="15" customHeight="1" x14ac:dyDescent="0.25">
      <c r="A69" s="2" t="s">
        <v>6</v>
      </c>
      <c r="B69" s="2" t="s">
        <v>77</v>
      </c>
      <c r="C69" s="2" t="s">
        <v>80</v>
      </c>
      <c r="D69" s="2">
        <v>517866</v>
      </c>
      <c r="E69" s="2">
        <v>1032.1587999999999</v>
      </c>
      <c r="F69" s="2">
        <v>4</v>
      </c>
    </row>
    <row r="70" spans="1:6" ht="15" customHeight="1" x14ac:dyDescent="0.25">
      <c r="A70" s="2" t="s">
        <v>6</v>
      </c>
      <c r="B70" s="2" t="s">
        <v>77</v>
      </c>
      <c r="C70" s="2" t="s">
        <v>81</v>
      </c>
      <c r="D70" s="2">
        <v>73017</v>
      </c>
      <c r="E70" s="2">
        <v>146.03399999999999</v>
      </c>
      <c r="F70" s="2">
        <v>3</v>
      </c>
    </row>
    <row r="71" spans="1:6" ht="15" customHeight="1" x14ac:dyDescent="0.25">
      <c r="A71" s="2" t="s">
        <v>6</v>
      </c>
      <c r="B71" s="2" t="s">
        <v>77</v>
      </c>
      <c r="C71" s="2" t="s">
        <v>82</v>
      </c>
      <c r="D71" s="2">
        <v>93746</v>
      </c>
      <c r="E71" s="2">
        <v>187.49199999999999</v>
      </c>
      <c r="F71" s="2">
        <v>3</v>
      </c>
    </row>
    <row r="72" spans="1:6" ht="15" customHeight="1" x14ac:dyDescent="0.25">
      <c r="A72" s="2" t="s">
        <v>6</v>
      </c>
      <c r="B72" s="2" t="s">
        <v>77</v>
      </c>
      <c r="C72" s="2" t="s">
        <v>83</v>
      </c>
      <c r="D72" s="2">
        <v>226006</v>
      </c>
      <c r="E72" s="2">
        <v>452.012</v>
      </c>
      <c r="F72" s="2">
        <v>3</v>
      </c>
    </row>
    <row r="73" spans="1:6" ht="15" customHeight="1" x14ac:dyDescent="0.25">
      <c r="A73" s="2" t="s">
        <v>6</v>
      </c>
      <c r="B73" s="2" t="s">
        <v>77</v>
      </c>
      <c r="C73" s="2" t="s">
        <v>84</v>
      </c>
      <c r="D73" s="2">
        <v>216343</v>
      </c>
      <c r="E73" s="2">
        <v>432.68599999999998</v>
      </c>
      <c r="F73" s="2">
        <v>3</v>
      </c>
    </row>
    <row r="74" spans="1:6" ht="15" customHeight="1" x14ac:dyDescent="0.25">
      <c r="A74" s="2" t="s">
        <v>6</v>
      </c>
      <c r="B74" s="2" t="s">
        <v>77</v>
      </c>
      <c r="C74" s="2" t="s">
        <v>85</v>
      </c>
      <c r="D74" s="2">
        <v>438767</v>
      </c>
      <c r="E74" s="2">
        <v>877.53399999999999</v>
      </c>
      <c r="F74" s="2">
        <v>3</v>
      </c>
    </row>
    <row r="75" spans="1:6" ht="15" customHeight="1" x14ac:dyDescent="0.25">
      <c r="A75" s="2" t="s">
        <v>6</v>
      </c>
      <c r="B75" s="2" t="s">
        <v>77</v>
      </c>
      <c r="C75" s="2" t="s">
        <v>86</v>
      </c>
      <c r="D75" s="2">
        <v>167796</v>
      </c>
      <c r="E75" s="2">
        <v>335.59199999999998</v>
      </c>
      <c r="F75" s="2">
        <v>3</v>
      </c>
    </row>
    <row r="76" spans="1:6" ht="15" customHeight="1" x14ac:dyDescent="0.25">
      <c r="A76" s="2" t="s">
        <v>6</v>
      </c>
      <c r="B76" s="2" t="s">
        <v>77</v>
      </c>
      <c r="C76" s="2" t="s">
        <v>6</v>
      </c>
      <c r="D76" s="2">
        <v>29</v>
      </c>
      <c r="E76" s="2">
        <v>5.8000000000000003E-2</v>
      </c>
      <c r="F76" s="2">
        <v>3</v>
      </c>
    </row>
    <row r="77" spans="1:6" ht="15" customHeight="1" x14ac:dyDescent="0.25">
      <c r="A77" s="2" t="s">
        <v>6</v>
      </c>
      <c r="B77" s="2" t="s">
        <v>77</v>
      </c>
      <c r="C77" s="2" t="s">
        <v>87</v>
      </c>
      <c r="D77" s="2">
        <v>92697</v>
      </c>
      <c r="E77" s="2">
        <v>185.39400000000001</v>
      </c>
      <c r="F77" s="2">
        <v>3</v>
      </c>
    </row>
    <row r="78" spans="1:6" ht="15" customHeight="1" x14ac:dyDescent="0.25">
      <c r="A78" s="2" t="s">
        <v>6</v>
      </c>
      <c r="B78" s="2" t="s">
        <v>77</v>
      </c>
      <c r="C78" s="2" t="s">
        <v>88</v>
      </c>
      <c r="D78" s="2">
        <v>301944</v>
      </c>
      <c r="E78" s="2">
        <v>603.88800000000003</v>
      </c>
      <c r="F78" s="2">
        <v>3</v>
      </c>
    </row>
    <row r="79" spans="1:6" ht="15" customHeight="1" x14ac:dyDescent="0.25">
      <c r="A79" s="2" t="s">
        <v>6</v>
      </c>
      <c r="B79" s="2" t="s">
        <v>77</v>
      </c>
      <c r="C79" s="2" t="s">
        <v>89</v>
      </c>
      <c r="D79" s="2">
        <v>57711</v>
      </c>
      <c r="E79" s="2">
        <v>115.422</v>
      </c>
      <c r="F79" s="2">
        <v>3</v>
      </c>
    </row>
    <row r="80" spans="1:6" ht="15" customHeight="1" x14ac:dyDescent="0.25">
      <c r="A80" s="2" t="s">
        <v>6</v>
      </c>
      <c r="B80" s="2" t="s">
        <v>77</v>
      </c>
      <c r="C80" s="2" t="s">
        <v>90</v>
      </c>
      <c r="D80" s="2">
        <v>317258</v>
      </c>
      <c r="E80" s="2">
        <v>634.51599999999996</v>
      </c>
      <c r="F80" s="2">
        <v>3</v>
      </c>
    </row>
    <row r="81" spans="1:6" ht="15" customHeight="1" x14ac:dyDescent="0.25">
      <c r="A81" s="2" t="s">
        <v>6</v>
      </c>
      <c r="B81" s="2" t="s">
        <v>91</v>
      </c>
      <c r="C81" s="2" t="s">
        <v>92</v>
      </c>
      <c r="D81" s="2">
        <v>366774</v>
      </c>
      <c r="E81" s="2">
        <v>733.548</v>
      </c>
      <c r="F81" s="2">
        <v>3</v>
      </c>
    </row>
    <row r="82" spans="1:6" ht="15" customHeight="1" x14ac:dyDescent="0.25">
      <c r="A82" s="2" t="s">
        <v>6</v>
      </c>
      <c r="B82" s="2" t="s">
        <v>91</v>
      </c>
      <c r="C82" s="2" t="s">
        <v>93</v>
      </c>
      <c r="D82" s="2">
        <v>616312</v>
      </c>
      <c r="E82" s="2">
        <v>1209.3616</v>
      </c>
      <c r="F82" s="2">
        <v>4</v>
      </c>
    </row>
    <row r="83" spans="1:6" ht="15" customHeight="1" x14ac:dyDescent="0.25">
      <c r="A83" s="2" t="s">
        <v>6</v>
      </c>
      <c r="B83" s="2" t="s">
        <v>91</v>
      </c>
      <c r="C83" s="2" t="s">
        <v>94</v>
      </c>
      <c r="D83" s="2">
        <v>494602</v>
      </c>
      <c r="E83" s="2">
        <v>989.20399999999995</v>
      </c>
      <c r="F83" s="2">
        <v>3</v>
      </c>
    </row>
    <row r="84" spans="1:6" ht="15" customHeight="1" x14ac:dyDescent="0.25">
      <c r="A84" s="2" t="s">
        <v>6</v>
      </c>
      <c r="B84" s="2" t="s">
        <v>91</v>
      </c>
      <c r="C84" s="2" t="s">
        <v>95</v>
      </c>
      <c r="D84" s="2">
        <v>643267</v>
      </c>
      <c r="E84" s="2">
        <v>1257.8806</v>
      </c>
      <c r="F84" s="2">
        <v>4</v>
      </c>
    </row>
    <row r="85" spans="1:6" ht="15" customHeight="1" x14ac:dyDescent="0.25">
      <c r="A85" s="2" t="s">
        <v>6</v>
      </c>
      <c r="B85" s="2" t="s">
        <v>91</v>
      </c>
      <c r="C85" s="2" t="s">
        <v>96</v>
      </c>
      <c r="D85" s="2">
        <v>607881</v>
      </c>
      <c r="E85" s="2">
        <v>1194.1858</v>
      </c>
      <c r="F85" s="2">
        <v>4</v>
      </c>
    </row>
    <row r="86" spans="1:6" ht="15" customHeight="1" x14ac:dyDescent="0.25">
      <c r="A86" s="2" t="s">
        <v>6</v>
      </c>
      <c r="B86" s="2" t="s">
        <v>91</v>
      </c>
      <c r="C86" s="2" t="s">
        <v>97</v>
      </c>
      <c r="D86" s="2">
        <v>321760</v>
      </c>
      <c r="E86" s="2">
        <v>643.52</v>
      </c>
      <c r="F86" s="2">
        <v>3</v>
      </c>
    </row>
    <row r="87" spans="1:6" ht="15" customHeight="1" x14ac:dyDescent="0.25">
      <c r="A87" s="2" t="s">
        <v>6</v>
      </c>
      <c r="B87" s="2" t="s">
        <v>91</v>
      </c>
      <c r="C87" s="2" t="s">
        <v>98</v>
      </c>
      <c r="D87" s="2">
        <v>440367</v>
      </c>
      <c r="E87" s="2">
        <v>880.73400000000004</v>
      </c>
      <c r="F87" s="2">
        <v>3</v>
      </c>
    </row>
    <row r="88" spans="1:6" ht="15" customHeight="1" x14ac:dyDescent="0.25">
      <c r="A88" s="2" t="s">
        <v>6</v>
      </c>
      <c r="B88" s="2" t="s">
        <v>91</v>
      </c>
      <c r="C88" s="2" t="s">
        <v>99</v>
      </c>
      <c r="D88" s="2">
        <v>524858</v>
      </c>
      <c r="E88" s="2">
        <v>1044.7444</v>
      </c>
      <c r="F88" s="2">
        <v>4</v>
      </c>
    </row>
    <row r="89" spans="1:6" ht="15" customHeight="1" x14ac:dyDescent="0.25">
      <c r="A89" s="2" t="s">
        <v>6</v>
      </c>
      <c r="B89" s="2" t="s">
        <v>91</v>
      </c>
      <c r="C89" s="2" t="s">
        <v>100</v>
      </c>
      <c r="D89" s="2">
        <v>367377</v>
      </c>
      <c r="E89" s="2">
        <v>734.75400000000002</v>
      </c>
      <c r="F89" s="2">
        <v>3</v>
      </c>
    </row>
    <row r="90" spans="1:6" ht="15" customHeight="1" x14ac:dyDescent="0.25">
      <c r="A90" s="2" t="s">
        <v>6</v>
      </c>
      <c r="B90" s="2" t="s">
        <v>91</v>
      </c>
      <c r="C90" s="2" t="s">
        <v>101</v>
      </c>
      <c r="D90" s="2">
        <v>607130</v>
      </c>
      <c r="E90" s="2">
        <v>1192.8340000000001</v>
      </c>
      <c r="F90" s="2">
        <v>4</v>
      </c>
    </row>
    <row r="91" spans="1:6" ht="15" customHeight="1" x14ac:dyDescent="0.25">
      <c r="A91" s="2" t="s">
        <v>6</v>
      </c>
      <c r="B91" s="2" t="s">
        <v>91</v>
      </c>
      <c r="C91" s="2" t="s">
        <v>102</v>
      </c>
      <c r="D91" s="2">
        <v>334817</v>
      </c>
      <c r="E91" s="2">
        <v>669.63400000000001</v>
      </c>
      <c r="F91" s="2">
        <v>3</v>
      </c>
    </row>
    <row r="92" spans="1:6" ht="15" customHeight="1" x14ac:dyDescent="0.25">
      <c r="A92" s="2" t="s">
        <v>6</v>
      </c>
      <c r="B92" s="2" t="s">
        <v>91</v>
      </c>
      <c r="C92" s="2" t="s">
        <v>103</v>
      </c>
      <c r="D92" s="2">
        <v>614037</v>
      </c>
      <c r="E92" s="2">
        <v>1205.2665999999999</v>
      </c>
      <c r="F92" s="2">
        <v>4</v>
      </c>
    </row>
    <row r="93" spans="1:6" ht="15" customHeight="1" x14ac:dyDescent="0.25">
      <c r="A93" s="2" t="s">
        <v>6</v>
      </c>
      <c r="B93" s="2" t="s">
        <v>91</v>
      </c>
      <c r="C93" s="2" t="s">
        <v>104</v>
      </c>
      <c r="D93" s="2">
        <v>197604</v>
      </c>
      <c r="E93" s="2">
        <v>395.20800000000003</v>
      </c>
      <c r="F93" s="2">
        <v>3</v>
      </c>
    </row>
    <row r="94" spans="1:6" ht="15" customHeight="1" x14ac:dyDescent="0.25">
      <c r="A94" s="2" t="s">
        <v>6</v>
      </c>
      <c r="B94" s="2" t="s">
        <v>91</v>
      </c>
      <c r="C94" s="2" t="s">
        <v>105</v>
      </c>
      <c r="D94" s="2">
        <v>473760</v>
      </c>
      <c r="E94" s="2">
        <v>947.52</v>
      </c>
      <c r="F94" s="2">
        <v>3</v>
      </c>
    </row>
    <row r="95" spans="1:6" ht="15" customHeight="1" x14ac:dyDescent="0.25">
      <c r="A95" s="2" t="s">
        <v>6</v>
      </c>
      <c r="B95" s="2" t="s">
        <v>91</v>
      </c>
      <c r="C95" s="2" t="s">
        <v>106</v>
      </c>
      <c r="D95" s="2">
        <v>328697</v>
      </c>
      <c r="E95" s="2">
        <v>657.39400000000001</v>
      </c>
      <c r="F95" s="2">
        <v>3</v>
      </c>
    </row>
    <row r="96" spans="1:6" ht="15" customHeight="1" x14ac:dyDescent="0.25">
      <c r="A96" s="2" t="s">
        <v>6</v>
      </c>
      <c r="B96" s="2" t="s">
        <v>91</v>
      </c>
      <c r="C96" s="2" t="s">
        <v>107</v>
      </c>
      <c r="D96" s="2">
        <v>365693</v>
      </c>
      <c r="E96" s="2">
        <v>731.38599999999997</v>
      </c>
      <c r="F96" s="2">
        <v>3</v>
      </c>
    </row>
    <row r="97" spans="1:6" ht="15" customHeight="1" x14ac:dyDescent="0.25">
      <c r="A97" s="2" t="s">
        <v>6</v>
      </c>
      <c r="B97" s="2" t="s">
        <v>108</v>
      </c>
      <c r="C97" s="2" t="s">
        <v>109</v>
      </c>
      <c r="D97" s="2">
        <v>703271</v>
      </c>
      <c r="E97" s="2">
        <v>1365.8878</v>
      </c>
      <c r="F97" s="2">
        <v>4</v>
      </c>
    </row>
    <row r="98" spans="1:6" ht="15" customHeight="1" x14ac:dyDescent="0.25">
      <c r="A98" s="2" t="s">
        <v>6</v>
      </c>
      <c r="B98" s="2" t="s">
        <v>108</v>
      </c>
      <c r="C98" s="2" t="s">
        <v>110</v>
      </c>
      <c r="D98" s="2">
        <v>622568</v>
      </c>
      <c r="E98" s="2">
        <v>1220.6224</v>
      </c>
      <c r="F98" s="2">
        <v>4</v>
      </c>
    </row>
    <row r="99" spans="1:6" ht="15" customHeight="1" x14ac:dyDescent="0.25">
      <c r="A99" s="2" t="s">
        <v>6</v>
      </c>
      <c r="B99" s="2" t="s">
        <v>108</v>
      </c>
      <c r="C99" s="2" t="s">
        <v>111</v>
      </c>
      <c r="D99" s="2">
        <v>661856</v>
      </c>
      <c r="E99" s="2">
        <v>1291.3407999999999</v>
      </c>
      <c r="F99" s="2">
        <v>4</v>
      </c>
    </row>
    <row r="100" spans="1:6" ht="15" customHeight="1" x14ac:dyDescent="0.25">
      <c r="A100" s="2" t="s">
        <v>6</v>
      </c>
      <c r="B100" s="2" t="s">
        <v>108</v>
      </c>
      <c r="C100" s="2" t="s">
        <v>112</v>
      </c>
      <c r="D100" s="2">
        <v>656850</v>
      </c>
      <c r="E100" s="2">
        <v>1282.33</v>
      </c>
      <c r="F100" s="2">
        <v>4</v>
      </c>
    </row>
    <row r="101" spans="1:6" ht="15" customHeight="1" x14ac:dyDescent="0.25">
      <c r="A101" s="2" t="s">
        <v>6</v>
      </c>
      <c r="B101" s="2" t="s">
        <v>108</v>
      </c>
      <c r="C101" s="2" t="s">
        <v>113</v>
      </c>
      <c r="D101" s="2">
        <v>728990</v>
      </c>
      <c r="E101" s="2">
        <v>1412.182</v>
      </c>
      <c r="F101" s="2">
        <v>4</v>
      </c>
    </row>
    <row r="102" spans="1:6" ht="15" customHeight="1" x14ac:dyDescent="0.25">
      <c r="A102" s="2" t="s">
        <v>6</v>
      </c>
      <c r="B102" s="2" t="s">
        <v>108</v>
      </c>
      <c r="C102" s="2" t="s">
        <v>114</v>
      </c>
      <c r="D102" s="2">
        <v>746923</v>
      </c>
      <c r="E102" s="2">
        <v>1444.4613999999999</v>
      </c>
      <c r="F102" s="2">
        <v>4</v>
      </c>
    </row>
    <row r="103" spans="1:6" ht="15" customHeight="1" x14ac:dyDescent="0.25">
      <c r="A103" s="2" t="s">
        <v>6</v>
      </c>
      <c r="B103" s="2" t="s">
        <v>108</v>
      </c>
      <c r="C103" s="2" t="s">
        <v>115</v>
      </c>
      <c r="D103" s="2">
        <v>524209</v>
      </c>
      <c r="E103" s="2">
        <v>1043.5762</v>
      </c>
      <c r="F103" s="2">
        <v>4</v>
      </c>
    </row>
    <row r="104" spans="1:6" ht="15" customHeight="1" x14ac:dyDescent="0.25">
      <c r="A104" s="2" t="s">
        <v>6</v>
      </c>
      <c r="B104" s="2" t="s">
        <v>108</v>
      </c>
      <c r="C104" s="2" t="s">
        <v>116</v>
      </c>
      <c r="D104" s="2">
        <v>734563</v>
      </c>
      <c r="E104" s="2">
        <v>1422.2134000000001</v>
      </c>
      <c r="F104" s="2">
        <v>4</v>
      </c>
    </row>
    <row r="105" spans="1:6" ht="15" customHeight="1" x14ac:dyDescent="0.25">
      <c r="A105" s="2" t="s">
        <v>6</v>
      </c>
      <c r="B105" s="2" t="s">
        <v>108</v>
      </c>
      <c r="C105" s="2" t="s">
        <v>117</v>
      </c>
      <c r="D105" s="2">
        <v>696918</v>
      </c>
      <c r="E105" s="2">
        <v>1354.4523999999999</v>
      </c>
      <c r="F105" s="2">
        <v>4</v>
      </c>
    </row>
    <row r="106" spans="1:6" ht="15" customHeight="1" x14ac:dyDescent="0.25">
      <c r="A106" s="2" t="s">
        <v>6</v>
      </c>
      <c r="B106" s="2" t="s">
        <v>108</v>
      </c>
      <c r="C106" s="2" t="s">
        <v>118</v>
      </c>
      <c r="D106" s="2">
        <v>616989</v>
      </c>
      <c r="E106" s="2">
        <v>1210.5802000000001</v>
      </c>
      <c r="F106" s="2">
        <v>4</v>
      </c>
    </row>
    <row r="107" spans="1:6" ht="15" customHeight="1" x14ac:dyDescent="0.25">
      <c r="A107" s="2" t="s">
        <v>6</v>
      </c>
      <c r="B107" s="2" t="s">
        <v>108</v>
      </c>
      <c r="C107" s="2" t="s">
        <v>119</v>
      </c>
      <c r="D107" s="2">
        <v>648219</v>
      </c>
      <c r="E107" s="2">
        <v>1266.7942</v>
      </c>
      <c r="F107" s="2">
        <v>4</v>
      </c>
    </row>
    <row r="108" spans="1:6" ht="15" customHeight="1" x14ac:dyDescent="0.25">
      <c r="A108" s="2" t="s">
        <v>6</v>
      </c>
      <c r="B108" s="2" t="s">
        <v>108</v>
      </c>
      <c r="C108" s="2" t="s">
        <v>120</v>
      </c>
      <c r="D108" s="2">
        <v>661259</v>
      </c>
      <c r="E108" s="2">
        <v>1290.2662</v>
      </c>
      <c r="F108" s="2">
        <v>4</v>
      </c>
    </row>
    <row r="109" spans="1:6" ht="15" customHeight="1" x14ac:dyDescent="0.25">
      <c r="A109" s="2" t="s">
        <v>6</v>
      </c>
      <c r="B109" s="2" t="s">
        <v>108</v>
      </c>
      <c r="C109" s="2" t="s">
        <v>121</v>
      </c>
      <c r="D109" s="2">
        <v>555665</v>
      </c>
      <c r="E109" s="2">
        <v>1100.1969999999999</v>
      </c>
      <c r="F109" s="2">
        <v>4</v>
      </c>
    </row>
    <row r="110" spans="1:6" ht="15" customHeight="1" x14ac:dyDescent="0.25">
      <c r="A110" s="2" t="s">
        <v>6</v>
      </c>
      <c r="B110" s="2" t="s">
        <v>108</v>
      </c>
      <c r="C110" s="2" t="s">
        <v>122</v>
      </c>
      <c r="D110" s="2">
        <v>738058</v>
      </c>
      <c r="E110" s="2">
        <v>1428.5044</v>
      </c>
      <c r="F110" s="2">
        <v>4</v>
      </c>
    </row>
    <row r="111" spans="1:6" ht="15" customHeight="1" x14ac:dyDescent="0.25">
      <c r="A111" s="2" t="s">
        <v>6</v>
      </c>
      <c r="B111" s="2" t="s">
        <v>108</v>
      </c>
      <c r="C111" s="2" t="s">
        <v>123</v>
      </c>
      <c r="D111" s="2">
        <v>596982</v>
      </c>
      <c r="E111" s="2">
        <v>1174.5676000000001</v>
      </c>
      <c r="F111" s="2">
        <v>4</v>
      </c>
    </row>
    <row r="112" spans="1:6" ht="15" customHeight="1" x14ac:dyDescent="0.25">
      <c r="A112" s="2" t="s">
        <v>6</v>
      </c>
      <c r="B112" s="2" t="s">
        <v>108</v>
      </c>
      <c r="C112" s="2" t="s">
        <v>124</v>
      </c>
      <c r="D112" s="2">
        <v>683429</v>
      </c>
      <c r="E112" s="2">
        <v>1330.1722</v>
      </c>
      <c r="F112" s="2">
        <v>4</v>
      </c>
    </row>
    <row r="113" spans="1:6" ht="15" customHeight="1" x14ac:dyDescent="0.25">
      <c r="A113" s="2" t="s">
        <v>6</v>
      </c>
      <c r="B113" s="2" t="s">
        <v>108</v>
      </c>
      <c r="C113" s="2" t="s">
        <v>125</v>
      </c>
      <c r="D113" s="2">
        <v>589670</v>
      </c>
      <c r="E113" s="2">
        <v>1161.4059999999999</v>
      </c>
      <c r="F113" s="2">
        <v>4</v>
      </c>
    </row>
    <row r="114" spans="1:6" ht="15" customHeight="1" x14ac:dyDescent="0.25">
      <c r="A114" s="2" t="s">
        <v>6</v>
      </c>
      <c r="B114" s="2" t="s">
        <v>126</v>
      </c>
      <c r="C114" s="2" t="s">
        <v>127</v>
      </c>
      <c r="D114" s="2">
        <v>432704</v>
      </c>
      <c r="E114" s="2">
        <v>865.40800000000002</v>
      </c>
      <c r="F114" s="2">
        <v>3</v>
      </c>
    </row>
    <row r="115" spans="1:6" ht="15" customHeight="1" x14ac:dyDescent="0.25">
      <c r="A115" s="2" t="s">
        <v>6</v>
      </c>
      <c r="B115" s="2" t="s">
        <v>126</v>
      </c>
      <c r="C115" s="2" t="s">
        <v>128</v>
      </c>
      <c r="D115" s="2">
        <v>642829</v>
      </c>
      <c r="E115" s="2">
        <v>1257.0922</v>
      </c>
      <c r="F115" s="2">
        <v>4</v>
      </c>
    </row>
    <row r="116" spans="1:6" ht="15" customHeight="1" x14ac:dyDescent="0.25">
      <c r="A116" s="2" t="s">
        <v>6</v>
      </c>
      <c r="B116" s="2" t="s">
        <v>126</v>
      </c>
      <c r="C116" s="2" t="s">
        <v>129</v>
      </c>
      <c r="D116" s="2">
        <v>474657</v>
      </c>
      <c r="E116" s="2">
        <v>949.31399999999996</v>
      </c>
      <c r="F116" s="2">
        <v>3</v>
      </c>
    </row>
    <row r="117" spans="1:6" ht="15" customHeight="1" x14ac:dyDescent="0.25">
      <c r="A117" s="2" t="s">
        <v>6</v>
      </c>
      <c r="B117" s="2" t="s">
        <v>126</v>
      </c>
      <c r="C117" s="2" t="s">
        <v>130</v>
      </c>
      <c r="D117" s="2">
        <v>362168</v>
      </c>
      <c r="E117" s="2">
        <v>724.33600000000001</v>
      </c>
      <c r="F117" s="2">
        <v>3</v>
      </c>
    </row>
    <row r="118" spans="1:6" ht="15" customHeight="1" x14ac:dyDescent="0.25">
      <c r="A118" s="2" t="s">
        <v>6</v>
      </c>
      <c r="B118" s="2" t="s">
        <v>126</v>
      </c>
      <c r="C118" s="2" t="s">
        <v>131</v>
      </c>
      <c r="D118" s="2">
        <v>219222</v>
      </c>
      <c r="E118" s="2">
        <v>438.44400000000002</v>
      </c>
      <c r="F118" s="2">
        <v>3</v>
      </c>
    </row>
    <row r="119" spans="1:6" ht="15" customHeight="1" x14ac:dyDescent="0.25">
      <c r="A119" s="2" t="s">
        <v>6</v>
      </c>
      <c r="B119" s="2" t="s">
        <v>126</v>
      </c>
      <c r="C119" s="2" t="s">
        <v>132</v>
      </c>
      <c r="D119" s="2">
        <v>327755</v>
      </c>
      <c r="E119" s="2">
        <v>655.51</v>
      </c>
      <c r="F119" s="2">
        <v>3</v>
      </c>
    </row>
    <row r="120" spans="1:6" ht="15" customHeight="1" x14ac:dyDescent="0.25">
      <c r="A120" s="2" t="s">
        <v>6</v>
      </c>
      <c r="B120" s="2" t="s">
        <v>126</v>
      </c>
      <c r="C120" s="2" t="s">
        <v>133</v>
      </c>
      <c r="D120" s="2">
        <v>389954</v>
      </c>
      <c r="E120" s="2">
        <v>779.90800000000002</v>
      </c>
      <c r="F120" s="2">
        <v>3</v>
      </c>
    </row>
    <row r="121" spans="1:6" ht="15" customHeight="1" x14ac:dyDescent="0.25">
      <c r="A121" s="2" t="s">
        <v>6</v>
      </c>
      <c r="B121" s="2" t="s">
        <v>126</v>
      </c>
      <c r="C121" s="2" t="s">
        <v>134</v>
      </c>
      <c r="D121" s="2">
        <v>512967</v>
      </c>
      <c r="E121" s="2">
        <v>1023.3406</v>
      </c>
      <c r="F121" s="2">
        <v>4</v>
      </c>
    </row>
    <row r="122" spans="1:6" ht="15" customHeight="1" x14ac:dyDescent="0.25">
      <c r="A122" s="2" t="s">
        <v>6</v>
      </c>
      <c r="B122" s="2" t="s">
        <v>126</v>
      </c>
      <c r="C122" s="2" t="s">
        <v>135</v>
      </c>
      <c r="D122" s="2">
        <v>388311</v>
      </c>
      <c r="E122" s="2">
        <v>776.62199999999996</v>
      </c>
      <c r="F122" s="2">
        <v>3</v>
      </c>
    </row>
    <row r="123" spans="1:6" ht="15" customHeight="1" x14ac:dyDescent="0.25">
      <c r="A123" s="2" t="s">
        <v>6</v>
      </c>
      <c r="B123" s="2" t="s">
        <v>126</v>
      </c>
      <c r="C123" s="2" t="s">
        <v>136</v>
      </c>
      <c r="D123" s="2">
        <v>401293</v>
      </c>
      <c r="E123" s="2">
        <v>802.58600000000001</v>
      </c>
      <c r="F123" s="2">
        <v>3</v>
      </c>
    </row>
    <row r="124" spans="1:6" ht="15" customHeight="1" x14ac:dyDescent="0.25">
      <c r="A124" s="2" t="s">
        <v>6</v>
      </c>
      <c r="B124" s="2" t="s">
        <v>126</v>
      </c>
      <c r="C124" s="2" t="s">
        <v>137</v>
      </c>
      <c r="D124" s="2">
        <v>464503</v>
      </c>
      <c r="E124" s="2">
        <v>929.00599999999997</v>
      </c>
      <c r="F124" s="2">
        <v>3</v>
      </c>
    </row>
    <row r="125" spans="1:6" ht="15" customHeight="1" x14ac:dyDescent="0.25">
      <c r="A125" s="2" t="s">
        <v>6</v>
      </c>
      <c r="B125" s="2" t="s">
        <v>138</v>
      </c>
      <c r="C125" s="2" t="s">
        <v>139</v>
      </c>
      <c r="D125" s="2">
        <v>1271581</v>
      </c>
      <c r="E125" s="2">
        <v>2388.8458000000001</v>
      </c>
      <c r="F125" s="2">
        <v>5</v>
      </c>
    </row>
    <row r="126" spans="1:6" ht="15" customHeight="1" x14ac:dyDescent="0.25">
      <c r="A126" s="2" t="s">
        <v>6</v>
      </c>
      <c r="B126" s="2" t="s">
        <v>138</v>
      </c>
      <c r="C126" s="2" t="s">
        <v>140</v>
      </c>
      <c r="D126" s="2">
        <v>1330762</v>
      </c>
      <c r="E126" s="2">
        <v>2495.3715999999999</v>
      </c>
      <c r="F126" s="2">
        <v>5</v>
      </c>
    </row>
    <row r="127" spans="1:6" ht="15" customHeight="1" x14ac:dyDescent="0.25">
      <c r="A127" s="2" t="s">
        <v>6</v>
      </c>
      <c r="B127" s="2" t="s">
        <v>141</v>
      </c>
      <c r="C127" s="2" t="s">
        <v>142</v>
      </c>
      <c r="D127" s="2">
        <v>1514100</v>
      </c>
      <c r="E127" s="2">
        <v>2825.38</v>
      </c>
      <c r="F127" s="2">
        <v>6</v>
      </c>
    </row>
    <row r="128" spans="1:6" ht="15" customHeight="1" x14ac:dyDescent="0.25">
      <c r="A128" s="2" t="s">
        <v>6</v>
      </c>
      <c r="B128" s="2" t="s">
        <v>141</v>
      </c>
      <c r="C128" s="2" t="s">
        <v>143</v>
      </c>
      <c r="D128" s="2">
        <v>1548017</v>
      </c>
      <c r="E128" s="2">
        <v>2886.4306000000001</v>
      </c>
      <c r="F128" s="2">
        <v>6</v>
      </c>
    </row>
    <row r="129" spans="1:6" ht="15" customHeight="1" x14ac:dyDescent="0.25">
      <c r="A129" s="2" t="s">
        <v>6</v>
      </c>
      <c r="B129" s="2" t="s">
        <v>144</v>
      </c>
      <c r="C129" s="2" t="s">
        <v>145</v>
      </c>
      <c r="D129" s="2">
        <v>620022</v>
      </c>
      <c r="E129" s="2">
        <v>1216.0396000000001</v>
      </c>
      <c r="F129" s="2">
        <v>4</v>
      </c>
    </row>
    <row r="130" spans="1:6" ht="15" customHeight="1" x14ac:dyDescent="0.25">
      <c r="A130" s="2" t="s">
        <v>6</v>
      </c>
      <c r="B130" s="2" t="s">
        <v>144</v>
      </c>
      <c r="C130" s="2" t="s">
        <v>146</v>
      </c>
      <c r="D130" s="2">
        <v>891408</v>
      </c>
      <c r="E130" s="2">
        <v>1704.5344</v>
      </c>
      <c r="F130" s="2">
        <v>4</v>
      </c>
    </row>
    <row r="131" spans="1:6" ht="15" customHeight="1" x14ac:dyDescent="0.25">
      <c r="A131" s="2" t="s">
        <v>6</v>
      </c>
      <c r="B131" s="2" t="s">
        <v>144</v>
      </c>
      <c r="C131" s="2" t="s">
        <v>147</v>
      </c>
      <c r="D131" s="2">
        <v>833654</v>
      </c>
      <c r="E131" s="2">
        <v>1600.5771999999999</v>
      </c>
      <c r="F131" s="2">
        <v>4</v>
      </c>
    </row>
    <row r="132" spans="1:6" ht="15" customHeight="1" x14ac:dyDescent="0.25">
      <c r="A132" s="2" t="s">
        <v>6</v>
      </c>
      <c r="B132" s="2" t="s">
        <v>144</v>
      </c>
      <c r="C132" s="2" t="s">
        <v>148</v>
      </c>
      <c r="D132" s="2">
        <v>728230</v>
      </c>
      <c r="E132" s="2">
        <v>1410.8140000000001</v>
      </c>
      <c r="F132" s="2">
        <v>4</v>
      </c>
    </row>
    <row r="133" spans="1:6" ht="15" customHeight="1" x14ac:dyDescent="0.25">
      <c r="A133" s="2" t="s">
        <v>6</v>
      </c>
      <c r="B133" s="2" t="s">
        <v>144</v>
      </c>
      <c r="C133" s="2" t="s">
        <v>149</v>
      </c>
      <c r="D133" s="2">
        <v>733973</v>
      </c>
      <c r="E133" s="2">
        <v>1421.1514</v>
      </c>
      <c r="F133" s="2">
        <v>4</v>
      </c>
    </row>
    <row r="134" spans="1:6" ht="15" customHeight="1" x14ac:dyDescent="0.25">
      <c r="A134" s="2" t="s">
        <v>6</v>
      </c>
      <c r="B134" s="2" t="s">
        <v>144</v>
      </c>
      <c r="C134" s="2" t="s">
        <v>150</v>
      </c>
      <c r="D134" s="2">
        <v>753523</v>
      </c>
      <c r="E134" s="2">
        <v>1456.3414</v>
      </c>
      <c r="F134" s="2">
        <v>4</v>
      </c>
    </row>
    <row r="135" spans="1:6" ht="15" customHeight="1" x14ac:dyDescent="0.25">
      <c r="A135" s="2" t="s">
        <v>6</v>
      </c>
      <c r="B135" s="2" t="s">
        <v>144</v>
      </c>
      <c r="C135" s="2" t="s">
        <v>151</v>
      </c>
      <c r="D135" s="2">
        <v>984817</v>
      </c>
      <c r="E135" s="2">
        <v>1872.6705999999999</v>
      </c>
      <c r="F135" s="2">
        <v>4</v>
      </c>
    </row>
    <row r="136" spans="1:6" ht="15" customHeight="1" x14ac:dyDescent="0.25">
      <c r="A136" s="2" t="s">
        <v>6</v>
      </c>
      <c r="B136" s="2" t="s">
        <v>144</v>
      </c>
      <c r="C136" s="2" t="s">
        <v>152</v>
      </c>
      <c r="D136" s="2">
        <v>1164004</v>
      </c>
      <c r="E136" s="2">
        <v>2195.2071999999998</v>
      </c>
      <c r="F136" s="2">
        <v>5</v>
      </c>
    </row>
    <row r="137" spans="1:6" ht="15" customHeight="1" x14ac:dyDescent="0.25">
      <c r="A137" s="2" t="s">
        <v>6</v>
      </c>
      <c r="B137" s="2" t="s">
        <v>153</v>
      </c>
      <c r="C137" s="2" t="s">
        <v>153</v>
      </c>
      <c r="D137" s="2">
        <v>765815</v>
      </c>
      <c r="E137" s="2">
        <v>1478.4670000000001</v>
      </c>
      <c r="F137" s="2">
        <v>4</v>
      </c>
    </row>
    <row r="138" spans="1:6" ht="15" customHeight="1" x14ac:dyDescent="0.25">
      <c r="A138" s="2" t="s">
        <v>6</v>
      </c>
      <c r="B138" s="2" t="s">
        <v>154</v>
      </c>
      <c r="C138" s="2" t="s">
        <v>155</v>
      </c>
      <c r="D138" s="2">
        <v>888883</v>
      </c>
      <c r="E138" s="2">
        <v>1699.9893999999999</v>
      </c>
      <c r="F138" s="2">
        <v>4</v>
      </c>
    </row>
    <row r="139" spans="1:6" ht="15" customHeight="1" x14ac:dyDescent="0.25">
      <c r="A139" s="2" t="s">
        <v>6</v>
      </c>
      <c r="B139" s="2" t="s">
        <v>154</v>
      </c>
      <c r="C139" s="2" t="s">
        <v>156</v>
      </c>
      <c r="D139" s="2">
        <v>1130432</v>
      </c>
      <c r="E139" s="2">
        <v>2134.7775999999999</v>
      </c>
      <c r="F139" s="2">
        <v>5</v>
      </c>
    </row>
    <row r="140" spans="1:6" ht="15" customHeight="1" x14ac:dyDescent="0.25">
      <c r="A140" s="2" t="s">
        <v>6</v>
      </c>
      <c r="B140" s="2" t="s">
        <v>154</v>
      </c>
      <c r="C140" s="2" t="s">
        <v>157</v>
      </c>
      <c r="D140" s="2">
        <v>778545</v>
      </c>
      <c r="E140" s="2">
        <v>1501.3810000000001</v>
      </c>
      <c r="F140" s="2">
        <v>4</v>
      </c>
    </row>
    <row r="141" spans="1:6" ht="15" customHeight="1" x14ac:dyDescent="0.25">
      <c r="A141" s="2" t="s">
        <v>6</v>
      </c>
      <c r="B141" s="2" t="s">
        <v>154</v>
      </c>
      <c r="C141" s="2" t="s">
        <v>158</v>
      </c>
      <c r="D141" s="2">
        <v>1112056</v>
      </c>
      <c r="E141" s="2">
        <v>2101.7008000000001</v>
      </c>
      <c r="F141" s="2">
        <v>5</v>
      </c>
    </row>
    <row r="142" spans="1:6" ht="15" customHeight="1" x14ac:dyDescent="0.25">
      <c r="A142" s="2" t="s">
        <v>6</v>
      </c>
      <c r="B142" s="2" t="s">
        <v>154</v>
      </c>
      <c r="C142" s="2" t="s">
        <v>159</v>
      </c>
      <c r="D142" s="2">
        <v>851865</v>
      </c>
      <c r="E142" s="2">
        <v>1633.357</v>
      </c>
      <c r="F142" s="2">
        <v>4</v>
      </c>
    </row>
    <row r="143" spans="1:6" ht="15" customHeight="1" x14ac:dyDescent="0.25">
      <c r="A143" s="2" t="s">
        <v>6</v>
      </c>
      <c r="B143" s="2" t="s">
        <v>154</v>
      </c>
      <c r="C143" s="2" t="s">
        <v>160</v>
      </c>
      <c r="D143" s="2">
        <v>995743</v>
      </c>
      <c r="E143" s="2">
        <v>1892.3373999999999</v>
      </c>
      <c r="F143" s="2">
        <v>4</v>
      </c>
    </row>
    <row r="144" spans="1:6" ht="15" customHeight="1" x14ac:dyDescent="0.25">
      <c r="A144" s="2" t="s">
        <v>6</v>
      </c>
      <c r="B144" s="2" t="s">
        <v>154</v>
      </c>
      <c r="C144" s="2" t="s">
        <v>161</v>
      </c>
      <c r="D144" s="2">
        <v>1158279</v>
      </c>
      <c r="E144" s="2">
        <v>2184.9022</v>
      </c>
      <c r="F144" s="2">
        <v>5</v>
      </c>
    </row>
    <row r="145" spans="1:6" ht="15" customHeight="1" x14ac:dyDescent="0.25">
      <c r="A145" s="2" t="s">
        <v>6</v>
      </c>
      <c r="B145" s="2" t="s">
        <v>154</v>
      </c>
      <c r="C145" s="2" t="s">
        <v>162</v>
      </c>
      <c r="D145" s="2">
        <v>1482949</v>
      </c>
      <c r="E145" s="2">
        <v>2769.3081999999999</v>
      </c>
      <c r="F145" s="2">
        <v>5</v>
      </c>
    </row>
    <row r="146" spans="1:6" ht="15" customHeight="1" x14ac:dyDescent="0.25">
      <c r="A146" s="2" t="s">
        <v>6</v>
      </c>
      <c r="B146" s="2" t="s">
        <v>154</v>
      </c>
      <c r="C146" s="2" t="s">
        <v>163</v>
      </c>
      <c r="D146" s="2">
        <v>1014403</v>
      </c>
      <c r="E146" s="2">
        <v>1925.9254000000001</v>
      </c>
      <c r="F146" s="2">
        <v>5</v>
      </c>
    </row>
    <row r="147" spans="1:6" ht="15" customHeight="1" x14ac:dyDescent="0.25">
      <c r="A147" s="2" t="s">
        <v>6</v>
      </c>
      <c r="B147" s="2" t="s">
        <v>154</v>
      </c>
      <c r="C147" s="2" t="s">
        <v>164</v>
      </c>
      <c r="D147" s="2">
        <v>1159651</v>
      </c>
      <c r="E147" s="2">
        <v>2187.3717999999999</v>
      </c>
      <c r="F147" s="2">
        <v>5</v>
      </c>
    </row>
    <row r="148" spans="1:6" ht="15" customHeight="1" x14ac:dyDescent="0.25">
      <c r="A148" s="2" t="s">
        <v>6</v>
      </c>
      <c r="B148" s="2" t="s">
        <v>154</v>
      </c>
      <c r="C148" s="2" t="s">
        <v>165</v>
      </c>
      <c r="D148" s="2">
        <v>1078230</v>
      </c>
      <c r="E148" s="2">
        <v>2040.8140000000001</v>
      </c>
      <c r="F148" s="2">
        <v>5</v>
      </c>
    </row>
    <row r="149" spans="1:6" ht="15" customHeight="1" x14ac:dyDescent="0.25">
      <c r="A149" s="2" t="s">
        <v>6</v>
      </c>
      <c r="B149" s="2" t="s">
        <v>154</v>
      </c>
      <c r="C149" s="2" t="s">
        <v>166</v>
      </c>
      <c r="D149" s="2">
        <v>918011</v>
      </c>
      <c r="E149" s="2">
        <v>1752.4197999999999</v>
      </c>
      <c r="F149" s="2">
        <v>4</v>
      </c>
    </row>
    <row r="150" spans="1:6" ht="15" customHeight="1" x14ac:dyDescent="0.25">
      <c r="A150" s="2" t="s">
        <v>6</v>
      </c>
      <c r="B150" s="2" t="s">
        <v>154</v>
      </c>
      <c r="C150" s="2" t="s">
        <v>167</v>
      </c>
      <c r="D150" s="2">
        <v>1013570</v>
      </c>
      <c r="E150" s="2">
        <v>1924.4259999999999</v>
      </c>
      <c r="F150" s="2">
        <v>5</v>
      </c>
    </row>
    <row r="151" spans="1:6" ht="15" customHeight="1" x14ac:dyDescent="0.25">
      <c r="A151" s="2" t="s">
        <v>6</v>
      </c>
      <c r="B151" s="2" t="s">
        <v>154</v>
      </c>
      <c r="C151" s="2" t="s">
        <v>168</v>
      </c>
      <c r="D151" s="2">
        <v>1685867</v>
      </c>
      <c r="E151" s="2">
        <v>3134.5605999999998</v>
      </c>
      <c r="F151" s="2">
        <v>6</v>
      </c>
    </row>
    <row r="152" spans="1:6" ht="15" customHeight="1" x14ac:dyDescent="0.25">
      <c r="A152" s="2" t="s">
        <v>6</v>
      </c>
      <c r="B152" s="2" t="s">
        <v>154</v>
      </c>
      <c r="C152" s="2" t="s">
        <v>169</v>
      </c>
      <c r="D152" s="2">
        <v>963005</v>
      </c>
      <c r="E152" s="2">
        <v>1833.4090000000001</v>
      </c>
      <c r="F152" s="2">
        <v>4</v>
      </c>
    </row>
    <row r="153" spans="1:6" ht="15" customHeight="1" x14ac:dyDescent="0.25">
      <c r="A153" s="2" t="s">
        <v>6</v>
      </c>
      <c r="B153" s="2" t="s">
        <v>154</v>
      </c>
      <c r="C153" s="2" t="s">
        <v>170</v>
      </c>
      <c r="D153" s="2">
        <v>1483972</v>
      </c>
      <c r="E153" s="2">
        <v>2771.1496000000002</v>
      </c>
      <c r="F153" s="2">
        <v>5</v>
      </c>
    </row>
    <row r="154" spans="1:6" ht="15" customHeight="1" x14ac:dyDescent="0.25">
      <c r="A154" s="2" t="s">
        <v>6</v>
      </c>
      <c r="B154" s="2" t="s">
        <v>154</v>
      </c>
      <c r="C154" s="2" t="s">
        <v>171</v>
      </c>
      <c r="D154" s="2">
        <v>1243496</v>
      </c>
      <c r="E154" s="2">
        <v>2338.2928000000002</v>
      </c>
      <c r="F154" s="2">
        <v>5</v>
      </c>
    </row>
    <row r="155" spans="1:6" ht="15" customHeight="1" x14ac:dyDescent="0.25">
      <c r="A155" s="2" t="s">
        <v>6</v>
      </c>
      <c r="B155" s="2" t="s">
        <v>154</v>
      </c>
      <c r="C155" s="2" t="s">
        <v>172</v>
      </c>
      <c r="D155" s="2">
        <v>1101332</v>
      </c>
      <c r="E155" s="2">
        <v>2082.3975999999998</v>
      </c>
      <c r="F155" s="2">
        <v>5</v>
      </c>
    </row>
    <row r="156" spans="1:6" ht="15" customHeight="1" x14ac:dyDescent="0.25">
      <c r="A156" s="2" t="s">
        <v>6</v>
      </c>
      <c r="B156" s="2" t="s">
        <v>154</v>
      </c>
      <c r="C156" s="2" t="s">
        <v>173</v>
      </c>
      <c r="D156" s="2">
        <v>1074801</v>
      </c>
      <c r="E156" s="2">
        <v>2034.6418000000001</v>
      </c>
      <c r="F156" s="2">
        <v>5</v>
      </c>
    </row>
    <row r="157" spans="1:6" ht="15" customHeight="1" x14ac:dyDescent="0.25">
      <c r="A157" s="2" t="s">
        <v>6</v>
      </c>
      <c r="B157" s="2" t="s">
        <v>154</v>
      </c>
      <c r="C157" s="2" t="s">
        <v>174</v>
      </c>
      <c r="D157" s="2">
        <v>1055821</v>
      </c>
      <c r="E157" s="2">
        <v>2000.4777999999999</v>
      </c>
      <c r="F157" s="2">
        <v>5</v>
      </c>
    </row>
    <row r="158" spans="1:6" ht="15" customHeight="1" x14ac:dyDescent="0.25">
      <c r="A158" s="2" t="s">
        <v>6</v>
      </c>
      <c r="B158" s="2" t="s">
        <v>175</v>
      </c>
      <c r="C158" s="2" t="s">
        <v>176</v>
      </c>
      <c r="D158" s="2">
        <v>3103611</v>
      </c>
      <c r="E158" s="2">
        <v>5686.4997999999996</v>
      </c>
      <c r="F158" s="2">
        <v>9</v>
      </c>
    </row>
    <row r="159" spans="1:6" ht="15" customHeight="1" x14ac:dyDescent="0.25">
      <c r="A159" s="2" t="s">
        <v>6</v>
      </c>
      <c r="B159" s="2" t="s">
        <v>175</v>
      </c>
      <c r="C159" s="2" t="s">
        <v>177</v>
      </c>
      <c r="D159" s="2">
        <v>3384100</v>
      </c>
      <c r="E159" s="2">
        <v>6191.38</v>
      </c>
      <c r="F159" s="2">
        <v>9</v>
      </c>
    </row>
    <row r="160" spans="1:6" ht="15" customHeight="1" x14ac:dyDescent="0.25">
      <c r="A160" s="2" t="s">
        <v>6</v>
      </c>
      <c r="B160" s="2" t="s">
        <v>175</v>
      </c>
      <c r="C160" s="2" t="s">
        <v>178</v>
      </c>
      <c r="D160" s="2">
        <v>3367139</v>
      </c>
      <c r="E160" s="2">
        <v>6160.8501999999999</v>
      </c>
      <c r="F160" s="2">
        <v>9</v>
      </c>
    </row>
    <row r="161" spans="1:6" ht="15" customHeight="1" x14ac:dyDescent="0.25">
      <c r="A161" s="2" t="s">
        <v>6</v>
      </c>
      <c r="B161" s="2" t="s">
        <v>179</v>
      </c>
      <c r="C161" s="2" t="s">
        <v>180</v>
      </c>
      <c r="D161" s="2">
        <v>1281800</v>
      </c>
      <c r="E161" s="2">
        <v>2407.2399999999998</v>
      </c>
      <c r="F161" s="2">
        <v>5</v>
      </c>
    </row>
    <row r="162" spans="1:6" ht="15" customHeight="1" x14ac:dyDescent="0.25">
      <c r="A162" s="2" t="s">
        <v>6</v>
      </c>
      <c r="B162" s="2" t="s">
        <v>179</v>
      </c>
      <c r="C162" s="2" t="s">
        <v>181</v>
      </c>
      <c r="D162" s="2">
        <v>1310259</v>
      </c>
      <c r="E162" s="2">
        <v>2458.4661999999998</v>
      </c>
      <c r="F162" s="2">
        <v>5</v>
      </c>
    </row>
    <row r="163" spans="1:6" ht="15" customHeight="1" x14ac:dyDescent="0.25">
      <c r="A163" s="2" t="s">
        <v>6</v>
      </c>
      <c r="B163" s="2" t="s">
        <v>179</v>
      </c>
      <c r="C163" s="2" t="s">
        <v>182</v>
      </c>
      <c r="D163" s="2">
        <v>1114565</v>
      </c>
      <c r="E163" s="2">
        <v>2106.2170000000001</v>
      </c>
      <c r="F163" s="2">
        <v>5</v>
      </c>
    </row>
    <row r="164" spans="1:6" ht="15" customHeight="1" x14ac:dyDescent="0.25">
      <c r="A164" s="2" t="s">
        <v>6</v>
      </c>
      <c r="B164" s="2" t="s">
        <v>179</v>
      </c>
      <c r="C164" s="2" t="s">
        <v>183</v>
      </c>
      <c r="D164" s="2">
        <v>812554</v>
      </c>
      <c r="E164" s="2">
        <v>1562.5971999999999</v>
      </c>
      <c r="F164" s="2">
        <v>4</v>
      </c>
    </row>
    <row r="165" spans="1:6" ht="15" customHeight="1" x14ac:dyDescent="0.25">
      <c r="A165" s="2" t="s">
        <v>6</v>
      </c>
      <c r="B165" s="2" t="s">
        <v>179</v>
      </c>
      <c r="C165" s="2" t="s">
        <v>184</v>
      </c>
      <c r="D165" s="2">
        <v>1010626</v>
      </c>
      <c r="E165" s="2">
        <v>1919.1268</v>
      </c>
      <c r="F165" s="2">
        <v>5</v>
      </c>
    </row>
    <row r="166" spans="1:6" ht="15" customHeight="1" x14ac:dyDescent="0.25">
      <c r="A166" s="2" t="s">
        <v>6</v>
      </c>
      <c r="B166" s="2" t="s">
        <v>179</v>
      </c>
      <c r="C166" s="2" t="s">
        <v>185</v>
      </c>
      <c r="D166" s="2">
        <v>858864</v>
      </c>
      <c r="E166" s="2">
        <v>1645.9552000000001</v>
      </c>
      <c r="F166" s="2">
        <v>4</v>
      </c>
    </row>
    <row r="167" spans="1:6" ht="15" customHeight="1" x14ac:dyDescent="0.25">
      <c r="A167" s="2" t="s">
        <v>6</v>
      </c>
      <c r="B167" s="2" t="s">
        <v>179</v>
      </c>
      <c r="C167" s="2" t="s">
        <v>186</v>
      </c>
      <c r="D167" s="2">
        <v>955385</v>
      </c>
      <c r="E167" s="2">
        <v>1819.693</v>
      </c>
      <c r="F167" s="2">
        <v>4</v>
      </c>
    </row>
    <row r="168" spans="1:6" ht="15" customHeight="1" x14ac:dyDescent="0.25">
      <c r="A168" s="2" t="s">
        <v>6</v>
      </c>
      <c r="B168" s="2" t="s">
        <v>179</v>
      </c>
      <c r="C168" s="2" t="s">
        <v>187</v>
      </c>
      <c r="D168" s="2">
        <v>1181432</v>
      </c>
      <c r="E168" s="2">
        <v>2226.5776000000001</v>
      </c>
      <c r="F168" s="2">
        <v>5</v>
      </c>
    </row>
    <row r="169" spans="1:6" ht="15" customHeight="1" x14ac:dyDescent="0.25">
      <c r="A169" s="2" t="s">
        <v>6</v>
      </c>
      <c r="B169" s="2" t="s">
        <v>179</v>
      </c>
      <c r="C169" s="2" t="s">
        <v>188</v>
      </c>
      <c r="D169" s="2">
        <v>1252639</v>
      </c>
      <c r="E169" s="2">
        <v>2354.7501999999999</v>
      </c>
      <c r="F169" s="2">
        <v>5</v>
      </c>
    </row>
    <row r="170" spans="1:6" ht="15" customHeight="1" x14ac:dyDescent="0.25">
      <c r="A170" s="2" t="s">
        <v>6</v>
      </c>
      <c r="B170" s="2" t="s">
        <v>179</v>
      </c>
      <c r="C170" s="2" t="s">
        <v>189</v>
      </c>
      <c r="D170" s="2">
        <v>989873</v>
      </c>
      <c r="E170" s="2">
        <v>1881.7714000000001</v>
      </c>
      <c r="F170" s="2">
        <v>4</v>
      </c>
    </row>
    <row r="171" spans="1:6" ht="15" customHeight="1" x14ac:dyDescent="0.25">
      <c r="A171" s="2" t="s">
        <v>6</v>
      </c>
      <c r="B171" s="2" t="s">
        <v>179</v>
      </c>
      <c r="C171" s="2" t="s">
        <v>190</v>
      </c>
      <c r="D171" s="2">
        <v>1149202</v>
      </c>
      <c r="E171" s="2">
        <v>2168.5636</v>
      </c>
      <c r="F171" s="2">
        <v>5</v>
      </c>
    </row>
    <row r="172" spans="1:6" ht="15" customHeight="1" x14ac:dyDescent="0.25">
      <c r="A172" s="2" t="s">
        <v>6</v>
      </c>
      <c r="B172" s="2" t="s">
        <v>191</v>
      </c>
      <c r="C172" s="2" t="s">
        <v>192</v>
      </c>
      <c r="D172" s="2">
        <v>696726</v>
      </c>
      <c r="E172" s="2">
        <v>1354.1068</v>
      </c>
      <c r="F172" s="2">
        <v>4</v>
      </c>
    </row>
    <row r="173" spans="1:6" ht="15" customHeight="1" x14ac:dyDescent="0.25">
      <c r="A173" s="2" t="s">
        <v>6</v>
      </c>
      <c r="B173" s="2" t="s">
        <v>191</v>
      </c>
      <c r="C173" s="2" t="s">
        <v>193</v>
      </c>
      <c r="D173" s="2">
        <v>704745</v>
      </c>
      <c r="E173" s="2">
        <v>1368.5409999999999</v>
      </c>
      <c r="F173" s="2">
        <v>4</v>
      </c>
    </row>
    <row r="174" spans="1:6" ht="15" customHeight="1" x14ac:dyDescent="0.25">
      <c r="A174" s="2" t="s">
        <v>6</v>
      </c>
      <c r="B174" s="2" t="s">
        <v>191</v>
      </c>
      <c r="C174" s="2" t="s">
        <v>194</v>
      </c>
      <c r="D174" s="2">
        <v>674700</v>
      </c>
      <c r="E174" s="2">
        <v>1314.46</v>
      </c>
      <c r="F174" s="2">
        <v>4</v>
      </c>
    </row>
    <row r="175" spans="1:6" ht="15" customHeight="1" x14ac:dyDescent="0.25">
      <c r="A175" s="2" t="s">
        <v>6</v>
      </c>
      <c r="B175" s="2" t="s">
        <v>191</v>
      </c>
      <c r="C175" s="2" t="s">
        <v>195</v>
      </c>
      <c r="D175" s="2">
        <v>623244</v>
      </c>
      <c r="E175" s="2">
        <v>1221.8391999999999</v>
      </c>
      <c r="F175" s="2">
        <v>4</v>
      </c>
    </row>
    <row r="176" spans="1:6" ht="15" customHeight="1" x14ac:dyDescent="0.25">
      <c r="A176" s="2" t="s">
        <v>6</v>
      </c>
      <c r="B176" s="2" t="s">
        <v>191</v>
      </c>
      <c r="C176" s="2" t="s">
        <v>196</v>
      </c>
      <c r="D176" s="2">
        <v>698272</v>
      </c>
      <c r="E176" s="2">
        <v>1356.8896</v>
      </c>
      <c r="F176" s="2">
        <v>4</v>
      </c>
    </row>
    <row r="177" spans="1:6" ht="15" customHeight="1" x14ac:dyDescent="0.25">
      <c r="A177" s="2" t="s">
        <v>6</v>
      </c>
      <c r="B177" s="2" t="s">
        <v>191</v>
      </c>
      <c r="C177" s="2" t="s">
        <v>197</v>
      </c>
      <c r="D177" s="2">
        <v>631624</v>
      </c>
      <c r="E177" s="2">
        <v>1236.9232</v>
      </c>
      <c r="F177" s="2">
        <v>4</v>
      </c>
    </row>
    <row r="178" spans="1:6" ht="15" customHeight="1" x14ac:dyDescent="0.25">
      <c r="A178" s="2" t="s">
        <v>6</v>
      </c>
      <c r="B178" s="2" t="s">
        <v>191</v>
      </c>
      <c r="C178" s="2" t="s">
        <v>198</v>
      </c>
      <c r="D178" s="2">
        <v>850336</v>
      </c>
      <c r="E178" s="2">
        <v>1630.6048000000001</v>
      </c>
      <c r="F178" s="2">
        <v>4</v>
      </c>
    </row>
    <row r="179" spans="1:6" ht="15" customHeight="1" x14ac:dyDescent="0.25">
      <c r="A179" s="2" t="s">
        <v>6</v>
      </c>
      <c r="B179" s="2" t="s">
        <v>191</v>
      </c>
      <c r="C179" s="2" t="s">
        <v>199</v>
      </c>
      <c r="D179" s="2">
        <v>718828</v>
      </c>
      <c r="E179" s="2">
        <v>1393.8904</v>
      </c>
      <c r="F179" s="2">
        <v>4</v>
      </c>
    </row>
    <row r="180" spans="1:6" ht="15" customHeight="1" x14ac:dyDescent="0.25">
      <c r="A180" s="2" t="s">
        <v>6</v>
      </c>
      <c r="B180" s="2" t="s">
        <v>191</v>
      </c>
      <c r="C180" s="2" t="s">
        <v>200</v>
      </c>
      <c r="D180" s="2">
        <v>823025</v>
      </c>
      <c r="E180" s="2">
        <v>1581.4449999999999</v>
      </c>
      <c r="F180" s="2">
        <v>4</v>
      </c>
    </row>
    <row r="181" spans="1:6" ht="15" customHeight="1" x14ac:dyDescent="0.25">
      <c r="A181" s="2" t="s">
        <v>6</v>
      </c>
      <c r="B181" s="2" t="s">
        <v>191</v>
      </c>
      <c r="C181" s="2" t="s">
        <v>201</v>
      </c>
      <c r="D181" s="2">
        <v>550830</v>
      </c>
      <c r="E181" s="2">
        <v>1091.4939999999999</v>
      </c>
      <c r="F181" s="2">
        <v>4</v>
      </c>
    </row>
    <row r="182" spans="1:6" ht="15" customHeight="1" x14ac:dyDescent="0.25">
      <c r="A182" s="2" t="s">
        <v>6</v>
      </c>
      <c r="B182" s="2" t="s">
        <v>191</v>
      </c>
      <c r="C182" s="2" t="s">
        <v>202</v>
      </c>
      <c r="D182" s="2">
        <v>846736</v>
      </c>
      <c r="E182" s="2">
        <v>1624.1248000000001</v>
      </c>
      <c r="F182" s="2">
        <v>4</v>
      </c>
    </row>
    <row r="183" spans="1:6" ht="15" customHeight="1" x14ac:dyDescent="0.25">
      <c r="A183" s="2" t="s">
        <v>6</v>
      </c>
      <c r="B183" s="2" t="s">
        <v>191</v>
      </c>
      <c r="C183" s="2" t="s">
        <v>203</v>
      </c>
      <c r="D183" s="2">
        <v>721712</v>
      </c>
      <c r="E183" s="2">
        <v>1399.0816</v>
      </c>
      <c r="F183" s="2">
        <v>4</v>
      </c>
    </row>
    <row r="184" spans="1:6" ht="15" customHeight="1" x14ac:dyDescent="0.25">
      <c r="A184" s="2" t="s">
        <v>6</v>
      </c>
      <c r="B184" s="2" t="s">
        <v>191</v>
      </c>
      <c r="C184" s="2" t="s">
        <v>204</v>
      </c>
      <c r="D184" s="2">
        <v>843066</v>
      </c>
      <c r="E184" s="2">
        <v>1617.5188000000001</v>
      </c>
      <c r="F184" s="2">
        <v>4</v>
      </c>
    </row>
    <row r="185" spans="1:6" ht="15" customHeight="1" x14ac:dyDescent="0.25">
      <c r="A185" s="2" t="s">
        <v>6</v>
      </c>
      <c r="B185" s="2" t="s">
        <v>191</v>
      </c>
      <c r="C185" s="2" t="s">
        <v>205</v>
      </c>
      <c r="D185" s="2">
        <v>683354</v>
      </c>
      <c r="E185" s="2">
        <v>1330.0372</v>
      </c>
      <c r="F185" s="2">
        <v>4</v>
      </c>
    </row>
    <row r="186" spans="1:6" ht="15" customHeight="1" x14ac:dyDescent="0.25">
      <c r="A186" s="2" t="s">
        <v>6</v>
      </c>
      <c r="B186" s="2" t="s">
        <v>191</v>
      </c>
      <c r="C186" s="2" t="s">
        <v>206</v>
      </c>
      <c r="D186" s="2">
        <v>822179</v>
      </c>
      <c r="E186" s="2">
        <v>1579.9222</v>
      </c>
      <c r="F186" s="2">
        <v>4</v>
      </c>
    </row>
    <row r="187" spans="1:6" ht="15" customHeight="1" x14ac:dyDescent="0.25">
      <c r="A187" s="2" t="s">
        <v>6</v>
      </c>
      <c r="B187" s="2" t="s">
        <v>191</v>
      </c>
      <c r="C187" s="2" t="s">
        <v>207</v>
      </c>
      <c r="D187" s="2">
        <v>677579</v>
      </c>
      <c r="E187" s="2">
        <v>1319.6422</v>
      </c>
      <c r="F187" s="2">
        <v>4</v>
      </c>
    </row>
    <row r="188" spans="1:6" ht="15" customHeight="1" x14ac:dyDescent="0.25">
      <c r="A188" s="2" t="s">
        <v>6</v>
      </c>
      <c r="B188" s="2" t="s">
        <v>191</v>
      </c>
      <c r="C188" s="2" t="s">
        <v>208</v>
      </c>
      <c r="D188" s="2">
        <v>773602</v>
      </c>
      <c r="E188" s="2">
        <v>1492.4836</v>
      </c>
      <c r="F188" s="2">
        <v>4</v>
      </c>
    </row>
    <row r="189" spans="1:6" ht="15" customHeight="1" x14ac:dyDescent="0.25">
      <c r="A189" s="2" t="s">
        <v>6</v>
      </c>
      <c r="B189" s="2" t="s">
        <v>191</v>
      </c>
      <c r="C189" s="2" t="s">
        <v>209</v>
      </c>
      <c r="D189" s="2">
        <v>892292</v>
      </c>
      <c r="E189" s="2">
        <v>1706.1256000000001</v>
      </c>
      <c r="F189" s="2">
        <v>4</v>
      </c>
    </row>
    <row r="190" spans="1:6" ht="15" customHeight="1" x14ac:dyDescent="0.25">
      <c r="A190" s="2" t="s">
        <v>6</v>
      </c>
      <c r="B190" s="2" t="s">
        <v>191</v>
      </c>
      <c r="C190" s="2" t="s">
        <v>210</v>
      </c>
      <c r="D190" s="2">
        <v>725785</v>
      </c>
      <c r="E190" s="2">
        <v>1406.413</v>
      </c>
      <c r="F190" s="2">
        <v>4</v>
      </c>
    </row>
    <row r="191" spans="1:6" ht="15" customHeight="1" x14ac:dyDescent="0.25">
      <c r="A191" s="2" t="s">
        <v>6</v>
      </c>
      <c r="B191" s="2" t="s">
        <v>211</v>
      </c>
      <c r="C191" s="2" t="s">
        <v>211</v>
      </c>
      <c r="D191" s="2">
        <v>862870</v>
      </c>
      <c r="E191" s="2">
        <v>1653.1659999999999</v>
      </c>
      <c r="F191" s="2">
        <v>4</v>
      </c>
    </row>
    <row r="192" spans="1:6" ht="15" customHeight="1" x14ac:dyDescent="0.25">
      <c r="A192" s="2" t="s">
        <v>156</v>
      </c>
      <c r="B192" s="2" t="s">
        <v>37</v>
      </c>
      <c r="C192" s="2" t="s">
        <v>38</v>
      </c>
      <c r="D192" s="2">
        <v>1490552</v>
      </c>
      <c r="E192" s="2">
        <v>2782.9935999999998</v>
      </c>
      <c r="F192" s="2">
        <v>5</v>
      </c>
    </row>
    <row r="193" spans="1:6" ht="15" customHeight="1" x14ac:dyDescent="0.25">
      <c r="A193" s="2" t="s">
        <v>156</v>
      </c>
      <c r="B193" s="2" t="s">
        <v>37</v>
      </c>
      <c r="C193" s="2" t="s">
        <v>39</v>
      </c>
      <c r="D193" s="2">
        <v>849693</v>
      </c>
      <c r="E193" s="2">
        <v>1629.4474</v>
      </c>
      <c r="F193" s="2">
        <v>4</v>
      </c>
    </row>
    <row r="194" spans="1:6" ht="15" customHeight="1" x14ac:dyDescent="0.25">
      <c r="A194" s="2" t="s">
        <v>156</v>
      </c>
      <c r="B194" s="2" t="s">
        <v>37</v>
      </c>
      <c r="C194" s="2" t="s">
        <v>40</v>
      </c>
      <c r="D194" s="2">
        <v>431300</v>
      </c>
      <c r="E194" s="2">
        <v>862.6</v>
      </c>
      <c r="F194" s="2">
        <v>3</v>
      </c>
    </row>
    <row r="195" spans="1:6" ht="15" customHeight="1" x14ac:dyDescent="0.25">
      <c r="A195" s="2" t="s">
        <v>156</v>
      </c>
      <c r="B195" s="2" t="s">
        <v>37</v>
      </c>
      <c r="C195" s="2" t="s">
        <v>41</v>
      </c>
      <c r="D195" s="2">
        <v>790191</v>
      </c>
      <c r="E195" s="2">
        <v>1522.3438000000001</v>
      </c>
      <c r="F195" s="2">
        <v>4</v>
      </c>
    </row>
    <row r="196" spans="1:6" ht="15" customHeight="1" x14ac:dyDescent="0.25">
      <c r="A196" s="2" t="s">
        <v>156</v>
      </c>
      <c r="B196" s="2" t="s">
        <v>37</v>
      </c>
      <c r="C196" s="2" t="s">
        <v>42</v>
      </c>
      <c r="D196" s="2">
        <v>830647</v>
      </c>
      <c r="E196" s="2">
        <v>1595.1646000000001</v>
      </c>
      <c r="F196" s="2">
        <v>4</v>
      </c>
    </row>
    <row r="197" spans="1:6" ht="15" customHeight="1" x14ac:dyDescent="0.25">
      <c r="A197" s="2" t="s">
        <v>156</v>
      </c>
      <c r="B197" s="2" t="s">
        <v>37</v>
      </c>
      <c r="C197" s="2" t="s">
        <v>43</v>
      </c>
      <c r="D197" s="2">
        <v>636111</v>
      </c>
      <c r="E197" s="2">
        <v>1244.9998000000001</v>
      </c>
      <c r="F197" s="2">
        <v>4</v>
      </c>
    </row>
    <row r="198" spans="1:6" ht="15" customHeight="1" x14ac:dyDescent="0.25">
      <c r="A198" s="2" t="s">
        <v>156</v>
      </c>
      <c r="B198" s="2" t="s">
        <v>37</v>
      </c>
      <c r="C198" s="2" t="s">
        <v>44</v>
      </c>
      <c r="D198" s="2">
        <v>1107113</v>
      </c>
      <c r="E198" s="2">
        <v>2092.8033999999998</v>
      </c>
      <c r="F198" s="2">
        <v>5</v>
      </c>
    </row>
    <row r="199" spans="1:6" ht="15" customHeight="1" x14ac:dyDescent="0.25">
      <c r="A199" s="2" t="s">
        <v>156</v>
      </c>
      <c r="B199" s="2" t="s">
        <v>37</v>
      </c>
      <c r="C199" s="2" t="s">
        <v>45</v>
      </c>
      <c r="D199" s="2">
        <v>1285193</v>
      </c>
      <c r="E199" s="2">
        <v>2413.3474000000001</v>
      </c>
      <c r="F199" s="2">
        <v>5</v>
      </c>
    </row>
    <row r="200" spans="1:6" ht="15" customHeight="1" x14ac:dyDescent="0.25">
      <c r="A200" s="2" t="s">
        <v>156</v>
      </c>
      <c r="B200" s="2" t="s">
        <v>46</v>
      </c>
      <c r="C200" s="2" t="s">
        <v>47</v>
      </c>
      <c r="D200" s="2">
        <v>653013</v>
      </c>
      <c r="E200" s="2">
        <v>1275.4233999999999</v>
      </c>
      <c r="F200" s="2">
        <v>4</v>
      </c>
    </row>
    <row r="201" spans="1:6" ht="15" customHeight="1" x14ac:dyDescent="0.25">
      <c r="A201" s="2" t="s">
        <v>156</v>
      </c>
      <c r="B201" s="2" t="s">
        <v>46</v>
      </c>
      <c r="C201" s="2" t="s">
        <v>48</v>
      </c>
      <c r="D201" s="2">
        <v>481710</v>
      </c>
      <c r="E201" s="2">
        <v>963.42</v>
      </c>
      <c r="F201" s="2">
        <v>3</v>
      </c>
    </row>
    <row r="202" spans="1:6" ht="15" customHeight="1" x14ac:dyDescent="0.25">
      <c r="A202" s="2" t="s">
        <v>156</v>
      </c>
      <c r="B202" s="2" t="s">
        <v>46</v>
      </c>
      <c r="C202" s="2" t="s">
        <v>49</v>
      </c>
      <c r="D202" s="2">
        <v>725526</v>
      </c>
      <c r="E202" s="2">
        <v>1405.9467999999999</v>
      </c>
      <c r="F202" s="2">
        <v>4</v>
      </c>
    </row>
    <row r="203" spans="1:6" ht="15" customHeight="1" x14ac:dyDescent="0.25">
      <c r="A203" s="2" t="s">
        <v>156</v>
      </c>
      <c r="B203" s="2" t="s">
        <v>46</v>
      </c>
      <c r="C203" s="2" t="s">
        <v>50</v>
      </c>
      <c r="D203" s="2">
        <v>630034</v>
      </c>
      <c r="E203" s="2">
        <v>1234.0612000000001</v>
      </c>
      <c r="F203" s="2">
        <v>4</v>
      </c>
    </row>
    <row r="204" spans="1:6" ht="15" customHeight="1" x14ac:dyDescent="0.25">
      <c r="A204" s="2" t="s">
        <v>156</v>
      </c>
      <c r="B204" s="2" t="s">
        <v>46</v>
      </c>
      <c r="C204" s="2" t="s">
        <v>51</v>
      </c>
      <c r="D204" s="2">
        <v>719484</v>
      </c>
      <c r="E204" s="2">
        <v>1395.0712000000001</v>
      </c>
      <c r="F204" s="2">
        <v>4</v>
      </c>
    </row>
    <row r="205" spans="1:6" ht="15" customHeight="1" x14ac:dyDescent="0.25">
      <c r="A205" s="2" t="s">
        <v>156</v>
      </c>
      <c r="B205" s="2" t="s">
        <v>46</v>
      </c>
      <c r="C205" s="2" t="s">
        <v>52</v>
      </c>
      <c r="D205" s="2">
        <v>556062</v>
      </c>
      <c r="E205" s="2">
        <v>1100.9115999999999</v>
      </c>
      <c r="F205" s="2">
        <v>4</v>
      </c>
    </row>
    <row r="206" spans="1:6" ht="15" customHeight="1" x14ac:dyDescent="0.25">
      <c r="A206" s="2" t="s">
        <v>156</v>
      </c>
      <c r="B206" s="2" t="s">
        <v>46</v>
      </c>
      <c r="C206" s="2" t="s">
        <v>53</v>
      </c>
      <c r="D206" s="2">
        <v>718164</v>
      </c>
      <c r="E206" s="2">
        <v>1392.6952000000001</v>
      </c>
      <c r="F206" s="2">
        <v>4</v>
      </c>
    </row>
    <row r="207" spans="1:6" ht="15" customHeight="1" x14ac:dyDescent="0.25">
      <c r="A207" s="2" t="s">
        <v>156</v>
      </c>
      <c r="B207" s="2" t="s">
        <v>46</v>
      </c>
      <c r="C207" s="2" t="s">
        <v>54</v>
      </c>
      <c r="D207" s="2">
        <v>726418</v>
      </c>
      <c r="E207" s="2">
        <v>1407.5524</v>
      </c>
      <c r="F207" s="2">
        <v>4</v>
      </c>
    </row>
    <row r="208" spans="1:6" ht="15" customHeight="1" x14ac:dyDescent="0.25">
      <c r="A208" s="2" t="s">
        <v>156</v>
      </c>
      <c r="B208" s="2" t="s">
        <v>46</v>
      </c>
      <c r="C208" s="2" t="s">
        <v>55</v>
      </c>
      <c r="D208" s="2">
        <v>765992</v>
      </c>
      <c r="E208" s="2">
        <v>1478.7855999999999</v>
      </c>
      <c r="F208" s="2">
        <v>4</v>
      </c>
    </row>
    <row r="209" spans="1:6" ht="15" customHeight="1" x14ac:dyDescent="0.25">
      <c r="A209" s="2" t="s">
        <v>156</v>
      </c>
      <c r="B209" s="2" t="s">
        <v>46</v>
      </c>
      <c r="C209" s="2" t="s">
        <v>56</v>
      </c>
      <c r="D209" s="2">
        <v>748182</v>
      </c>
      <c r="E209" s="2">
        <v>1446.7275999999999</v>
      </c>
      <c r="F209" s="2">
        <v>4</v>
      </c>
    </row>
    <row r="210" spans="1:6" ht="15" customHeight="1" x14ac:dyDescent="0.25">
      <c r="A210" s="2" t="s">
        <v>156</v>
      </c>
      <c r="B210" s="2" t="s">
        <v>46</v>
      </c>
      <c r="C210" s="2" t="s">
        <v>57</v>
      </c>
      <c r="D210" s="2">
        <v>765564</v>
      </c>
      <c r="E210" s="2">
        <v>1478.0152</v>
      </c>
      <c r="F210" s="2">
        <v>4</v>
      </c>
    </row>
    <row r="211" spans="1:6" ht="15" customHeight="1" x14ac:dyDescent="0.25">
      <c r="A211" s="2" t="s">
        <v>156</v>
      </c>
      <c r="B211" s="2" t="s">
        <v>46</v>
      </c>
      <c r="C211" s="2" t="s">
        <v>58</v>
      </c>
      <c r="D211" s="2">
        <v>517636</v>
      </c>
      <c r="E211" s="2">
        <v>1031.7447999999999</v>
      </c>
      <c r="F211" s="2">
        <v>4</v>
      </c>
    </row>
    <row r="212" spans="1:6" ht="15" customHeight="1" x14ac:dyDescent="0.25">
      <c r="A212" s="2" t="s">
        <v>156</v>
      </c>
      <c r="B212" s="2" t="s">
        <v>212</v>
      </c>
      <c r="C212" s="2" t="s">
        <v>213</v>
      </c>
      <c r="D212" s="2">
        <v>1605450</v>
      </c>
      <c r="E212" s="2">
        <v>2989.81</v>
      </c>
      <c r="F212" s="2">
        <v>6</v>
      </c>
    </row>
    <row r="213" spans="1:6" ht="15" customHeight="1" x14ac:dyDescent="0.25">
      <c r="A213" s="2" t="s">
        <v>156</v>
      </c>
      <c r="B213" s="2" t="s">
        <v>212</v>
      </c>
      <c r="C213" s="2" t="s">
        <v>214</v>
      </c>
      <c r="D213" s="2">
        <v>1867612</v>
      </c>
      <c r="E213" s="2">
        <v>3461.7015999999999</v>
      </c>
      <c r="F213" s="2">
        <v>6</v>
      </c>
    </row>
    <row r="214" spans="1:6" ht="15" customHeight="1" x14ac:dyDescent="0.25">
      <c r="A214" s="2" t="s">
        <v>156</v>
      </c>
      <c r="B214" s="2" t="s">
        <v>91</v>
      </c>
      <c r="C214" s="2" t="s">
        <v>92</v>
      </c>
      <c r="D214" s="2">
        <v>979492</v>
      </c>
      <c r="E214" s="2">
        <v>1863.0856000000001</v>
      </c>
      <c r="F214" s="2">
        <v>4</v>
      </c>
    </row>
    <row r="215" spans="1:6" ht="15" customHeight="1" x14ac:dyDescent="0.25">
      <c r="A215" s="2" t="s">
        <v>156</v>
      </c>
      <c r="B215" s="2" t="s">
        <v>91</v>
      </c>
      <c r="C215" s="2" t="s">
        <v>93</v>
      </c>
      <c r="D215" s="2">
        <v>1306568</v>
      </c>
      <c r="E215" s="2">
        <v>2451.8224</v>
      </c>
      <c r="F215" s="2">
        <v>5</v>
      </c>
    </row>
    <row r="216" spans="1:6" ht="15" customHeight="1" x14ac:dyDescent="0.25">
      <c r="A216" s="2" t="s">
        <v>156</v>
      </c>
      <c r="B216" s="2" t="s">
        <v>91</v>
      </c>
      <c r="C216" s="2" t="s">
        <v>94</v>
      </c>
      <c r="D216" s="2">
        <v>1157372</v>
      </c>
      <c r="E216" s="2">
        <v>2183.2696000000001</v>
      </c>
      <c r="F216" s="2">
        <v>5</v>
      </c>
    </row>
    <row r="217" spans="1:6" ht="15" customHeight="1" x14ac:dyDescent="0.25">
      <c r="A217" s="2" t="s">
        <v>156</v>
      </c>
      <c r="B217" s="2" t="s">
        <v>91</v>
      </c>
      <c r="C217" s="2" t="s">
        <v>95</v>
      </c>
      <c r="D217" s="2">
        <v>846615</v>
      </c>
      <c r="E217" s="2">
        <v>1623.9069999999999</v>
      </c>
      <c r="F217" s="2">
        <v>4</v>
      </c>
    </row>
    <row r="218" spans="1:6" ht="15" customHeight="1" x14ac:dyDescent="0.25">
      <c r="A218" s="2" t="s">
        <v>156</v>
      </c>
      <c r="B218" s="2" t="s">
        <v>91</v>
      </c>
      <c r="C218" s="2" t="s">
        <v>96</v>
      </c>
      <c r="D218" s="2">
        <v>788633</v>
      </c>
      <c r="E218" s="2">
        <v>1519.5393999999999</v>
      </c>
      <c r="F218" s="2">
        <v>4</v>
      </c>
    </row>
    <row r="219" spans="1:6" ht="15" customHeight="1" x14ac:dyDescent="0.25">
      <c r="A219" s="2" t="s">
        <v>156</v>
      </c>
      <c r="B219" s="2" t="s">
        <v>91</v>
      </c>
      <c r="C219" s="2" t="s">
        <v>97</v>
      </c>
      <c r="D219" s="2">
        <v>1216908</v>
      </c>
      <c r="E219" s="2">
        <v>2290.4344000000001</v>
      </c>
      <c r="F219" s="2">
        <v>5</v>
      </c>
    </row>
    <row r="220" spans="1:6" ht="15" customHeight="1" x14ac:dyDescent="0.25">
      <c r="A220" s="2" t="s">
        <v>156</v>
      </c>
      <c r="B220" s="2" t="s">
        <v>91</v>
      </c>
      <c r="C220" s="2" t="s">
        <v>98</v>
      </c>
      <c r="D220" s="2">
        <v>1084295</v>
      </c>
      <c r="E220" s="2">
        <v>2051.7310000000002</v>
      </c>
      <c r="F220" s="2">
        <v>5</v>
      </c>
    </row>
    <row r="221" spans="1:6" ht="15" customHeight="1" x14ac:dyDescent="0.25">
      <c r="A221" s="2" t="s">
        <v>156</v>
      </c>
      <c r="B221" s="2" t="s">
        <v>91</v>
      </c>
      <c r="C221" s="2" t="s">
        <v>99</v>
      </c>
      <c r="D221" s="2">
        <v>1036347</v>
      </c>
      <c r="E221" s="2">
        <v>1965.4246000000001</v>
      </c>
      <c r="F221" s="2">
        <v>5</v>
      </c>
    </row>
    <row r="222" spans="1:6" ht="15" customHeight="1" x14ac:dyDescent="0.25">
      <c r="A222" s="2" t="s">
        <v>156</v>
      </c>
      <c r="B222" s="2" t="s">
        <v>91</v>
      </c>
      <c r="C222" s="2" t="s">
        <v>100</v>
      </c>
      <c r="D222" s="2">
        <v>1182048</v>
      </c>
      <c r="E222" s="2">
        <v>2227.6864</v>
      </c>
      <c r="F222" s="2">
        <v>5</v>
      </c>
    </row>
    <row r="223" spans="1:6" ht="15" customHeight="1" x14ac:dyDescent="0.25">
      <c r="A223" s="2" t="s">
        <v>156</v>
      </c>
      <c r="B223" s="2" t="s">
        <v>91</v>
      </c>
      <c r="C223" s="2" t="s">
        <v>101</v>
      </c>
      <c r="D223" s="2">
        <v>794066</v>
      </c>
      <c r="E223" s="2">
        <v>1529.3188</v>
      </c>
      <c r="F223" s="2">
        <v>4</v>
      </c>
    </row>
    <row r="224" spans="1:6" ht="15" customHeight="1" x14ac:dyDescent="0.25">
      <c r="A224" s="2" t="s">
        <v>156</v>
      </c>
      <c r="B224" s="2" t="s">
        <v>91</v>
      </c>
      <c r="C224" s="2" t="s">
        <v>102</v>
      </c>
      <c r="D224" s="2">
        <v>1071295</v>
      </c>
      <c r="E224" s="2">
        <v>2028.3309999999999</v>
      </c>
      <c r="F224" s="2">
        <v>5</v>
      </c>
    </row>
    <row r="225" spans="1:6" ht="15" customHeight="1" x14ac:dyDescent="0.25">
      <c r="A225" s="2" t="s">
        <v>156</v>
      </c>
      <c r="B225" s="2" t="s">
        <v>91</v>
      </c>
      <c r="C225" s="2" t="s">
        <v>103</v>
      </c>
      <c r="D225" s="2">
        <v>1099323</v>
      </c>
      <c r="E225" s="2">
        <v>2078.7813999999998</v>
      </c>
      <c r="F225" s="2">
        <v>5</v>
      </c>
    </row>
    <row r="226" spans="1:6" ht="15" customHeight="1" x14ac:dyDescent="0.25">
      <c r="A226" s="2" t="s">
        <v>156</v>
      </c>
      <c r="B226" s="2" t="s">
        <v>91</v>
      </c>
      <c r="C226" s="2" t="s">
        <v>104</v>
      </c>
      <c r="D226" s="2">
        <v>1064670</v>
      </c>
      <c r="E226" s="2">
        <v>2016.4059999999999</v>
      </c>
      <c r="F226" s="2">
        <v>5</v>
      </c>
    </row>
    <row r="227" spans="1:6" ht="15" customHeight="1" x14ac:dyDescent="0.25">
      <c r="A227" s="2" t="s">
        <v>156</v>
      </c>
      <c r="B227" s="2" t="s">
        <v>91</v>
      </c>
      <c r="C227" s="2" t="s">
        <v>105</v>
      </c>
      <c r="D227" s="2">
        <v>824161</v>
      </c>
      <c r="E227" s="2">
        <v>1583.4898000000001</v>
      </c>
      <c r="F227" s="2">
        <v>4</v>
      </c>
    </row>
    <row r="228" spans="1:6" ht="15" customHeight="1" x14ac:dyDescent="0.25">
      <c r="A228" s="2" t="s">
        <v>156</v>
      </c>
      <c r="B228" s="2" t="s">
        <v>91</v>
      </c>
      <c r="C228" s="2" t="s">
        <v>106</v>
      </c>
      <c r="D228" s="2">
        <v>1143144</v>
      </c>
      <c r="E228" s="2">
        <v>2157.6592000000001</v>
      </c>
      <c r="F228" s="2">
        <v>5</v>
      </c>
    </row>
    <row r="229" spans="1:6" ht="15" customHeight="1" x14ac:dyDescent="0.25">
      <c r="A229" s="2" t="s">
        <v>156</v>
      </c>
      <c r="B229" s="2" t="s">
        <v>91</v>
      </c>
      <c r="C229" s="2" t="s">
        <v>107</v>
      </c>
      <c r="D229" s="2">
        <v>1197979</v>
      </c>
      <c r="E229" s="2">
        <v>2256.3622</v>
      </c>
      <c r="F229" s="2">
        <v>5</v>
      </c>
    </row>
    <row r="230" spans="1:6" ht="15" customHeight="1" x14ac:dyDescent="0.25">
      <c r="A230" s="2" t="s">
        <v>156</v>
      </c>
      <c r="B230" s="2" t="s">
        <v>138</v>
      </c>
      <c r="C230" s="2" t="s">
        <v>139</v>
      </c>
      <c r="D230" s="2">
        <v>1103364</v>
      </c>
      <c r="E230" s="2">
        <v>2086.0551999999998</v>
      </c>
      <c r="F230" s="2">
        <v>5</v>
      </c>
    </row>
    <row r="231" spans="1:6" ht="15" customHeight="1" x14ac:dyDescent="0.25">
      <c r="A231" s="2" t="s">
        <v>156</v>
      </c>
      <c r="B231" s="2" t="s">
        <v>138</v>
      </c>
      <c r="C231" s="2" t="s">
        <v>140</v>
      </c>
      <c r="D231" s="2">
        <v>1163241</v>
      </c>
      <c r="E231" s="2">
        <v>2193.8337999999999</v>
      </c>
      <c r="F231" s="2">
        <v>5</v>
      </c>
    </row>
    <row r="232" spans="1:6" ht="15" customHeight="1" x14ac:dyDescent="0.25">
      <c r="A232" s="2" t="s">
        <v>156</v>
      </c>
      <c r="B232" s="2" t="s">
        <v>141</v>
      </c>
      <c r="C232" s="2" t="s">
        <v>142</v>
      </c>
      <c r="D232" s="2">
        <v>966100</v>
      </c>
      <c r="E232" s="2">
        <v>1838.98</v>
      </c>
      <c r="F232" s="2">
        <v>4</v>
      </c>
    </row>
    <row r="233" spans="1:6" ht="15" customHeight="1" x14ac:dyDescent="0.25">
      <c r="A233" s="2" t="s">
        <v>156</v>
      </c>
      <c r="B233" s="2" t="s">
        <v>141</v>
      </c>
      <c r="C233" s="2" t="s">
        <v>143</v>
      </c>
      <c r="D233" s="2">
        <v>955171</v>
      </c>
      <c r="E233" s="2">
        <v>1819.3078</v>
      </c>
      <c r="F233" s="2">
        <v>4</v>
      </c>
    </row>
    <row r="234" spans="1:6" ht="15" customHeight="1" x14ac:dyDescent="0.25">
      <c r="A234" s="2" t="s">
        <v>156</v>
      </c>
      <c r="B234" s="2" t="s">
        <v>144</v>
      </c>
      <c r="C234" s="2" t="s">
        <v>145</v>
      </c>
      <c r="D234" s="2">
        <v>619718</v>
      </c>
      <c r="E234" s="2">
        <v>1215.4924000000001</v>
      </c>
      <c r="F234" s="2">
        <v>4</v>
      </c>
    </row>
    <row r="235" spans="1:6" ht="15" customHeight="1" x14ac:dyDescent="0.25">
      <c r="A235" s="2" t="s">
        <v>156</v>
      </c>
      <c r="B235" s="2" t="s">
        <v>144</v>
      </c>
      <c r="C235" s="2" t="s">
        <v>146</v>
      </c>
      <c r="D235" s="2">
        <v>616316</v>
      </c>
      <c r="E235" s="2">
        <v>1209.3688</v>
      </c>
      <c r="F235" s="2">
        <v>4</v>
      </c>
    </row>
    <row r="236" spans="1:6" ht="15" customHeight="1" x14ac:dyDescent="0.25">
      <c r="A236" s="2" t="s">
        <v>156</v>
      </c>
      <c r="B236" s="2" t="s">
        <v>144</v>
      </c>
      <c r="C236" s="2" t="s">
        <v>147</v>
      </c>
      <c r="D236" s="2">
        <v>454233</v>
      </c>
      <c r="E236" s="2">
        <v>908.46600000000001</v>
      </c>
      <c r="F236" s="2">
        <v>3</v>
      </c>
    </row>
    <row r="237" spans="1:6" ht="15" customHeight="1" x14ac:dyDescent="0.25">
      <c r="A237" s="2" t="s">
        <v>156</v>
      </c>
      <c r="B237" s="2" t="s">
        <v>144</v>
      </c>
      <c r="C237" s="2" t="s">
        <v>148</v>
      </c>
      <c r="D237" s="2">
        <v>777590</v>
      </c>
      <c r="E237" s="2">
        <v>1499.662</v>
      </c>
      <c r="F237" s="2">
        <v>4</v>
      </c>
    </row>
    <row r="238" spans="1:6" ht="15" customHeight="1" x14ac:dyDescent="0.25">
      <c r="A238" s="2" t="s">
        <v>156</v>
      </c>
      <c r="B238" s="2" t="s">
        <v>144</v>
      </c>
      <c r="C238" s="2" t="s">
        <v>149</v>
      </c>
      <c r="D238" s="2">
        <v>722171</v>
      </c>
      <c r="E238" s="2">
        <v>1399.9078</v>
      </c>
      <c r="F238" s="2">
        <v>4</v>
      </c>
    </row>
    <row r="239" spans="1:6" ht="15" customHeight="1" x14ac:dyDescent="0.25">
      <c r="A239" s="2" t="s">
        <v>156</v>
      </c>
      <c r="B239" s="2" t="s">
        <v>144</v>
      </c>
      <c r="C239" s="2" t="s">
        <v>150</v>
      </c>
      <c r="D239" s="2">
        <v>708676</v>
      </c>
      <c r="E239" s="2">
        <v>1375.6168</v>
      </c>
      <c r="F239" s="2">
        <v>4</v>
      </c>
    </row>
    <row r="240" spans="1:6" ht="15" customHeight="1" x14ac:dyDescent="0.25">
      <c r="A240" s="2" t="s">
        <v>156</v>
      </c>
      <c r="B240" s="2" t="s">
        <v>144</v>
      </c>
      <c r="C240" s="2" t="s">
        <v>151</v>
      </c>
      <c r="D240" s="2">
        <v>1024444</v>
      </c>
      <c r="E240" s="2">
        <v>1943.9992</v>
      </c>
      <c r="F240" s="2">
        <v>5</v>
      </c>
    </row>
    <row r="241" spans="1:6" ht="15" customHeight="1" x14ac:dyDescent="0.25">
      <c r="A241" s="2" t="s">
        <v>156</v>
      </c>
      <c r="B241" s="2" t="s">
        <v>144</v>
      </c>
      <c r="C241" s="2" t="s">
        <v>152</v>
      </c>
      <c r="D241" s="2">
        <v>1263259</v>
      </c>
      <c r="E241" s="2">
        <v>2373.8661999999999</v>
      </c>
      <c r="F241" s="2">
        <v>5</v>
      </c>
    </row>
    <row r="242" spans="1:6" ht="15" customHeight="1" x14ac:dyDescent="0.25">
      <c r="A242" s="2" t="s">
        <v>156</v>
      </c>
      <c r="B242" s="2" t="s">
        <v>154</v>
      </c>
      <c r="C242" s="2" t="s">
        <v>155</v>
      </c>
      <c r="D242" s="2">
        <v>342496</v>
      </c>
      <c r="E242" s="2">
        <v>684.99199999999996</v>
      </c>
      <c r="F242" s="2">
        <v>3</v>
      </c>
    </row>
    <row r="243" spans="1:6" ht="15" customHeight="1" x14ac:dyDescent="0.25">
      <c r="A243" s="2" t="s">
        <v>156</v>
      </c>
      <c r="B243" s="2" t="s">
        <v>154</v>
      </c>
      <c r="C243" s="2" t="s">
        <v>156</v>
      </c>
      <c r="D243" s="2">
        <v>73</v>
      </c>
      <c r="E243" s="2">
        <v>0.14599999999999999</v>
      </c>
      <c r="F243" s="2">
        <v>3</v>
      </c>
    </row>
    <row r="244" spans="1:6" ht="15" customHeight="1" x14ac:dyDescent="0.25">
      <c r="A244" s="2" t="s">
        <v>156</v>
      </c>
      <c r="B244" s="2" t="s">
        <v>154</v>
      </c>
      <c r="C244" s="2" t="s">
        <v>157</v>
      </c>
      <c r="D244" s="2">
        <v>390266</v>
      </c>
      <c r="E244" s="2">
        <v>780.53200000000004</v>
      </c>
      <c r="F244" s="2">
        <v>3</v>
      </c>
    </row>
    <row r="245" spans="1:6" ht="15" customHeight="1" x14ac:dyDescent="0.25">
      <c r="A245" s="2" t="s">
        <v>156</v>
      </c>
      <c r="B245" s="2" t="s">
        <v>154</v>
      </c>
      <c r="C245" s="2" t="s">
        <v>158</v>
      </c>
      <c r="D245" s="2">
        <v>74725</v>
      </c>
      <c r="E245" s="2">
        <v>149.44999999999999</v>
      </c>
      <c r="F245" s="2">
        <v>3</v>
      </c>
    </row>
    <row r="246" spans="1:6" ht="15" customHeight="1" x14ac:dyDescent="0.25">
      <c r="A246" s="2" t="s">
        <v>156</v>
      </c>
      <c r="B246" s="2" t="s">
        <v>154</v>
      </c>
      <c r="C246" s="2" t="s">
        <v>159</v>
      </c>
      <c r="D246" s="2">
        <v>282579</v>
      </c>
      <c r="E246" s="2">
        <v>565.15800000000002</v>
      </c>
      <c r="F246" s="2">
        <v>3</v>
      </c>
    </row>
    <row r="247" spans="1:6" ht="15" customHeight="1" x14ac:dyDescent="0.25">
      <c r="A247" s="2" t="s">
        <v>156</v>
      </c>
      <c r="B247" s="2" t="s">
        <v>154</v>
      </c>
      <c r="C247" s="2" t="s">
        <v>160</v>
      </c>
      <c r="D247" s="2">
        <v>291262</v>
      </c>
      <c r="E247" s="2">
        <v>582.524</v>
      </c>
      <c r="F247" s="2">
        <v>3</v>
      </c>
    </row>
    <row r="248" spans="1:6" ht="15" customHeight="1" x14ac:dyDescent="0.25">
      <c r="A248" s="2" t="s">
        <v>156</v>
      </c>
      <c r="B248" s="2" t="s">
        <v>154</v>
      </c>
      <c r="C248" s="2" t="s">
        <v>161</v>
      </c>
      <c r="D248" s="2">
        <v>135057</v>
      </c>
      <c r="E248" s="2">
        <v>270.11399999999998</v>
      </c>
      <c r="F248" s="2">
        <v>3</v>
      </c>
    </row>
    <row r="249" spans="1:6" ht="15" customHeight="1" x14ac:dyDescent="0.25">
      <c r="A249" s="2" t="s">
        <v>156</v>
      </c>
      <c r="B249" s="2" t="s">
        <v>154</v>
      </c>
      <c r="C249" s="2" t="s">
        <v>162</v>
      </c>
      <c r="D249" s="2">
        <v>427111</v>
      </c>
      <c r="E249" s="2">
        <v>854.22199999999998</v>
      </c>
      <c r="F249" s="2">
        <v>3</v>
      </c>
    </row>
    <row r="250" spans="1:6" ht="15" customHeight="1" x14ac:dyDescent="0.25">
      <c r="A250" s="2" t="s">
        <v>156</v>
      </c>
      <c r="B250" s="2" t="s">
        <v>154</v>
      </c>
      <c r="C250" s="2" t="s">
        <v>163</v>
      </c>
      <c r="D250" s="2">
        <v>259023</v>
      </c>
      <c r="E250" s="2">
        <v>518.04600000000005</v>
      </c>
      <c r="F250" s="2">
        <v>3</v>
      </c>
    </row>
    <row r="251" spans="1:6" ht="15" customHeight="1" x14ac:dyDescent="0.25">
      <c r="A251" s="2" t="s">
        <v>156</v>
      </c>
      <c r="B251" s="2" t="s">
        <v>154</v>
      </c>
      <c r="C251" s="2" t="s">
        <v>164</v>
      </c>
      <c r="D251" s="2">
        <v>65309</v>
      </c>
      <c r="E251" s="2">
        <v>130.61799999999999</v>
      </c>
      <c r="F251" s="2">
        <v>3</v>
      </c>
    </row>
    <row r="252" spans="1:6" ht="15" customHeight="1" x14ac:dyDescent="0.25">
      <c r="A252" s="2" t="s">
        <v>156</v>
      </c>
      <c r="B252" s="2" t="s">
        <v>154</v>
      </c>
      <c r="C252" s="2" t="s">
        <v>165</v>
      </c>
      <c r="D252" s="2">
        <v>124335</v>
      </c>
      <c r="E252" s="2">
        <v>248.67</v>
      </c>
      <c r="F252" s="2">
        <v>3</v>
      </c>
    </row>
    <row r="253" spans="1:6" ht="15" customHeight="1" x14ac:dyDescent="0.25">
      <c r="A253" s="2" t="s">
        <v>156</v>
      </c>
      <c r="B253" s="2" t="s">
        <v>154</v>
      </c>
      <c r="C253" s="2" t="s">
        <v>166</v>
      </c>
      <c r="D253" s="2">
        <v>227781</v>
      </c>
      <c r="E253" s="2">
        <v>455.56200000000001</v>
      </c>
      <c r="F253" s="2">
        <v>3</v>
      </c>
    </row>
    <row r="254" spans="1:6" ht="15" customHeight="1" x14ac:dyDescent="0.25">
      <c r="A254" s="2" t="s">
        <v>156</v>
      </c>
      <c r="B254" s="2" t="s">
        <v>154</v>
      </c>
      <c r="C254" s="2" t="s">
        <v>167</v>
      </c>
      <c r="D254" s="2">
        <v>171065</v>
      </c>
      <c r="E254" s="2">
        <v>342.13</v>
      </c>
      <c r="F254" s="2">
        <v>3</v>
      </c>
    </row>
    <row r="255" spans="1:6" ht="15" customHeight="1" x14ac:dyDescent="0.25">
      <c r="A255" s="2" t="s">
        <v>156</v>
      </c>
      <c r="B255" s="2" t="s">
        <v>154</v>
      </c>
      <c r="C255" s="2" t="s">
        <v>168</v>
      </c>
      <c r="D255" s="2">
        <v>619183</v>
      </c>
      <c r="E255" s="2">
        <v>1214.5293999999999</v>
      </c>
      <c r="F255" s="2">
        <v>4</v>
      </c>
    </row>
    <row r="256" spans="1:6" ht="15" customHeight="1" x14ac:dyDescent="0.25">
      <c r="A256" s="2" t="s">
        <v>156</v>
      </c>
      <c r="B256" s="2" t="s">
        <v>154</v>
      </c>
      <c r="C256" s="2" t="s">
        <v>169</v>
      </c>
      <c r="D256" s="2">
        <v>168268</v>
      </c>
      <c r="E256" s="2">
        <v>336.536</v>
      </c>
      <c r="F256" s="2">
        <v>3</v>
      </c>
    </row>
    <row r="257" spans="1:6" ht="15" customHeight="1" x14ac:dyDescent="0.25">
      <c r="A257" s="2" t="s">
        <v>156</v>
      </c>
      <c r="B257" s="2" t="s">
        <v>154</v>
      </c>
      <c r="C257" s="2" t="s">
        <v>170</v>
      </c>
      <c r="D257" s="2">
        <v>427435</v>
      </c>
      <c r="E257" s="2">
        <v>854.87</v>
      </c>
      <c r="F257" s="2">
        <v>3</v>
      </c>
    </row>
    <row r="258" spans="1:6" ht="15" customHeight="1" x14ac:dyDescent="0.25">
      <c r="A258" s="2" t="s">
        <v>156</v>
      </c>
      <c r="B258" s="2" t="s">
        <v>154</v>
      </c>
      <c r="C258" s="2" t="s">
        <v>171</v>
      </c>
      <c r="D258" s="2">
        <v>128153</v>
      </c>
      <c r="E258" s="2">
        <v>256.30599999999998</v>
      </c>
      <c r="F258" s="2">
        <v>3</v>
      </c>
    </row>
    <row r="259" spans="1:6" ht="15" customHeight="1" x14ac:dyDescent="0.25">
      <c r="A259" s="2" t="s">
        <v>156</v>
      </c>
      <c r="B259" s="2" t="s">
        <v>154</v>
      </c>
      <c r="C259" s="2" t="s">
        <v>172</v>
      </c>
      <c r="D259" s="2">
        <v>230873</v>
      </c>
      <c r="E259" s="2">
        <v>461.74599999999998</v>
      </c>
      <c r="F259" s="2">
        <v>3</v>
      </c>
    </row>
    <row r="260" spans="1:6" ht="15" customHeight="1" x14ac:dyDescent="0.25">
      <c r="A260" s="2" t="s">
        <v>156</v>
      </c>
      <c r="B260" s="2" t="s">
        <v>154</v>
      </c>
      <c r="C260" s="2" t="s">
        <v>173</v>
      </c>
      <c r="D260" s="2">
        <v>83764</v>
      </c>
      <c r="E260" s="2">
        <v>167.52799999999999</v>
      </c>
      <c r="F260" s="2">
        <v>3</v>
      </c>
    </row>
    <row r="261" spans="1:6" ht="15" customHeight="1" x14ac:dyDescent="0.25">
      <c r="A261" s="2" t="s">
        <v>156</v>
      </c>
      <c r="B261" s="2" t="s">
        <v>154</v>
      </c>
      <c r="C261" s="2" t="s">
        <v>174</v>
      </c>
      <c r="D261" s="2">
        <v>173134</v>
      </c>
      <c r="E261" s="2">
        <v>346.26799999999997</v>
      </c>
      <c r="F261" s="2">
        <v>3</v>
      </c>
    </row>
    <row r="262" spans="1:6" ht="15" customHeight="1" x14ac:dyDescent="0.25">
      <c r="A262" s="2" t="s">
        <v>156</v>
      </c>
      <c r="B262" s="2" t="s">
        <v>215</v>
      </c>
      <c r="C262" s="2" t="s">
        <v>215</v>
      </c>
      <c r="D262" s="2">
        <v>1788687</v>
      </c>
      <c r="E262" s="2">
        <v>3319.6365999999998</v>
      </c>
      <c r="F262" s="2">
        <v>6</v>
      </c>
    </row>
    <row r="263" spans="1:6" ht="15" customHeight="1" x14ac:dyDescent="0.25">
      <c r="A263" s="2" t="s">
        <v>156</v>
      </c>
      <c r="B263" s="2" t="s">
        <v>175</v>
      </c>
      <c r="C263" s="2" t="s">
        <v>176</v>
      </c>
      <c r="D263" s="2">
        <v>1988268</v>
      </c>
      <c r="E263" s="2">
        <v>3678.8824</v>
      </c>
      <c r="F263" s="2">
        <v>6</v>
      </c>
    </row>
    <row r="264" spans="1:6" ht="15" customHeight="1" x14ac:dyDescent="0.25">
      <c r="A264" s="2" t="s">
        <v>156</v>
      </c>
      <c r="B264" s="2" t="s">
        <v>175</v>
      </c>
      <c r="C264" s="2" t="s">
        <v>177</v>
      </c>
      <c r="D264" s="2">
        <v>2260400</v>
      </c>
      <c r="E264" s="2">
        <v>4168.72</v>
      </c>
      <c r="F264" s="2">
        <v>7</v>
      </c>
    </row>
    <row r="265" spans="1:6" ht="15" customHeight="1" x14ac:dyDescent="0.25">
      <c r="A265" s="2" t="s">
        <v>156</v>
      </c>
      <c r="B265" s="2" t="s">
        <v>175</v>
      </c>
      <c r="C265" s="2" t="s">
        <v>178</v>
      </c>
      <c r="D265" s="2">
        <v>2251796</v>
      </c>
      <c r="E265" s="2">
        <v>4153.2327999999998</v>
      </c>
      <c r="F265" s="2">
        <v>7</v>
      </c>
    </row>
    <row r="266" spans="1:6" ht="15" customHeight="1" x14ac:dyDescent="0.25">
      <c r="A266" s="2" t="s">
        <v>156</v>
      </c>
      <c r="B266" s="2" t="s">
        <v>216</v>
      </c>
      <c r="C266" s="2" t="s">
        <v>217</v>
      </c>
      <c r="D266" s="2">
        <v>3015825</v>
      </c>
      <c r="E266" s="2">
        <v>5528.4849999999997</v>
      </c>
      <c r="F266" s="2">
        <v>9</v>
      </c>
    </row>
    <row r="267" spans="1:6" ht="15" customHeight="1" x14ac:dyDescent="0.25">
      <c r="A267" s="2" t="s">
        <v>156</v>
      </c>
      <c r="B267" s="2" t="s">
        <v>216</v>
      </c>
      <c r="C267" s="2" t="s">
        <v>218</v>
      </c>
      <c r="D267" s="2">
        <v>2485476</v>
      </c>
      <c r="E267" s="2">
        <v>4573.8567999999996</v>
      </c>
      <c r="F267" s="2">
        <v>7</v>
      </c>
    </row>
    <row r="268" spans="1:6" ht="15" customHeight="1" x14ac:dyDescent="0.25">
      <c r="A268" s="2" t="s">
        <v>156</v>
      </c>
      <c r="B268" s="2" t="s">
        <v>216</v>
      </c>
      <c r="C268" s="2" t="s">
        <v>219</v>
      </c>
      <c r="D268" s="2">
        <v>2906257</v>
      </c>
      <c r="E268" s="2">
        <v>5331.2626</v>
      </c>
      <c r="F268" s="2">
        <v>8</v>
      </c>
    </row>
    <row r="269" spans="1:6" ht="15" customHeight="1" x14ac:dyDescent="0.25">
      <c r="A269" s="2" t="s">
        <v>156</v>
      </c>
      <c r="B269" s="2" t="s">
        <v>216</v>
      </c>
      <c r="C269" s="2" t="s">
        <v>220</v>
      </c>
      <c r="D269" s="2">
        <v>2713344</v>
      </c>
      <c r="E269" s="2">
        <v>4984.0191999999997</v>
      </c>
      <c r="F269" s="2">
        <v>8</v>
      </c>
    </row>
    <row r="270" spans="1:6" ht="15" customHeight="1" x14ac:dyDescent="0.25">
      <c r="A270" s="2" t="s">
        <v>156</v>
      </c>
      <c r="B270" s="2" t="s">
        <v>216</v>
      </c>
      <c r="C270" s="2" t="s">
        <v>221</v>
      </c>
      <c r="D270" s="2">
        <v>2713344</v>
      </c>
      <c r="E270" s="2">
        <v>4984.0191999999997</v>
      </c>
      <c r="F270" s="2">
        <v>8</v>
      </c>
    </row>
    <row r="271" spans="1:6" ht="15" customHeight="1" x14ac:dyDescent="0.25">
      <c r="A271" s="2" t="s">
        <v>156</v>
      </c>
      <c r="B271" s="2" t="s">
        <v>216</v>
      </c>
      <c r="C271" s="2" t="s">
        <v>222</v>
      </c>
      <c r="D271" s="2">
        <v>3440745</v>
      </c>
      <c r="E271" s="2">
        <v>6293.3410000000003</v>
      </c>
      <c r="F271" s="2">
        <v>9</v>
      </c>
    </row>
    <row r="272" spans="1:6" ht="15" customHeight="1" x14ac:dyDescent="0.25">
      <c r="A272" s="2" t="s">
        <v>156</v>
      </c>
      <c r="B272" s="2" t="s">
        <v>216</v>
      </c>
      <c r="C272" s="2" t="s">
        <v>223</v>
      </c>
      <c r="D272" s="2">
        <v>2685219</v>
      </c>
      <c r="E272" s="2">
        <v>4933.3941999999997</v>
      </c>
      <c r="F272" s="2">
        <v>8</v>
      </c>
    </row>
    <row r="273" spans="1:6" ht="15" customHeight="1" x14ac:dyDescent="0.25">
      <c r="A273" s="2" t="s">
        <v>156</v>
      </c>
      <c r="B273" s="2" t="s">
        <v>216</v>
      </c>
      <c r="C273" s="2" t="s">
        <v>224</v>
      </c>
      <c r="D273" s="2">
        <v>3101600</v>
      </c>
      <c r="E273" s="2">
        <v>5682.88</v>
      </c>
      <c r="F273" s="2">
        <v>9</v>
      </c>
    </row>
    <row r="274" spans="1:6" ht="15" customHeight="1" x14ac:dyDescent="0.25">
      <c r="A274" s="2" t="s">
        <v>156</v>
      </c>
      <c r="B274" s="2" t="s">
        <v>216</v>
      </c>
      <c r="C274" s="2" t="s">
        <v>225</v>
      </c>
      <c r="D274" s="2">
        <v>3105854</v>
      </c>
      <c r="E274" s="2">
        <v>5690.5371999999998</v>
      </c>
      <c r="F274" s="2">
        <v>9</v>
      </c>
    </row>
    <row r="275" spans="1:6" ht="15" customHeight="1" x14ac:dyDescent="0.25">
      <c r="A275" s="2" t="s">
        <v>156</v>
      </c>
      <c r="B275" s="2" t="s">
        <v>226</v>
      </c>
      <c r="C275" s="2" t="s">
        <v>227</v>
      </c>
      <c r="D275" s="2">
        <v>1039525</v>
      </c>
      <c r="E275" s="2">
        <v>1971.145</v>
      </c>
      <c r="F275" s="2">
        <v>5</v>
      </c>
    </row>
    <row r="276" spans="1:6" ht="15" customHeight="1" x14ac:dyDescent="0.25">
      <c r="A276" s="2" t="s">
        <v>156</v>
      </c>
      <c r="B276" s="2" t="s">
        <v>226</v>
      </c>
      <c r="C276" s="2" t="s">
        <v>228</v>
      </c>
      <c r="D276" s="2">
        <v>834834</v>
      </c>
      <c r="E276" s="2">
        <v>1602.7012</v>
      </c>
      <c r="F276" s="2">
        <v>4</v>
      </c>
    </row>
    <row r="277" spans="1:6" ht="15" customHeight="1" x14ac:dyDescent="0.25">
      <c r="A277" s="2" t="s">
        <v>156</v>
      </c>
      <c r="B277" s="2" t="s">
        <v>226</v>
      </c>
      <c r="C277" s="2" t="s">
        <v>229</v>
      </c>
      <c r="D277" s="2">
        <v>832740</v>
      </c>
      <c r="E277" s="2">
        <v>1598.932</v>
      </c>
      <c r="F277" s="2">
        <v>4</v>
      </c>
    </row>
    <row r="278" spans="1:6" ht="15" customHeight="1" x14ac:dyDescent="0.25">
      <c r="A278" s="2" t="s">
        <v>156</v>
      </c>
      <c r="B278" s="2" t="s">
        <v>226</v>
      </c>
      <c r="C278" s="2" t="s">
        <v>230</v>
      </c>
      <c r="D278" s="2">
        <v>863447</v>
      </c>
      <c r="E278" s="2">
        <v>1654.2046</v>
      </c>
      <c r="F278" s="2">
        <v>4</v>
      </c>
    </row>
    <row r="279" spans="1:6" ht="15" customHeight="1" x14ac:dyDescent="0.25">
      <c r="A279" s="2" t="s">
        <v>156</v>
      </c>
      <c r="B279" s="2" t="s">
        <v>226</v>
      </c>
      <c r="C279" s="2" t="s">
        <v>231</v>
      </c>
      <c r="D279" s="2">
        <v>857898</v>
      </c>
      <c r="E279" s="2">
        <v>1644.2164</v>
      </c>
      <c r="F279" s="2">
        <v>4</v>
      </c>
    </row>
    <row r="280" spans="1:6" ht="15" customHeight="1" x14ac:dyDescent="0.25">
      <c r="A280" s="2" t="s">
        <v>156</v>
      </c>
      <c r="B280" s="2" t="s">
        <v>226</v>
      </c>
      <c r="C280" s="2" t="s">
        <v>232</v>
      </c>
      <c r="D280" s="2">
        <v>1175417</v>
      </c>
      <c r="E280" s="2">
        <v>2215.7505999999998</v>
      </c>
      <c r="F280" s="2">
        <v>5</v>
      </c>
    </row>
    <row r="281" spans="1:6" ht="15" customHeight="1" x14ac:dyDescent="0.25">
      <c r="A281" s="2" t="s">
        <v>156</v>
      </c>
      <c r="B281" s="2" t="s">
        <v>226</v>
      </c>
      <c r="C281" s="2" t="s">
        <v>233</v>
      </c>
      <c r="D281" s="2">
        <v>1175417</v>
      </c>
      <c r="E281" s="2">
        <v>2215.7505999999998</v>
      </c>
      <c r="F281" s="2">
        <v>5</v>
      </c>
    </row>
    <row r="282" spans="1:6" ht="15" customHeight="1" x14ac:dyDescent="0.25">
      <c r="A282" s="2" t="s">
        <v>156</v>
      </c>
      <c r="B282" s="2" t="s">
        <v>226</v>
      </c>
      <c r="C282" s="2" t="s">
        <v>234</v>
      </c>
      <c r="D282" s="2">
        <v>999393</v>
      </c>
      <c r="E282" s="2">
        <v>1898.9074000000001</v>
      </c>
      <c r="F282" s="2">
        <v>4</v>
      </c>
    </row>
    <row r="283" spans="1:6" ht="15" customHeight="1" x14ac:dyDescent="0.25">
      <c r="A283" s="2" t="s">
        <v>156</v>
      </c>
      <c r="B283" s="2" t="s">
        <v>226</v>
      </c>
      <c r="C283" s="2" t="s">
        <v>235</v>
      </c>
      <c r="D283" s="2">
        <v>1319231</v>
      </c>
      <c r="E283" s="2">
        <v>2474.6158</v>
      </c>
      <c r="F283" s="2">
        <v>5</v>
      </c>
    </row>
    <row r="284" spans="1:6" ht="15" customHeight="1" x14ac:dyDescent="0.25">
      <c r="A284" s="2" t="s">
        <v>156</v>
      </c>
      <c r="B284" s="2" t="s">
        <v>226</v>
      </c>
      <c r="C284" s="2" t="s">
        <v>236</v>
      </c>
      <c r="D284" s="2">
        <v>804559</v>
      </c>
      <c r="E284" s="2">
        <v>1548.2062000000001</v>
      </c>
      <c r="F284" s="2">
        <v>4</v>
      </c>
    </row>
    <row r="285" spans="1:6" ht="15" customHeight="1" x14ac:dyDescent="0.25">
      <c r="A285" s="2" t="s">
        <v>156</v>
      </c>
      <c r="B285" s="2" t="s">
        <v>226</v>
      </c>
      <c r="C285" s="2" t="s">
        <v>237</v>
      </c>
      <c r="D285" s="2">
        <v>1112173</v>
      </c>
      <c r="E285" s="2">
        <v>2101.9114</v>
      </c>
      <c r="F285" s="2">
        <v>5</v>
      </c>
    </row>
    <row r="286" spans="1:6" ht="15" customHeight="1" x14ac:dyDescent="0.25">
      <c r="A286" s="2" t="s">
        <v>156</v>
      </c>
      <c r="B286" s="2" t="s">
        <v>226</v>
      </c>
      <c r="C286" s="2" t="s">
        <v>238</v>
      </c>
      <c r="D286" s="2">
        <v>1175081</v>
      </c>
      <c r="E286" s="2">
        <v>2215.1457999999998</v>
      </c>
      <c r="F286" s="2">
        <v>5</v>
      </c>
    </row>
    <row r="287" spans="1:6" ht="15" customHeight="1" x14ac:dyDescent="0.25">
      <c r="A287" s="2" t="s">
        <v>156</v>
      </c>
      <c r="B287" s="2" t="s">
        <v>226</v>
      </c>
      <c r="C287" s="2" t="s">
        <v>239</v>
      </c>
      <c r="D287" s="2">
        <v>996219</v>
      </c>
      <c r="E287" s="2">
        <v>1893.1941999999999</v>
      </c>
      <c r="F287" s="2">
        <v>4</v>
      </c>
    </row>
    <row r="288" spans="1:6" ht="15" customHeight="1" x14ac:dyDescent="0.25">
      <c r="A288" s="2" t="s">
        <v>156</v>
      </c>
      <c r="B288" s="2" t="s">
        <v>226</v>
      </c>
      <c r="C288" s="2" t="s">
        <v>240</v>
      </c>
      <c r="D288" s="2">
        <v>1197093</v>
      </c>
      <c r="E288" s="2">
        <v>2254.7674000000002</v>
      </c>
      <c r="F288" s="2">
        <v>5</v>
      </c>
    </row>
    <row r="289" spans="1:6" ht="15" customHeight="1" x14ac:dyDescent="0.25">
      <c r="A289" s="2" t="s">
        <v>156</v>
      </c>
      <c r="B289" s="2" t="s">
        <v>226</v>
      </c>
      <c r="C289" s="2" t="s">
        <v>241</v>
      </c>
      <c r="D289" s="2">
        <v>733339</v>
      </c>
      <c r="E289" s="2">
        <v>1420.0101999999999</v>
      </c>
      <c r="F289" s="2">
        <v>4</v>
      </c>
    </row>
    <row r="290" spans="1:6" ht="15" customHeight="1" x14ac:dyDescent="0.25">
      <c r="A290" s="2" t="s">
        <v>156</v>
      </c>
      <c r="B290" s="2" t="s">
        <v>226</v>
      </c>
      <c r="C290" s="2" t="s">
        <v>242</v>
      </c>
      <c r="D290" s="2">
        <v>1045160</v>
      </c>
      <c r="E290" s="2">
        <v>1981.288</v>
      </c>
      <c r="F290" s="2">
        <v>5</v>
      </c>
    </row>
    <row r="291" spans="1:6" ht="15" customHeight="1" x14ac:dyDescent="0.25">
      <c r="A291" s="2" t="s">
        <v>156</v>
      </c>
      <c r="B291" s="2" t="s">
        <v>226</v>
      </c>
      <c r="C291" s="2" t="s">
        <v>243</v>
      </c>
      <c r="D291" s="2">
        <v>1045945</v>
      </c>
      <c r="E291" s="2">
        <v>1982.701</v>
      </c>
      <c r="F291" s="2">
        <v>5</v>
      </c>
    </row>
    <row r="292" spans="1:6" ht="15" customHeight="1" x14ac:dyDescent="0.25">
      <c r="A292" s="2" t="s">
        <v>156</v>
      </c>
      <c r="B292" s="2" t="s">
        <v>226</v>
      </c>
      <c r="C292" s="2" t="s">
        <v>244</v>
      </c>
      <c r="D292" s="2">
        <v>1318876</v>
      </c>
      <c r="E292" s="2">
        <v>2473.9767999999999</v>
      </c>
      <c r="F292" s="2">
        <v>5</v>
      </c>
    </row>
    <row r="293" spans="1:6" ht="15" customHeight="1" x14ac:dyDescent="0.25">
      <c r="A293" s="2" t="s">
        <v>156</v>
      </c>
      <c r="B293" s="2" t="s">
        <v>226</v>
      </c>
      <c r="C293" s="2" t="s">
        <v>245</v>
      </c>
      <c r="D293" s="2">
        <v>1318876</v>
      </c>
      <c r="E293" s="2">
        <v>2473.9767999999999</v>
      </c>
      <c r="F293" s="2">
        <v>5</v>
      </c>
    </row>
    <row r="294" spans="1:6" ht="15" customHeight="1" x14ac:dyDescent="0.25">
      <c r="A294" s="2" t="s">
        <v>156</v>
      </c>
      <c r="B294" s="2" t="s">
        <v>226</v>
      </c>
      <c r="C294" s="2" t="s">
        <v>246</v>
      </c>
      <c r="D294" s="2">
        <v>876889</v>
      </c>
      <c r="E294" s="2">
        <v>1678.4002</v>
      </c>
      <c r="F294" s="2">
        <v>4</v>
      </c>
    </row>
    <row r="295" spans="1:6" ht="15" customHeight="1" x14ac:dyDescent="0.25">
      <c r="A295" s="2" t="s">
        <v>156</v>
      </c>
      <c r="B295" s="2" t="s">
        <v>226</v>
      </c>
      <c r="C295" s="2" t="s">
        <v>247</v>
      </c>
      <c r="D295" s="2">
        <v>461190</v>
      </c>
      <c r="E295" s="2">
        <v>922.38</v>
      </c>
      <c r="F295" s="2">
        <v>3</v>
      </c>
    </row>
    <row r="296" spans="1:6" ht="15" customHeight="1" x14ac:dyDescent="0.25">
      <c r="A296" s="2" t="s">
        <v>156</v>
      </c>
      <c r="B296" s="2" t="s">
        <v>179</v>
      </c>
      <c r="C296" s="2" t="s">
        <v>180</v>
      </c>
      <c r="D296" s="2">
        <v>975178</v>
      </c>
      <c r="E296" s="2">
        <v>1855.3204000000001</v>
      </c>
      <c r="F296" s="2">
        <v>4</v>
      </c>
    </row>
    <row r="297" spans="1:6" ht="15" customHeight="1" x14ac:dyDescent="0.25">
      <c r="A297" s="2" t="s">
        <v>156</v>
      </c>
      <c r="B297" s="2" t="s">
        <v>179</v>
      </c>
      <c r="C297" s="2" t="s">
        <v>181</v>
      </c>
      <c r="D297" s="2">
        <v>1383231</v>
      </c>
      <c r="E297" s="2">
        <v>2589.8157999999999</v>
      </c>
      <c r="F297" s="2">
        <v>5</v>
      </c>
    </row>
    <row r="298" spans="1:6" ht="15" customHeight="1" x14ac:dyDescent="0.25">
      <c r="A298" s="2" t="s">
        <v>156</v>
      </c>
      <c r="B298" s="2" t="s">
        <v>179</v>
      </c>
      <c r="C298" s="2" t="s">
        <v>182</v>
      </c>
      <c r="D298" s="2">
        <v>1247447</v>
      </c>
      <c r="E298" s="2">
        <v>2345.4045999999998</v>
      </c>
      <c r="F298" s="2">
        <v>5</v>
      </c>
    </row>
    <row r="299" spans="1:6" ht="15" customHeight="1" x14ac:dyDescent="0.25">
      <c r="A299" s="2" t="s">
        <v>156</v>
      </c>
      <c r="B299" s="2" t="s">
        <v>179</v>
      </c>
      <c r="C299" s="2" t="s">
        <v>183</v>
      </c>
      <c r="D299" s="2">
        <v>1079418</v>
      </c>
      <c r="E299" s="2">
        <v>2042.9523999999999</v>
      </c>
      <c r="F299" s="2">
        <v>5</v>
      </c>
    </row>
    <row r="300" spans="1:6" ht="15" customHeight="1" x14ac:dyDescent="0.25">
      <c r="A300" s="2" t="s">
        <v>156</v>
      </c>
      <c r="B300" s="2" t="s">
        <v>179</v>
      </c>
      <c r="C300" s="2" t="s">
        <v>184</v>
      </c>
      <c r="D300" s="2">
        <v>1016920</v>
      </c>
      <c r="E300" s="2">
        <v>1930.4559999999999</v>
      </c>
      <c r="F300" s="2">
        <v>5</v>
      </c>
    </row>
    <row r="301" spans="1:6" ht="15" customHeight="1" x14ac:dyDescent="0.25">
      <c r="A301" s="2" t="s">
        <v>156</v>
      </c>
      <c r="B301" s="2" t="s">
        <v>179</v>
      </c>
      <c r="C301" s="2" t="s">
        <v>185</v>
      </c>
      <c r="D301" s="2">
        <v>1285583</v>
      </c>
      <c r="E301" s="2">
        <v>2414.0493999999999</v>
      </c>
      <c r="F301" s="2">
        <v>5</v>
      </c>
    </row>
    <row r="302" spans="1:6" ht="15" customHeight="1" x14ac:dyDescent="0.25">
      <c r="A302" s="2" t="s">
        <v>156</v>
      </c>
      <c r="B302" s="2" t="s">
        <v>179</v>
      </c>
      <c r="C302" s="2" t="s">
        <v>186</v>
      </c>
      <c r="D302" s="2">
        <v>1112544</v>
      </c>
      <c r="E302" s="2">
        <v>2102.5792000000001</v>
      </c>
      <c r="F302" s="2">
        <v>5</v>
      </c>
    </row>
    <row r="303" spans="1:6" ht="15" customHeight="1" x14ac:dyDescent="0.25">
      <c r="A303" s="2" t="s">
        <v>156</v>
      </c>
      <c r="B303" s="2" t="s">
        <v>179</v>
      </c>
      <c r="C303" s="2" t="s">
        <v>187</v>
      </c>
      <c r="D303" s="2">
        <v>1177037</v>
      </c>
      <c r="E303" s="2">
        <v>2218.6666</v>
      </c>
      <c r="F303" s="2">
        <v>5</v>
      </c>
    </row>
    <row r="304" spans="1:6" ht="15" customHeight="1" x14ac:dyDescent="0.25">
      <c r="A304" s="2" t="s">
        <v>156</v>
      </c>
      <c r="B304" s="2" t="s">
        <v>179</v>
      </c>
      <c r="C304" s="2" t="s">
        <v>188</v>
      </c>
      <c r="D304" s="2">
        <v>1290671</v>
      </c>
      <c r="E304" s="2">
        <v>2423.2078000000001</v>
      </c>
      <c r="F304" s="2">
        <v>5</v>
      </c>
    </row>
    <row r="305" spans="1:6" ht="15" customHeight="1" x14ac:dyDescent="0.25">
      <c r="A305" s="2" t="s">
        <v>156</v>
      </c>
      <c r="B305" s="2" t="s">
        <v>179</v>
      </c>
      <c r="C305" s="2" t="s">
        <v>189</v>
      </c>
      <c r="D305" s="2">
        <v>1360737</v>
      </c>
      <c r="E305" s="2">
        <v>2549.3265999999999</v>
      </c>
      <c r="F305" s="2">
        <v>5</v>
      </c>
    </row>
    <row r="306" spans="1:6" ht="15" customHeight="1" x14ac:dyDescent="0.25">
      <c r="A306" s="2" t="s">
        <v>156</v>
      </c>
      <c r="B306" s="2" t="s">
        <v>179</v>
      </c>
      <c r="C306" s="2" t="s">
        <v>190</v>
      </c>
      <c r="D306" s="2">
        <v>1335964</v>
      </c>
      <c r="E306" s="2">
        <v>2504.7352000000001</v>
      </c>
      <c r="F306" s="2">
        <v>5</v>
      </c>
    </row>
    <row r="307" spans="1:6" ht="15" customHeight="1" x14ac:dyDescent="0.25">
      <c r="A307" s="2" t="s">
        <v>156</v>
      </c>
      <c r="B307" s="2" t="s">
        <v>211</v>
      </c>
      <c r="C307" s="2" t="s">
        <v>211</v>
      </c>
      <c r="D307" s="2">
        <v>300864</v>
      </c>
      <c r="E307" s="2">
        <v>601.72799999999995</v>
      </c>
      <c r="F307" s="2">
        <v>3</v>
      </c>
    </row>
    <row r="308" spans="1:6" ht="15" customHeight="1" x14ac:dyDescent="0.25">
      <c r="A308" s="2" t="s">
        <v>74</v>
      </c>
      <c r="B308" s="2" t="s">
        <v>7</v>
      </c>
      <c r="C308" s="2" t="s">
        <v>8</v>
      </c>
      <c r="D308" s="2">
        <v>662106</v>
      </c>
      <c r="E308" s="2">
        <v>1291.7908</v>
      </c>
      <c r="F308" s="2">
        <v>4</v>
      </c>
    </row>
    <row r="309" spans="1:6" ht="15" customHeight="1" x14ac:dyDescent="0.25">
      <c r="A309" s="2" t="s">
        <v>74</v>
      </c>
      <c r="B309" s="2" t="s">
        <v>7</v>
      </c>
      <c r="C309" s="2" t="s">
        <v>9</v>
      </c>
      <c r="D309" s="2">
        <v>448389</v>
      </c>
      <c r="E309" s="2">
        <v>896.77800000000002</v>
      </c>
      <c r="F309" s="2">
        <v>3</v>
      </c>
    </row>
    <row r="310" spans="1:6" ht="15" customHeight="1" x14ac:dyDescent="0.25">
      <c r="A310" s="2" t="s">
        <v>74</v>
      </c>
      <c r="B310" s="2" t="s">
        <v>7</v>
      </c>
      <c r="C310" s="2" t="s">
        <v>10</v>
      </c>
      <c r="D310" s="2">
        <v>252528</v>
      </c>
      <c r="E310" s="2">
        <v>505.05599999999998</v>
      </c>
      <c r="F310" s="2">
        <v>3</v>
      </c>
    </row>
    <row r="311" spans="1:6" ht="15" customHeight="1" x14ac:dyDescent="0.25">
      <c r="A311" s="2" t="s">
        <v>74</v>
      </c>
      <c r="B311" s="2" t="s">
        <v>7</v>
      </c>
      <c r="C311" s="2" t="s">
        <v>11</v>
      </c>
      <c r="D311" s="2">
        <v>665335</v>
      </c>
      <c r="E311" s="2">
        <v>1297.6030000000001</v>
      </c>
      <c r="F311" s="2">
        <v>4</v>
      </c>
    </row>
    <row r="312" spans="1:6" ht="15" customHeight="1" x14ac:dyDescent="0.25">
      <c r="A312" s="2" t="s">
        <v>74</v>
      </c>
      <c r="B312" s="2" t="s">
        <v>7</v>
      </c>
      <c r="C312" s="2" t="s">
        <v>12</v>
      </c>
      <c r="D312" s="2">
        <v>579065</v>
      </c>
      <c r="E312" s="2">
        <v>1142.317</v>
      </c>
      <c r="F312" s="2">
        <v>4</v>
      </c>
    </row>
    <row r="313" spans="1:6" ht="15" customHeight="1" x14ac:dyDescent="0.25">
      <c r="A313" s="2" t="s">
        <v>74</v>
      </c>
      <c r="B313" s="2" t="s">
        <v>7</v>
      </c>
      <c r="C313" s="2" t="s">
        <v>13</v>
      </c>
      <c r="D313" s="2">
        <v>329642</v>
      </c>
      <c r="E313" s="2">
        <v>659.28399999999999</v>
      </c>
      <c r="F313" s="2">
        <v>3</v>
      </c>
    </row>
    <row r="314" spans="1:6" ht="15" customHeight="1" x14ac:dyDescent="0.25">
      <c r="A314" s="2" t="s">
        <v>74</v>
      </c>
      <c r="B314" s="2" t="s">
        <v>7</v>
      </c>
      <c r="C314" s="2" t="s">
        <v>14</v>
      </c>
      <c r="D314" s="2">
        <v>539798</v>
      </c>
      <c r="E314" s="2">
        <v>1071.6364000000001</v>
      </c>
      <c r="F314" s="2">
        <v>4</v>
      </c>
    </row>
    <row r="315" spans="1:6" ht="15" customHeight="1" x14ac:dyDescent="0.25">
      <c r="A315" s="2" t="s">
        <v>74</v>
      </c>
      <c r="B315" s="2" t="s">
        <v>7</v>
      </c>
      <c r="C315" s="2" t="s">
        <v>15</v>
      </c>
      <c r="D315" s="2">
        <v>328454</v>
      </c>
      <c r="E315" s="2">
        <v>656.90800000000002</v>
      </c>
      <c r="F315" s="2">
        <v>3</v>
      </c>
    </row>
    <row r="316" spans="1:6" ht="15" customHeight="1" x14ac:dyDescent="0.25">
      <c r="A316" s="2" t="s">
        <v>74</v>
      </c>
      <c r="B316" s="2" t="s">
        <v>7</v>
      </c>
      <c r="C316" s="2" t="s">
        <v>16</v>
      </c>
      <c r="D316" s="2">
        <v>447831</v>
      </c>
      <c r="E316" s="2">
        <v>895.66200000000003</v>
      </c>
      <c r="F316" s="2">
        <v>3</v>
      </c>
    </row>
    <row r="317" spans="1:6" ht="15" customHeight="1" x14ac:dyDescent="0.25">
      <c r="A317" s="2" t="s">
        <v>74</v>
      </c>
      <c r="B317" s="2" t="s">
        <v>7</v>
      </c>
      <c r="C317" s="2" t="s">
        <v>17</v>
      </c>
      <c r="D317" s="2">
        <v>813724</v>
      </c>
      <c r="E317" s="2">
        <v>1564.7031999999999</v>
      </c>
      <c r="F317" s="2">
        <v>4</v>
      </c>
    </row>
    <row r="318" spans="1:6" ht="15" customHeight="1" x14ac:dyDescent="0.25">
      <c r="A318" s="2" t="s">
        <v>74</v>
      </c>
      <c r="B318" s="2" t="s">
        <v>7</v>
      </c>
      <c r="C318" s="2" t="s">
        <v>18</v>
      </c>
      <c r="D318" s="2">
        <v>491588</v>
      </c>
      <c r="E318" s="2">
        <v>983.17600000000004</v>
      </c>
      <c r="F318" s="2">
        <v>3</v>
      </c>
    </row>
    <row r="319" spans="1:6" ht="15" customHeight="1" x14ac:dyDescent="0.25">
      <c r="A319" s="2" t="s">
        <v>74</v>
      </c>
      <c r="B319" s="2" t="s">
        <v>7</v>
      </c>
      <c r="C319" s="2" t="s">
        <v>19</v>
      </c>
      <c r="D319" s="2">
        <v>663956</v>
      </c>
      <c r="E319" s="2">
        <v>1295.1207999999999</v>
      </c>
      <c r="F319" s="2">
        <v>4</v>
      </c>
    </row>
    <row r="320" spans="1:6" ht="15" customHeight="1" x14ac:dyDescent="0.25">
      <c r="A320" s="2" t="s">
        <v>74</v>
      </c>
      <c r="B320" s="2" t="s">
        <v>7</v>
      </c>
      <c r="C320" s="2" t="s">
        <v>20</v>
      </c>
      <c r="D320" s="2">
        <v>351016</v>
      </c>
      <c r="E320" s="2">
        <v>702.03200000000004</v>
      </c>
      <c r="F320" s="2">
        <v>3</v>
      </c>
    </row>
    <row r="321" spans="1:6" ht="15" customHeight="1" x14ac:dyDescent="0.25">
      <c r="A321" s="2" t="s">
        <v>74</v>
      </c>
      <c r="B321" s="2" t="s">
        <v>7</v>
      </c>
      <c r="C321" s="2" t="s">
        <v>21</v>
      </c>
      <c r="D321" s="2">
        <v>674877</v>
      </c>
      <c r="E321" s="2">
        <v>1314.7786000000001</v>
      </c>
      <c r="F321" s="2">
        <v>4</v>
      </c>
    </row>
    <row r="322" spans="1:6" ht="15" customHeight="1" x14ac:dyDescent="0.25">
      <c r="A322" s="2" t="s">
        <v>74</v>
      </c>
      <c r="B322" s="2" t="s">
        <v>7</v>
      </c>
      <c r="C322" s="2" t="s">
        <v>22</v>
      </c>
      <c r="D322" s="2">
        <v>660575</v>
      </c>
      <c r="E322" s="2">
        <v>1289.0350000000001</v>
      </c>
      <c r="F322" s="2">
        <v>4</v>
      </c>
    </row>
    <row r="323" spans="1:6" ht="15" customHeight="1" x14ac:dyDescent="0.25">
      <c r="A323" s="2" t="s">
        <v>74</v>
      </c>
      <c r="B323" s="2" t="s">
        <v>7</v>
      </c>
      <c r="C323" s="2" t="s">
        <v>23</v>
      </c>
      <c r="D323" s="2">
        <v>719910</v>
      </c>
      <c r="E323" s="2">
        <v>1395.838</v>
      </c>
      <c r="F323" s="2">
        <v>4</v>
      </c>
    </row>
    <row r="324" spans="1:6" ht="15" customHeight="1" x14ac:dyDescent="0.25">
      <c r="A324" s="2" t="s">
        <v>74</v>
      </c>
      <c r="B324" s="2" t="s">
        <v>25</v>
      </c>
      <c r="C324" s="2" t="s">
        <v>26</v>
      </c>
      <c r="D324" s="2">
        <v>1320739</v>
      </c>
      <c r="E324" s="2">
        <v>2477.3301999999999</v>
      </c>
      <c r="F324" s="2">
        <v>5</v>
      </c>
    </row>
    <row r="325" spans="1:6" ht="15" customHeight="1" x14ac:dyDescent="0.25">
      <c r="A325" s="2" t="s">
        <v>74</v>
      </c>
      <c r="B325" s="2" t="s">
        <v>25</v>
      </c>
      <c r="C325" s="2" t="s">
        <v>27</v>
      </c>
      <c r="D325" s="2">
        <v>1153519</v>
      </c>
      <c r="E325" s="2">
        <v>2176.3341999999998</v>
      </c>
      <c r="F325" s="2">
        <v>5</v>
      </c>
    </row>
    <row r="326" spans="1:6" ht="15" customHeight="1" x14ac:dyDescent="0.25">
      <c r="A326" s="2" t="s">
        <v>74</v>
      </c>
      <c r="B326" s="2" t="s">
        <v>25</v>
      </c>
      <c r="C326" s="2" t="s">
        <v>28</v>
      </c>
      <c r="D326" s="2">
        <v>1410369</v>
      </c>
      <c r="E326" s="2">
        <v>2638.6642000000002</v>
      </c>
      <c r="F326" s="2">
        <v>5</v>
      </c>
    </row>
    <row r="327" spans="1:6" ht="15" customHeight="1" x14ac:dyDescent="0.25">
      <c r="A327" s="2" t="s">
        <v>74</v>
      </c>
      <c r="B327" s="2" t="s">
        <v>25</v>
      </c>
      <c r="C327" s="2" t="s">
        <v>29</v>
      </c>
      <c r="D327" s="2">
        <v>1327144</v>
      </c>
      <c r="E327" s="2">
        <v>2488.8591999999999</v>
      </c>
      <c r="F327" s="2">
        <v>5</v>
      </c>
    </row>
    <row r="328" spans="1:6" ht="15" customHeight="1" x14ac:dyDescent="0.25">
      <c r="A328" s="2" t="s">
        <v>74</v>
      </c>
      <c r="B328" s="2" t="s">
        <v>25</v>
      </c>
      <c r="C328" s="2" t="s">
        <v>30</v>
      </c>
      <c r="D328" s="2">
        <v>1096902</v>
      </c>
      <c r="E328" s="2">
        <v>2074.4236000000001</v>
      </c>
      <c r="F328" s="2">
        <v>5</v>
      </c>
    </row>
    <row r="329" spans="1:6" ht="15" customHeight="1" x14ac:dyDescent="0.25">
      <c r="A329" s="2" t="s">
        <v>74</v>
      </c>
      <c r="B329" s="2" t="s">
        <v>25</v>
      </c>
      <c r="C329" s="2" t="s">
        <v>31</v>
      </c>
      <c r="D329" s="2">
        <v>1289192</v>
      </c>
      <c r="E329" s="2">
        <v>2420.5455999999999</v>
      </c>
      <c r="F329" s="2">
        <v>5</v>
      </c>
    </row>
    <row r="330" spans="1:6" ht="15" customHeight="1" x14ac:dyDescent="0.25">
      <c r="A330" s="2" t="s">
        <v>74</v>
      </c>
      <c r="B330" s="2" t="s">
        <v>25</v>
      </c>
      <c r="C330" s="2" t="s">
        <v>32</v>
      </c>
      <c r="D330" s="2">
        <v>1372149</v>
      </c>
      <c r="E330" s="2">
        <v>2569.8681999999999</v>
      </c>
      <c r="F330" s="2">
        <v>5</v>
      </c>
    </row>
    <row r="331" spans="1:6" ht="15" customHeight="1" x14ac:dyDescent="0.25">
      <c r="A331" s="2" t="s">
        <v>74</v>
      </c>
      <c r="B331" s="2" t="s">
        <v>25</v>
      </c>
      <c r="C331" s="2" t="s">
        <v>33</v>
      </c>
      <c r="D331" s="2">
        <v>1411578</v>
      </c>
      <c r="E331" s="2">
        <v>2640.8404</v>
      </c>
      <c r="F331" s="2">
        <v>5</v>
      </c>
    </row>
    <row r="332" spans="1:6" ht="15" customHeight="1" x14ac:dyDescent="0.25">
      <c r="A332" s="2" t="s">
        <v>74</v>
      </c>
      <c r="B332" s="2" t="s">
        <v>25</v>
      </c>
      <c r="C332" s="2" t="s">
        <v>34</v>
      </c>
      <c r="D332" s="2">
        <v>1200313</v>
      </c>
      <c r="E332" s="2">
        <v>2260.5634</v>
      </c>
      <c r="F332" s="2">
        <v>5</v>
      </c>
    </row>
    <row r="333" spans="1:6" ht="15" customHeight="1" x14ac:dyDescent="0.25">
      <c r="A333" s="2" t="s">
        <v>74</v>
      </c>
      <c r="B333" s="2" t="s">
        <v>25</v>
      </c>
      <c r="C333" s="2" t="s">
        <v>35</v>
      </c>
      <c r="D333" s="2">
        <v>1436478</v>
      </c>
      <c r="E333" s="2">
        <v>2685.6604000000002</v>
      </c>
      <c r="F333" s="2">
        <v>5</v>
      </c>
    </row>
    <row r="334" spans="1:6" ht="15" customHeight="1" x14ac:dyDescent="0.25">
      <c r="A334" s="2" t="s">
        <v>74</v>
      </c>
      <c r="B334" s="2" t="s">
        <v>25</v>
      </c>
      <c r="C334" s="2" t="s">
        <v>36</v>
      </c>
      <c r="D334" s="2">
        <v>1415206</v>
      </c>
      <c r="E334" s="2">
        <v>2647.3708000000001</v>
      </c>
      <c r="F334" s="2">
        <v>5</v>
      </c>
    </row>
    <row r="335" spans="1:6" ht="15" customHeight="1" x14ac:dyDescent="0.25">
      <c r="A335" s="2" t="s">
        <v>74</v>
      </c>
      <c r="B335" s="2" t="s">
        <v>37</v>
      </c>
      <c r="C335" s="2" t="s">
        <v>38</v>
      </c>
      <c r="D335" s="2">
        <v>1700836</v>
      </c>
      <c r="E335" s="2">
        <v>3161.5048000000002</v>
      </c>
      <c r="F335" s="2">
        <v>6</v>
      </c>
    </row>
    <row r="336" spans="1:6" ht="15" customHeight="1" x14ac:dyDescent="0.25">
      <c r="A336" s="2" t="s">
        <v>74</v>
      </c>
      <c r="B336" s="2" t="s">
        <v>37</v>
      </c>
      <c r="C336" s="2" t="s">
        <v>39</v>
      </c>
      <c r="D336" s="2">
        <v>1050253</v>
      </c>
      <c r="E336" s="2">
        <v>1990.4554000000001</v>
      </c>
      <c r="F336" s="2">
        <v>5</v>
      </c>
    </row>
    <row r="337" spans="1:6" ht="15" customHeight="1" x14ac:dyDescent="0.25">
      <c r="A337" s="2" t="s">
        <v>74</v>
      </c>
      <c r="B337" s="2" t="s">
        <v>37</v>
      </c>
      <c r="C337" s="2" t="s">
        <v>40</v>
      </c>
      <c r="D337" s="2">
        <v>953013</v>
      </c>
      <c r="E337" s="2">
        <v>1815.4233999999999</v>
      </c>
      <c r="F337" s="2">
        <v>4</v>
      </c>
    </row>
    <row r="338" spans="1:6" ht="15" customHeight="1" x14ac:dyDescent="0.25">
      <c r="A338" s="2" t="s">
        <v>74</v>
      </c>
      <c r="B338" s="2" t="s">
        <v>37</v>
      </c>
      <c r="C338" s="2" t="s">
        <v>41</v>
      </c>
      <c r="D338" s="2">
        <v>738641</v>
      </c>
      <c r="E338" s="2">
        <v>1429.5537999999999</v>
      </c>
      <c r="F338" s="2">
        <v>4</v>
      </c>
    </row>
    <row r="339" spans="1:6" ht="15" customHeight="1" x14ac:dyDescent="0.25">
      <c r="A339" s="2" t="s">
        <v>74</v>
      </c>
      <c r="B339" s="2" t="s">
        <v>37</v>
      </c>
      <c r="C339" s="2" t="s">
        <v>42</v>
      </c>
      <c r="D339" s="2">
        <v>674860</v>
      </c>
      <c r="E339" s="2">
        <v>1314.748</v>
      </c>
      <c r="F339" s="2">
        <v>4</v>
      </c>
    </row>
    <row r="340" spans="1:6" ht="15" customHeight="1" x14ac:dyDescent="0.25">
      <c r="A340" s="2" t="s">
        <v>74</v>
      </c>
      <c r="B340" s="2" t="s">
        <v>37</v>
      </c>
      <c r="C340" s="2" t="s">
        <v>43</v>
      </c>
      <c r="D340" s="2">
        <v>798639</v>
      </c>
      <c r="E340" s="2">
        <v>1537.5501999999999</v>
      </c>
      <c r="F340" s="2">
        <v>4</v>
      </c>
    </row>
    <row r="341" spans="1:6" ht="15" customHeight="1" x14ac:dyDescent="0.25">
      <c r="A341" s="2" t="s">
        <v>74</v>
      </c>
      <c r="B341" s="2" t="s">
        <v>37</v>
      </c>
      <c r="C341" s="2" t="s">
        <v>44</v>
      </c>
      <c r="D341" s="2">
        <v>1261400</v>
      </c>
      <c r="E341" s="2">
        <v>2370.52</v>
      </c>
      <c r="F341" s="2">
        <v>5</v>
      </c>
    </row>
    <row r="342" spans="1:6" ht="15" customHeight="1" x14ac:dyDescent="0.25">
      <c r="A342" s="2" t="s">
        <v>74</v>
      </c>
      <c r="B342" s="2" t="s">
        <v>37</v>
      </c>
      <c r="C342" s="2" t="s">
        <v>45</v>
      </c>
      <c r="D342" s="2">
        <v>1496063</v>
      </c>
      <c r="E342" s="2">
        <v>2792.9133999999999</v>
      </c>
      <c r="F342" s="2">
        <v>5</v>
      </c>
    </row>
    <row r="343" spans="1:6" ht="15" customHeight="1" x14ac:dyDescent="0.25">
      <c r="A343" s="2" t="s">
        <v>74</v>
      </c>
      <c r="B343" s="2" t="s">
        <v>248</v>
      </c>
      <c r="C343" s="2" t="s">
        <v>249</v>
      </c>
      <c r="D343" s="2">
        <v>1501899</v>
      </c>
      <c r="E343" s="2">
        <v>2803.4182000000001</v>
      </c>
      <c r="F343" s="2">
        <v>6</v>
      </c>
    </row>
    <row r="344" spans="1:6" ht="15" customHeight="1" x14ac:dyDescent="0.25">
      <c r="A344" s="2" t="s">
        <v>74</v>
      </c>
      <c r="B344" s="2" t="s">
        <v>248</v>
      </c>
      <c r="C344" s="2" t="s">
        <v>250</v>
      </c>
      <c r="D344" s="2">
        <v>1470737</v>
      </c>
      <c r="E344" s="2">
        <v>2747.3265999999999</v>
      </c>
      <c r="F344" s="2">
        <v>5</v>
      </c>
    </row>
    <row r="345" spans="1:6" ht="15" customHeight="1" x14ac:dyDescent="0.25">
      <c r="A345" s="2" t="s">
        <v>74</v>
      </c>
      <c r="B345" s="2" t="s">
        <v>248</v>
      </c>
      <c r="C345" s="2" t="s">
        <v>251</v>
      </c>
      <c r="D345" s="2">
        <v>1453640</v>
      </c>
      <c r="E345" s="2">
        <v>2716.5520000000001</v>
      </c>
      <c r="F345" s="2">
        <v>5</v>
      </c>
    </row>
    <row r="346" spans="1:6" ht="15" customHeight="1" x14ac:dyDescent="0.25">
      <c r="A346" s="2" t="s">
        <v>74</v>
      </c>
      <c r="B346" s="2" t="s">
        <v>248</v>
      </c>
      <c r="C346" s="2" t="s">
        <v>252</v>
      </c>
      <c r="D346" s="2">
        <v>1438736</v>
      </c>
      <c r="E346" s="2">
        <v>2689.7248</v>
      </c>
      <c r="F346" s="2">
        <v>5</v>
      </c>
    </row>
    <row r="347" spans="1:6" ht="15" customHeight="1" x14ac:dyDescent="0.25">
      <c r="A347" s="2" t="s">
        <v>74</v>
      </c>
      <c r="B347" s="2" t="s">
        <v>248</v>
      </c>
      <c r="C347" s="2" t="s">
        <v>253</v>
      </c>
      <c r="D347" s="2">
        <v>1379215</v>
      </c>
      <c r="E347" s="2">
        <v>2582.587</v>
      </c>
      <c r="F347" s="2">
        <v>5</v>
      </c>
    </row>
    <row r="348" spans="1:6" ht="15" customHeight="1" x14ac:dyDescent="0.25">
      <c r="A348" s="2" t="s">
        <v>74</v>
      </c>
      <c r="B348" s="2" t="s">
        <v>248</v>
      </c>
      <c r="C348" s="2" t="s">
        <v>254</v>
      </c>
      <c r="D348" s="2">
        <v>1458858</v>
      </c>
      <c r="E348" s="2">
        <v>2725.9443999999999</v>
      </c>
      <c r="F348" s="2">
        <v>5</v>
      </c>
    </row>
    <row r="349" spans="1:6" ht="15" customHeight="1" x14ac:dyDescent="0.25">
      <c r="A349" s="2" t="s">
        <v>74</v>
      </c>
      <c r="B349" s="2" t="s">
        <v>248</v>
      </c>
      <c r="C349" s="2" t="s">
        <v>255</v>
      </c>
      <c r="D349" s="2">
        <v>1506855</v>
      </c>
      <c r="E349" s="2">
        <v>2812.3389999999999</v>
      </c>
      <c r="F349" s="2">
        <v>6</v>
      </c>
    </row>
    <row r="350" spans="1:6" ht="15" customHeight="1" x14ac:dyDescent="0.25">
      <c r="A350" s="2" t="s">
        <v>74</v>
      </c>
      <c r="B350" s="2" t="s">
        <v>248</v>
      </c>
      <c r="C350" s="2" t="s">
        <v>256</v>
      </c>
      <c r="D350" s="2">
        <v>1478192</v>
      </c>
      <c r="E350" s="2">
        <v>2760.7456000000002</v>
      </c>
      <c r="F350" s="2">
        <v>5</v>
      </c>
    </row>
    <row r="351" spans="1:6" ht="15" customHeight="1" x14ac:dyDescent="0.25">
      <c r="A351" s="2" t="s">
        <v>74</v>
      </c>
      <c r="B351" s="2" t="s">
        <v>248</v>
      </c>
      <c r="C351" s="2" t="s">
        <v>257</v>
      </c>
      <c r="D351" s="2">
        <v>1669353</v>
      </c>
      <c r="E351" s="2">
        <v>3104.8353999999999</v>
      </c>
      <c r="F351" s="2">
        <v>6</v>
      </c>
    </row>
    <row r="352" spans="1:6" ht="15" customHeight="1" x14ac:dyDescent="0.25">
      <c r="A352" s="2" t="s">
        <v>74</v>
      </c>
      <c r="B352" s="2" t="s">
        <v>248</v>
      </c>
      <c r="C352" s="2" t="s">
        <v>258</v>
      </c>
      <c r="D352" s="2">
        <v>1376998</v>
      </c>
      <c r="E352" s="2">
        <v>2578.5963999999999</v>
      </c>
      <c r="F352" s="2">
        <v>5</v>
      </c>
    </row>
    <row r="353" spans="1:6" ht="15" customHeight="1" x14ac:dyDescent="0.25">
      <c r="A353" s="2" t="s">
        <v>74</v>
      </c>
      <c r="B353" s="2" t="s">
        <v>248</v>
      </c>
      <c r="C353" s="2" t="s">
        <v>259</v>
      </c>
      <c r="D353" s="2">
        <v>1372332</v>
      </c>
      <c r="E353" s="2">
        <v>2570.1976</v>
      </c>
      <c r="F353" s="2">
        <v>5</v>
      </c>
    </row>
    <row r="354" spans="1:6" ht="15" customHeight="1" x14ac:dyDescent="0.25">
      <c r="A354" s="2" t="s">
        <v>74</v>
      </c>
      <c r="B354" s="2" t="s">
        <v>248</v>
      </c>
      <c r="C354" s="2" t="s">
        <v>260</v>
      </c>
      <c r="D354" s="2">
        <v>1521306</v>
      </c>
      <c r="E354" s="2">
        <v>2838.3508000000002</v>
      </c>
      <c r="F354" s="2">
        <v>6</v>
      </c>
    </row>
    <row r="355" spans="1:6" ht="15" customHeight="1" x14ac:dyDescent="0.25">
      <c r="A355" s="2" t="s">
        <v>74</v>
      </c>
      <c r="B355" s="2" t="s">
        <v>248</v>
      </c>
      <c r="C355" s="2" t="s">
        <v>261</v>
      </c>
      <c r="D355" s="2">
        <v>1553162</v>
      </c>
      <c r="E355" s="2">
        <v>2895.6916000000001</v>
      </c>
      <c r="F355" s="2">
        <v>6</v>
      </c>
    </row>
    <row r="356" spans="1:6" ht="15" customHeight="1" x14ac:dyDescent="0.25">
      <c r="A356" s="2" t="s">
        <v>74</v>
      </c>
      <c r="B356" s="2" t="s">
        <v>248</v>
      </c>
      <c r="C356" s="2" t="s">
        <v>262</v>
      </c>
      <c r="D356" s="2">
        <v>1233201</v>
      </c>
      <c r="E356" s="2">
        <v>2319.7618000000002</v>
      </c>
      <c r="F356" s="2">
        <v>5</v>
      </c>
    </row>
    <row r="357" spans="1:6" ht="15" customHeight="1" x14ac:dyDescent="0.25">
      <c r="A357" s="2" t="s">
        <v>74</v>
      </c>
      <c r="B357" s="2" t="s">
        <v>248</v>
      </c>
      <c r="C357" s="2" t="s">
        <v>263</v>
      </c>
      <c r="D357" s="2">
        <v>1536250</v>
      </c>
      <c r="E357" s="2">
        <v>2865.25</v>
      </c>
      <c r="F357" s="2">
        <v>6</v>
      </c>
    </row>
    <row r="358" spans="1:6" ht="15" customHeight="1" x14ac:dyDescent="0.25">
      <c r="A358" s="2" t="s">
        <v>74</v>
      </c>
      <c r="B358" s="2" t="s">
        <v>248</v>
      </c>
      <c r="C358" s="2" t="s">
        <v>264</v>
      </c>
      <c r="D358" s="2">
        <v>1635170</v>
      </c>
      <c r="E358" s="2">
        <v>3043.306</v>
      </c>
      <c r="F358" s="2">
        <v>6</v>
      </c>
    </row>
    <row r="359" spans="1:6" ht="15" customHeight="1" x14ac:dyDescent="0.25">
      <c r="A359" s="2" t="s">
        <v>74</v>
      </c>
      <c r="B359" s="2" t="s">
        <v>248</v>
      </c>
      <c r="C359" s="2" t="s">
        <v>265</v>
      </c>
      <c r="D359" s="2">
        <v>1493396</v>
      </c>
      <c r="E359" s="2">
        <v>2788.1127999999999</v>
      </c>
      <c r="F359" s="2">
        <v>5</v>
      </c>
    </row>
    <row r="360" spans="1:6" ht="15" customHeight="1" x14ac:dyDescent="0.25">
      <c r="A360" s="2" t="s">
        <v>74</v>
      </c>
      <c r="B360" s="2" t="s">
        <v>248</v>
      </c>
      <c r="C360" s="2" t="s">
        <v>266</v>
      </c>
      <c r="D360" s="2">
        <v>1743298</v>
      </c>
      <c r="E360" s="2">
        <v>3237.9364</v>
      </c>
      <c r="F360" s="2">
        <v>6</v>
      </c>
    </row>
    <row r="361" spans="1:6" ht="15" customHeight="1" x14ac:dyDescent="0.25">
      <c r="A361" s="2" t="s">
        <v>74</v>
      </c>
      <c r="B361" s="2" t="s">
        <v>248</v>
      </c>
      <c r="C361" s="2" t="s">
        <v>267</v>
      </c>
      <c r="D361" s="2">
        <v>1463565</v>
      </c>
      <c r="E361" s="2">
        <v>2734.4169999999999</v>
      </c>
      <c r="F361" s="2">
        <v>5</v>
      </c>
    </row>
    <row r="362" spans="1:6" ht="15" customHeight="1" x14ac:dyDescent="0.25">
      <c r="A362" s="2" t="s">
        <v>74</v>
      </c>
      <c r="B362" s="2" t="s">
        <v>248</v>
      </c>
      <c r="C362" s="2" t="s">
        <v>268</v>
      </c>
      <c r="D362" s="2">
        <v>1518876</v>
      </c>
      <c r="E362" s="2">
        <v>2833.9767999999999</v>
      </c>
      <c r="F362" s="2">
        <v>6</v>
      </c>
    </row>
    <row r="363" spans="1:6" ht="15" customHeight="1" x14ac:dyDescent="0.25">
      <c r="A363" s="2" t="s">
        <v>74</v>
      </c>
      <c r="B363" s="2" t="s">
        <v>248</v>
      </c>
      <c r="C363" s="2" t="s">
        <v>269</v>
      </c>
      <c r="D363" s="2">
        <v>1555487</v>
      </c>
      <c r="E363" s="2">
        <v>2899.8766000000001</v>
      </c>
      <c r="F363" s="2">
        <v>6</v>
      </c>
    </row>
    <row r="364" spans="1:6" ht="15" customHeight="1" x14ac:dyDescent="0.25">
      <c r="A364" s="2" t="s">
        <v>74</v>
      </c>
      <c r="B364" s="2" t="s">
        <v>46</v>
      </c>
      <c r="C364" s="2" t="s">
        <v>47</v>
      </c>
      <c r="D364" s="2">
        <v>1445995</v>
      </c>
      <c r="E364" s="2">
        <v>2702.7910000000002</v>
      </c>
      <c r="F364" s="2">
        <v>5</v>
      </c>
    </row>
    <row r="365" spans="1:6" ht="15" customHeight="1" x14ac:dyDescent="0.25">
      <c r="A365" s="2" t="s">
        <v>74</v>
      </c>
      <c r="B365" s="2" t="s">
        <v>46</v>
      </c>
      <c r="C365" s="2" t="s">
        <v>48</v>
      </c>
      <c r="D365" s="2">
        <v>1462188</v>
      </c>
      <c r="E365" s="2">
        <v>2731.9384</v>
      </c>
      <c r="F365" s="2">
        <v>5</v>
      </c>
    </row>
    <row r="366" spans="1:6" ht="15" customHeight="1" x14ac:dyDescent="0.25">
      <c r="A366" s="2" t="s">
        <v>74</v>
      </c>
      <c r="B366" s="2" t="s">
        <v>46</v>
      </c>
      <c r="C366" s="2" t="s">
        <v>49</v>
      </c>
      <c r="D366" s="2">
        <v>1340671</v>
      </c>
      <c r="E366" s="2">
        <v>2513.2078000000001</v>
      </c>
      <c r="F366" s="2">
        <v>5</v>
      </c>
    </row>
    <row r="367" spans="1:6" ht="15" customHeight="1" x14ac:dyDescent="0.25">
      <c r="A367" s="2" t="s">
        <v>74</v>
      </c>
      <c r="B367" s="2" t="s">
        <v>46</v>
      </c>
      <c r="C367" s="2" t="s">
        <v>50</v>
      </c>
      <c r="D367" s="2">
        <v>1361035</v>
      </c>
      <c r="E367" s="2">
        <v>2549.8629999999998</v>
      </c>
      <c r="F367" s="2">
        <v>5</v>
      </c>
    </row>
    <row r="368" spans="1:6" ht="15" customHeight="1" x14ac:dyDescent="0.25">
      <c r="A368" s="2" t="s">
        <v>74</v>
      </c>
      <c r="B368" s="2" t="s">
        <v>46</v>
      </c>
      <c r="C368" s="2" t="s">
        <v>51</v>
      </c>
      <c r="D368" s="2">
        <v>1270082</v>
      </c>
      <c r="E368" s="2">
        <v>2386.1475999999998</v>
      </c>
      <c r="F368" s="2">
        <v>5</v>
      </c>
    </row>
    <row r="369" spans="1:6" ht="15" customHeight="1" x14ac:dyDescent="0.25">
      <c r="A369" s="2" t="s">
        <v>74</v>
      </c>
      <c r="B369" s="2" t="s">
        <v>46</v>
      </c>
      <c r="C369" s="2" t="s">
        <v>52</v>
      </c>
      <c r="D369" s="2">
        <v>1571672</v>
      </c>
      <c r="E369" s="2">
        <v>2929.0095999999999</v>
      </c>
      <c r="F369" s="2">
        <v>6</v>
      </c>
    </row>
    <row r="370" spans="1:6" ht="15" customHeight="1" x14ac:dyDescent="0.25">
      <c r="A370" s="2" t="s">
        <v>74</v>
      </c>
      <c r="B370" s="2" t="s">
        <v>46</v>
      </c>
      <c r="C370" s="2" t="s">
        <v>53</v>
      </c>
      <c r="D370" s="2">
        <v>1268439</v>
      </c>
      <c r="E370" s="2">
        <v>2383.1902</v>
      </c>
      <c r="F370" s="2">
        <v>5</v>
      </c>
    </row>
    <row r="371" spans="1:6" ht="15" customHeight="1" x14ac:dyDescent="0.25">
      <c r="A371" s="2" t="s">
        <v>74</v>
      </c>
      <c r="B371" s="2" t="s">
        <v>46</v>
      </c>
      <c r="C371" s="2" t="s">
        <v>54</v>
      </c>
      <c r="D371" s="2">
        <v>1340057</v>
      </c>
      <c r="E371" s="2">
        <v>2512.1026000000002</v>
      </c>
      <c r="F371" s="2">
        <v>5</v>
      </c>
    </row>
    <row r="372" spans="1:6" ht="15" customHeight="1" x14ac:dyDescent="0.25">
      <c r="A372" s="2" t="s">
        <v>74</v>
      </c>
      <c r="B372" s="2" t="s">
        <v>46</v>
      </c>
      <c r="C372" s="2" t="s">
        <v>55</v>
      </c>
      <c r="D372" s="2">
        <v>1660114</v>
      </c>
      <c r="E372" s="2">
        <v>3088.2051999999999</v>
      </c>
      <c r="F372" s="2">
        <v>6</v>
      </c>
    </row>
    <row r="373" spans="1:6" ht="15" customHeight="1" x14ac:dyDescent="0.25">
      <c r="A373" s="2" t="s">
        <v>74</v>
      </c>
      <c r="B373" s="2" t="s">
        <v>46</v>
      </c>
      <c r="C373" s="2" t="s">
        <v>56</v>
      </c>
      <c r="D373" s="2">
        <v>1060644</v>
      </c>
      <c r="E373" s="2">
        <v>2009.1592000000001</v>
      </c>
      <c r="F373" s="2">
        <v>5</v>
      </c>
    </row>
    <row r="374" spans="1:6" ht="15" customHeight="1" x14ac:dyDescent="0.25">
      <c r="A374" s="2" t="s">
        <v>74</v>
      </c>
      <c r="B374" s="2" t="s">
        <v>46</v>
      </c>
      <c r="C374" s="2" t="s">
        <v>57</v>
      </c>
      <c r="D374" s="2">
        <v>1660579</v>
      </c>
      <c r="E374" s="2">
        <v>3089.0421999999999</v>
      </c>
      <c r="F374" s="2">
        <v>6</v>
      </c>
    </row>
    <row r="375" spans="1:6" ht="15" customHeight="1" x14ac:dyDescent="0.25">
      <c r="A375" s="2" t="s">
        <v>74</v>
      </c>
      <c r="B375" s="2" t="s">
        <v>46</v>
      </c>
      <c r="C375" s="2" t="s">
        <v>58</v>
      </c>
      <c r="D375" s="2">
        <v>1264242</v>
      </c>
      <c r="E375" s="2">
        <v>2375.6356000000001</v>
      </c>
      <c r="F375" s="2">
        <v>5</v>
      </c>
    </row>
    <row r="376" spans="1:6" ht="15" customHeight="1" x14ac:dyDescent="0.25">
      <c r="A376" s="2" t="s">
        <v>74</v>
      </c>
      <c r="B376" s="2" t="s">
        <v>212</v>
      </c>
      <c r="C376" s="2" t="s">
        <v>213</v>
      </c>
      <c r="D376" s="2">
        <v>1904875</v>
      </c>
      <c r="E376" s="2">
        <v>3528.7750000000001</v>
      </c>
      <c r="F376" s="2">
        <v>6</v>
      </c>
    </row>
    <row r="377" spans="1:6" ht="15" customHeight="1" x14ac:dyDescent="0.25">
      <c r="A377" s="2" t="s">
        <v>74</v>
      </c>
      <c r="B377" s="2" t="s">
        <v>212</v>
      </c>
      <c r="C377" s="2" t="s">
        <v>214</v>
      </c>
      <c r="D377" s="2">
        <v>2176619</v>
      </c>
      <c r="E377" s="2">
        <v>4017.9142000000002</v>
      </c>
      <c r="F377" s="2">
        <v>7</v>
      </c>
    </row>
    <row r="378" spans="1:6" ht="15" customHeight="1" x14ac:dyDescent="0.25">
      <c r="A378" s="2" t="s">
        <v>74</v>
      </c>
      <c r="B378" s="2" t="s">
        <v>270</v>
      </c>
      <c r="C378" s="2" t="s">
        <v>271</v>
      </c>
      <c r="D378" s="2">
        <v>533032</v>
      </c>
      <c r="E378" s="2">
        <v>1059.4576</v>
      </c>
      <c r="F378" s="2">
        <v>4</v>
      </c>
    </row>
    <row r="379" spans="1:6" ht="15" customHeight="1" x14ac:dyDescent="0.25">
      <c r="A379" s="2" t="s">
        <v>74</v>
      </c>
      <c r="B379" s="2" t="s">
        <v>270</v>
      </c>
      <c r="C379" s="2" t="s">
        <v>272</v>
      </c>
      <c r="D379" s="2">
        <v>544767</v>
      </c>
      <c r="E379" s="2">
        <v>1080.5806</v>
      </c>
      <c r="F379" s="2">
        <v>4</v>
      </c>
    </row>
    <row r="380" spans="1:6" ht="15" customHeight="1" x14ac:dyDescent="0.25">
      <c r="A380" s="2" t="s">
        <v>74</v>
      </c>
      <c r="B380" s="2" t="s">
        <v>270</v>
      </c>
      <c r="C380" s="2" t="s">
        <v>273</v>
      </c>
      <c r="D380" s="2">
        <v>890581</v>
      </c>
      <c r="E380" s="2">
        <v>1703.0458000000001</v>
      </c>
      <c r="F380" s="2">
        <v>4</v>
      </c>
    </row>
    <row r="381" spans="1:6" ht="15" customHeight="1" x14ac:dyDescent="0.25">
      <c r="A381" s="2" t="s">
        <v>74</v>
      </c>
      <c r="B381" s="2" t="s">
        <v>270</v>
      </c>
      <c r="C381" s="2" t="s">
        <v>274</v>
      </c>
      <c r="D381" s="2">
        <v>243238</v>
      </c>
      <c r="E381" s="2">
        <v>486.476</v>
      </c>
      <c r="F381" s="2">
        <v>3</v>
      </c>
    </row>
    <row r="382" spans="1:6" ht="15" customHeight="1" x14ac:dyDescent="0.25">
      <c r="A382" s="2" t="s">
        <v>74</v>
      </c>
      <c r="B382" s="2" t="s">
        <v>270</v>
      </c>
      <c r="C382" s="2" t="s">
        <v>275</v>
      </c>
      <c r="D382" s="2">
        <v>423037</v>
      </c>
      <c r="E382" s="2">
        <v>846.07399999999996</v>
      </c>
      <c r="F382" s="2">
        <v>3</v>
      </c>
    </row>
    <row r="383" spans="1:6" ht="15" customHeight="1" x14ac:dyDescent="0.25">
      <c r="A383" s="2" t="s">
        <v>74</v>
      </c>
      <c r="B383" s="2" t="s">
        <v>270</v>
      </c>
      <c r="C383" s="2" t="s">
        <v>276</v>
      </c>
      <c r="D383" s="2">
        <v>660523</v>
      </c>
      <c r="E383" s="2">
        <v>1288.9413999999999</v>
      </c>
      <c r="F383" s="2">
        <v>4</v>
      </c>
    </row>
    <row r="384" spans="1:6" ht="15" customHeight="1" x14ac:dyDescent="0.25">
      <c r="A384" s="2" t="s">
        <v>74</v>
      </c>
      <c r="B384" s="2" t="s">
        <v>270</v>
      </c>
      <c r="C384" s="2" t="s">
        <v>277</v>
      </c>
      <c r="D384" s="2">
        <v>878437</v>
      </c>
      <c r="E384" s="2">
        <v>1681.1866</v>
      </c>
      <c r="F384" s="2">
        <v>4</v>
      </c>
    </row>
    <row r="385" spans="1:6" ht="15" customHeight="1" x14ac:dyDescent="0.25">
      <c r="A385" s="2" t="s">
        <v>74</v>
      </c>
      <c r="B385" s="2" t="s">
        <v>270</v>
      </c>
      <c r="C385" s="2" t="s">
        <v>278</v>
      </c>
      <c r="D385" s="2">
        <v>405937</v>
      </c>
      <c r="E385" s="2">
        <v>811.87400000000002</v>
      </c>
      <c r="F385" s="2">
        <v>3</v>
      </c>
    </row>
    <row r="386" spans="1:6" ht="15" customHeight="1" x14ac:dyDescent="0.25">
      <c r="A386" s="2" t="s">
        <v>74</v>
      </c>
      <c r="B386" s="2" t="s">
        <v>270</v>
      </c>
      <c r="C386" s="2" t="s">
        <v>279</v>
      </c>
      <c r="D386" s="2">
        <v>756017</v>
      </c>
      <c r="E386" s="2">
        <v>1460.8306</v>
      </c>
      <c r="F386" s="2">
        <v>4</v>
      </c>
    </row>
    <row r="387" spans="1:6" ht="15" customHeight="1" x14ac:dyDescent="0.25">
      <c r="A387" s="2" t="s">
        <v>74</v>
      </c>
      <c r="B387" s="2" t="s">
        <v>270</v>
      </c>
      <c r="C387" s="2" t="s">
        <v>280</v>
      </c>
      <c r="D387" s="2">
        <v>292030</v>
      </c>
      <c r="E387" s="2">
        <v>584.05999999999995</v>
      </c>
      <c r="F387" s="2">
        <v>3</v>
      </c>
    </row>
    <row r="388" spans="1:6" ht="15" customHeight="1" x14ac:dyDescent="0.25">
      <c r="A388" s="2" t="s">
        <v>74</v>
      </c>
      <c r="B388" s="2" t="s">
        <v>270</v>
      </c>
      <c r="C388" s="2" t="s">
        <v>281</v>
      </c>
      <c r="D388" s="2">
        <v>757208</v>
      </c>
      <c r="E388" s="2">
        <v>1462.9744000000001</v>
      </c>
      <c r="F388" s="2">
        <v>4</v>
      </c>
    </row>
    <row r="389" spans="1:6" ht="15" customHeight="1" x14ac:dyDescent="0.25">
      <c r="A389" s="2" t="s">
        <v>74</v>
      </c>
      <c r="B389" s="2" t="s">
        <v>59</v>
      </c>
      <c r="C389" s="2" t="s">
        <v>60</v>
      </c>
      <c r="D389" s="2">
        <v>179680</v>
      </c>
      <c r="E389" s="2">
        <v>359.36</v>
      </c>
      <c r="F389" s="2">
        <v>3</v>
      </c>
    </row>
    <row r="390" spans="1:6" ht="15" customHeight="1" x14ac:dyDescent="0.25">
      <c r="A390" s="2" t="s">
        <v>74</v>
      </c>
      <c r="B390" s="2" t="s">
        <v>59</v>
      </c>
      <c r="C390" s="2" t="s">
        <v>61</v>
      </c>
      <c r="D390" s="2">
        <v>138397</v>
      </c>
      <c r="E390" s="2">
        <v>276.79399999999998</v>
      </c>
      <c r="F390" s="2">
        <v>3</v>
      </c>
    </row>
    <row r="391" spans="1:6" ht="15" customHeight="1" x14ac:dyDescent="0.25">
      <c r="A391" s="2" t="s">
        <v>74</v>
      </c>
      <c r="B391" s="2" t="s">
        <v>59</v>
      </c>
      <c r="C391" s="2" t="s">
        <v>62</v>
      </c>
      <c r="D391" s="2">
        <v>74589</v>
      </c>
      <c r="E391" s="2">
        <v>149.178</v>
      </c>
      <c r="F391" s="2">
        <v>3</v>
      </c>
    </row>
    <row r="392" spans="1:6" ht="15" customHeight="1" x14ac:dyDescent="0.25">
      <c r="A392" s="2" t="s">
        <v>74</v>
      </c>
      <c r="B392" s="2" t="s">
        <v>59</v>
      </c>
      <c r="C392" s="2" t="s">
        <v>63</v>
      </c>
      <c r="D392" s="2">
        <v>65205</v>
      </c>
      <c r="E392" s="2">
        <v>130.41</v>
      </c>
      <c r="F392" s="2">
        <v>3</v>
      </c>
    </row>
    <row r="393" spans="1:6" ht="15" customHeight="1" x14ac:dyDescent="0.25">
      <c r="A393" s="2" t="s">
        <v>74</v>
      </c>
      <c r="B393" s="2" t="s">
        <v>59</v>
      </c>
      <c r="C393" s="2" t="s">
        <v>64</v>
      </c>
      <c r="D393" s="2">
        <v>114174</v>
      </c>
      <c r="E393" s="2">
        <v>228.34800000000001</v>
      </c>
      <c r="F393" s="2">
        <v>3</v>
      </c>
    </row>
    <row r="394" spans="1:6" ht="15" customHeight="1" x14ac:dyDescent="0.25">
      <c r="A394" s="2" t="s">
        <v>74</v>
      </c>
      <c r="B394" s="2" t="s">
        <v>59</v>
      </c>
      <c r="C394" s="2" t="s">
        <v>65</v>
      </c>
      <c r="D394" s="2">
        <v>141864</v>
      </c>
      <c r="E394" s="2">
        <v>283.72800000000001</v>
      </c>
      <c r="F394" s="2">
        <v>3</v>
      </c>
    </row>
    <row r="395" spans="1:6" ht="15" customHeight="1" x14ac:dyDescent="0.25">
      <c r="A395" s="2" t="s">
        <v>74</v>
      </c>
      <c r="B395" s="2" t="s">
        <v>59</v>
      </c>
      <c r="C395" s="2" t="s">
        <v>66</v>
      </c>
      <c r="D395" s="2">
        <v>250989</v>
      </c>
      <c r="E395" s="2">
        <v>501.97800000000001</v>
      </c>
      <c r="F395" s="2">
        <v>3</v>
      </c>
    </row>
    <row r="396" spans="1:6" ht="15" customHeight="1" x14ac:dyDescent="0.25">
      <c r="A396" s="2" t="s">
        <v>74</v>
      </c>
      <c r="B396" s="2" t="s">
        <v>59</v>
      </c>
      <c r="C396" s="2" t="s">
        <v>67</v>
      </c>
      <c r="D396" s="2">
        <v>135046</v>
      </c>
      <c r="E396" s="2">
        <v>270.09199999999998</v>
      </c>
      <c r="F396" s="2">
        <v>3</v>
      </c>
    </row>
    <row r="397" spans="1:6" ht="15" customHeight="1" x14ac:dyDescent="0.25">
      <c r="A397" s="2" t="s">
        <v>74</v>
      </c>
      <c r="B397" s="2" t="s">
        <v>59</v>
      </c>
      <c r="C397" s="2" t="s">
        <v>68</v>
      </c>
      <c r="D397" s="2">
        <v>194033</v>
      </c>
      <c r="E397" s="2">
        <v>388.06599999999997</v>
      </c>
      <c r="F397" s="2">
        <v>3</v>
      </c>
    </row>
    <row r="398" spans="1:6" ht="15" customHeight="1" x14ac:dyDescent="0.25">
      <c r="A398" s="2" t="s">
        <v>74</v>
      </c>
      <c r="B398" s="2" t="s">
        <v>59</v>
      </c>
      <c r="C398" s="2" t="s">
        <v>69</v>
      </c>
      <c r="D398" s="2">
        <v>236957</v>
      </c>
      <c r="E398" s="2">
        <v>473.91399999999999</v>
      </c>
      <c r="F398" s="2">
        <v>3</v>
      </c>
    </row>
    <row r="399" spans="1:6" ht="15" customHeight="1" x14ac:dyDescent="0.25">
      <c r="A399" s="2" t="s">
        <v>74</v>
      </c>
      <c r="B399" s="2" t="s">
        <v>59</v>
      </c>
      <c r="C399" s="2" t="s">
        <v>70</v>
      </c>
      <c r="D399" s="2">
        <v>205637</v>
      </c>
      <c r="E399" s="2">
        <v>411.274</v>
      </c>
      <c r="F399" s="2">
        <v>3</v>
      </c>
    </row>
    <row r="400" spans="1:6" ht="15" customHeight="1" x14ac:dyDescent="0.25">
      <c r="A400" s="2" t="s">
        <v>74</v>
      </c>
      <c r="B400" s="2" t="s">
        <v>59</v>
      </c>
      <c r="C400" s="2" t="s">
        <v>71</v>
      </c>
      <c r="D400" s="2">
        <v>60464</v>
      </c>
      <c r="E400" s="2">
        <v>120.928</v>
      </c>
      <c r="F400" s="2">
        <v>3</v>
      </c>
    </row>
    <row r="401" spans="1:6" ht="15" customHeight="1" x14ac:dyDescent="0.25">
      <c r="A401" s="2" t="s">
        <v>74</v>
      </c>
      <c r="B401" s="2" t="s">
        <v>59</v>
      </c>
      <c r="C401" s="2" t="s">
        <v>72</v>
      </c>
      <c r="D401" s="2">
        <v>310289</v>
      </c>
      <c r="E401" s="2">
        <v>620.57799999999997</v>
      </c>
      <c r="F401" s="2">
        <v>3</v>
      </c>
    </row>
    <row r="402" spans="1:6" ht="15" customHeight="1" x14ac:dyDescent="0.25">
      <c r="A402" s="2" t="s">
        <v>74</v>
      </c>
      <c r="B402" s="2" t="s">
        <v>59</v>
      </c>
      <c r="C402" s="2" t="s">
        <v>73</v>
      </c>
      <c r="D402" s="2">
        <v>86674</v>
      </c>
      <c r="E402" s="2">
        <v>173.34800000000001</v>
      </c>
      <c r="F402" s="2">
        <v>3</v>
      </c>
    </row>
    <row r="403" spans="1:6" ht="15" customHeight="1" x14ac:dyDescent="0.25">
      <c r="A403" s="2" t="s">
        <v>74</v>
      </c>
      <c r="B403" s="2" t="s">
        <v>59</v>
      </c>
      <c r="C403" s="2" t="s">
        <v>74</v>
      </c>
      <c r="D403" s="2">
        <v>21</v>
      </c>
      <c r="E403" s="2">
        <v>4.2000000000000003E-2</v>
      </c>
      <c r="F403" s="2">
        <v>3</v>
      </c>
    </row>
    <row r="404" spans="1:6" ht="15" customHeight="1" x14ac:dyDescent="0.25">
      <c r="A404" s="2" t="s">
        <v>74</v>
      </c>
      <c r="B404" s="2" t="s">
        <v>59</v>
      </c>
      <c r="C404" s="2" t="s">
        <v>75</v>
      </c>
      <c r="D404" s="2">
        <v>180813</v>
      </c>
      <c r="E404" s="2">
        <v>361.62599999999998</v>
      </c>
      <c r="F404" s="2">
        <v>3</v>
      </c>
    </row>
    <row r="405" spans="1:6" ht="15" customHeight="1" x14ac:dyDescent="0.25">
      <c r="A405" s="2" t="s">
        <v>74</v>
      </c>
      <c r="B405" s="2" t="s">
        <v>59</v>
      </c>
      <c r="C405" s="2" t="s">
        <v>76</v>
      </c>
      <c r="D405" s="2">
        <v>206391</v>
      </c>
      <c r="E405" s="2">
        <v>412.78199999999998</v>
      </c>
      <c r="F405" s="2">
        <v>3</v>
      </c>
    </row>
    <row r="406" spans="1:6" ht="15" customHeight="1" x14ac:dyDescent="0.25">
      <c r="A406" s="2" t="s">
        <v>74</v>
      </c>
      <c r="B406" s="2" t="s">
        <v>77</v>
      </c>
      <c r="C406" s="2" t="s">
        <v>78</v>
      </c>
      <c r="D406" s="2">
        <v>552697</v>
      </c>
      <c r="E406" s="2">
        <v>1094.8545999999999</v>
      </c>
      <c r="F406" s="2">
        <v>4</v>
      </c>
    </row>
    <row r="407" spans="1:6" ht="15" customHeight="1" x14ac:dyDescent="0.25">
      <c r="A407" s="2" t="s">
        <v>74</v>
      </c>
      <c r="B407" s="2" t="s">
        <v>77</v>
      </c>
      <c r="C407" s="2" t="s">
        <v>79</v>
      </c>
      <c r="D407" s="2">
        <v>804870</v>
      </c>
      <c r="E407" s="2">
        <v>1548.7660000000001</v>
      </c>
      <c r="F407" s="2">
        <v>4</v>
      </c>
    </row>
    <row r="408" spans="1:6" ht="15" customHeight="1" x14ac:dyDescent="0.25">
      <c r="A408" s="2" t="s">
        <v>74</v>
      </c>
      <c r="B408" s="2" t="s">
        <v>77</v>
      </c>
      <c r="C408" s="2" t="s">
        <v>80</v>
      </c>
      <c r="D408" s="2">
        <v>804195</v>
      </c>
      <c r="E408" s="2">
        <v>1547.5509999999999</v>
      </c>
      <c r="F408" s="2">
        <v>4</v>
      </c>
    </row>
    <row r="409" spans="1:6" ht="15" customHeight="1" x14ac:dyDescent="0.25">
      <c r="A409" s="2" t="s">
        <v>74</v>
      </c>
      <c r="B409" s="2" t="s">
        <v>77</v>
      </c>
      <c r="C409" s="2" t="s">
        <v>81</v>
      </c>
      <c r="D409" s="2">
        <v>541668</v>
      </c>
      <c r="E409" s="2">
        <v>1075.0024000000001</v>
      </c>
      <c r="F409" s="2">
        <v>4</v>
      </c>
    </row>
    <row r="410" spans="1:6" ht="15" customHeight="1" x14ac:dyDescent="0.25">
      <c r="A410" s="2" t="s">
        <v>74</v>
      </c>
      <c r="B410" s="2" t="s">
        <v>77</v>
      </c>
      <c r="C410" s="2" t="s">
        <v>82</v>
      </c>
      <c r="D410" s="2">
        <v>583200</v>
      </c>
      <c r="E410" s="2">
        <v>1149.76</v>
      </c>
      <c r="F410" s="2">
        <v>4</v>
      </c>
    </row>
    <row r="411" spans="1:6" ht="15" customHeight="1" x14ac:dyDescent="0.25">
      <c r="A411" s="2" t="s">
        <v>74</v>
      </c>
      <c r="B411" s="2" t="s">
        <v>77</v>
      </c>
      <c r="C411" s="2" t="s">
        <v>83</v>
      </c>
      <c r="D411" s="2">
        <v>488712</v>
      </c>
      <c r="E411" s="2">
        <v>977.42399999999998</v>
      </c>
      <c r="F411" s="2">
        <v>3</v>
      </c>
    </row>
    <row r="412" spans="1:6" ht="15" customHeight="1" x14ac:dyDescent="0.25">
      <c r="A412" s="2" t="s">
        <v>74</v>
      </c>
      <c r="B412" s="2" t="s">
        <v>77</v>
      </c>
      <c r="C412" s="2" t="s">
        <v>84</v>
      </c>
      <c r="D412" s="2">
        <v>562226</v>
      </c>
      <c r="E412" s="2">
        <v>1112.0068000000001</v>
      </c>
      <c r="F412" s="2">
        <v>4</v>
      </c>
    </row>
    <row r="413" spans="1:6" ht="15" customHeight="1" x14ac:dyDescent="0.25">
      <c r="A413" s="2" t="s">
        <v>74</v>
      </c>
      <c r="B413" s="2" t="s">
        <v>77</v>
      </c>
      <c r="C413" s="2" t="s">
        <v>85</v>
      </c>
      <c r="D413" s="2">
        <v>439120</v>
      </c>
      <c r="E413" s="2">
        <v>878.24</v>
      </c>
      <c r="F413" s="2">
        <v>3</v>
      </c>
    </row>
    <row r="414" spans="1:6" ht="15" customHeight="1" x14ac:dyDescent="0.25">
      <c r="A414" s="2" t="s">
        <v>74</v>
      </c>
      <c r="B414" s="2" t="s">
        <v>77</v>
      </c>
      <c r="C414" s="2" t="s">
        <v>86</v>
      </c>
      <c r="D414" s="2">
        <v>372049</v>
      </c>
      <c r="E414" s="2">
        <v>744.09799999999996</v>
      </c>
      <c r="F414" s="2">
        <v>3</v>
      </c>
    </row>
    <row r="415" spans="1:6" ht="15" customHeight="1" x14ac:dyDescent="0.25">
      <c r="A415" s="2" t="s">
        <v>74</v>
      </c>
      <c r="B415" s="2" t="s">
        <v>77</v>
      </c>
      <c r="C415" s="2" t="s">
        <v>6</v>
      </c>
      <c r="D415" s="2">
        <v>504604</v>
      </c>
      <c r="E415" s="2">
        <v>1008.2872</v>
      </c>
      <c r="F415" s="2">
        <v>4</v>
      </c>
    </row>
    <row r="416" spans="1:6" ht="15" customHeight="1" x14ac:dyDescent="0.25">
      <c r="A416" s="2" t="s">
        <v>74</v>
      </c>
      <c r="B416" s="2" t="s">
        <v>77</v>
      </c>
      <c r="C416" s="2" t="s">
        <v>87</v>
      </c>
      <c r="D416" s="2">
        <v>588677</v>
      </c>
      <c r="E416" s="2">
        <v>1159.6186</v>
      </c>
      <c r="F416" s="2">
        <v>4</v>
      </c>
    </row>
    <row r="417" spans="1:6" ht="15" customHeight="1" x14ac:dyDescent="0.25">
      <c r="A417" s="2" t="s">
        <v>74</v>
      </c>
      <c r="B417" s="2" t="s">
        <v>77</v>
      </c>
      <c r="C417" s="2" t="s">
        <v>88</v>
      </c>
      <c r="D417" s="2">
        <v>369123</v>
      </c>
      <c r="E417" s="2">
        <v>738.24599999999998</v>
      </c>
      <c r="F417" s="2">
        <v>3</v>
      </c>
    </row>
    <row r="418" spans="1:6" ht="15" customHeight="1" x14ac:dyDescent="0.25">
      <c r="A418" s="2" t="s">
        <v>74</v>
      </c>
      <c r="B418" s="2" t="s">
        <v>77</v>
      </c>
      <c r="C418" s="2" t="s">
        <v>89</v>
      </c>
      <c r="D418" s="2">
        <v>453307</v>
      </c>
      <c r="E418" s="2">
        <v>906.61400000000003</v>
      </c>
      <c r="F418" s="2">
        <v>3</v>
      </c>
    </row>
    <row r="419" spans="1:6" ht="15" customHeight="1" x14ac:dyDescent="0.25">
      <c r="A419" s="2" t="s">
        <v>74</v>
      </c>
      <c r="B419" s="2" t="s">
        <v>77</v>
      </c>
      <c r="C419" s="2" t="s">
        <v>90</v>
      </c>
      <c r="D419" s="2">
        <v>598036</v>
      </c>
      <c r="E419" s="2">
        <v>1176.4648</v>
      </c>
      <c r="F419" s="2">
        <v>4</v>
      </c>
    </row>
    <row r="420" spans="1:6" ht="15" customHeight="1" x14ac:dyDescent="0.25">
      <c r="A420" s="2" t="s">
        <v>74</v>
      </c>
      <c r="B420" s="2" t="s">
        <v>91</v>
      </c>
      <c r="C420" s="2" t="s">
        <v>92</v>
      </c>
      <c r="D420" s="2">
        <v>729411</v>
      </c>
      <c r="E420" s="2">
        <v>1412.9398000000001</v>
      </c>
      <c r="F420" s="2">
        <v>4</v>
      </c>
    </row>
    <row r="421" spans="1:6" ht="15" customHeight="1" x14ac:dyDescent="0.25">
      <c r="A421" s="2" t="s">
        <v>74</v>
      </c>
      <c r="B421" s="2" t="s">
        <v>91</v>
      </c>
      <c r="C421" s="2" t="s">
        <v>93</v>
      </c>
      <c r="D421" s="2">
        <v>1083475</v>
      </c>
      <c r="E421" s="2">
        <v>2050.2550000000001</v>
      </c>
      <c r="F421" s="2">
        <v>5</v>
      </c>
    </row>
    <row r="422" spans="1:6" ht="15" customHeight="1" x14ac:dyDescent="0.25">
      <c r="A422" s="2" t="s">
        <v>74</v>
      </c>
      <c r="B422" s="2" t="s">
        <v>91</v>
      </c>
      <c r="C422" s="2" t="s">
        <v>94</v>
      </c>
      <c r="D422" s="2">
        <v>960231</v>
      </c>
      <c r="E422" s="2">
        <v>1828.4158</v>
      </c>
      <c r="F422" s="2">
        <v>4</v>
      </c>
    </row>
    <row r="423" spans="1:6" ht="15" customHeight="1" x14ac:dyDescent="0.25">
      <c r="A423" s="2" t="s">
        <v>74</v>
      </c>
      <c r="B423" s="2" t="s">
        <v>91</v>
      </c>
      <c r="C423" s="2" t="s">
        <v>95</v>
      </c>
      <c r="D423" s="2">
        <v>1005904</v>
      </c>
      <c r="E423" s="2">
        <v>1910.6271999999999</v>
      </c>
      <c r="F423" s="2">
        <v>5</v>
      </c>
    </row>
    <row r="424" spans="1:6" ht="15" customHeight="1" x14ac:dyDescent="0.25">
      <c r="A424" s="2" t="s">
        <v>74</v>
      </c>
      <c r="B424" s="2" t="s">
        <v>91</v>
      </c>
      <c r="C424" s="2" t="s">
        <v>96</v>
      </c>
      <c r="D424" s="2">
        <v>968991</v>
      </c>
      <c r="E424" s="2">
        <v>1844.1838</v>
      </c>
      <c r="F424" s="2">
        <v>4</v>
      </c>
    </row>
    <row r="425" spans="1:6" ht="15" customHeight="1" x14ac:dyDescent="0.25">
      <c r="A425" s="2" t="s">
        <v>74</v>
      </c>
      <c r="B425" s="2" t="s">
        <v>91</v>
      </c>
      <c r="C425" s="2" t="s">
        <v>97</v>
      </c>
      <c r="D425" s="2">
        <v>813369</v>
      </c>
      <c r="E425" s="2">
        <v>1564.0642</v>
      </c>
      <c r="F425" s="2">
        <v>4</v>
      </c>
    </row>
    <row r="426" spans="1:6" ht="15" customHeight="1" x14ac:dyDescent="0.25">
      <c r="A426" s="2" t="s">
        <v>74</v>
      </c>
      <c r="B426" s="2" t="s">
        <v>91</v>
      </c>
      <c r="C426" s="2" t="s">
        <v>98</v>
      </c>
      <c r="D426" s="2">
        <v>889802</v>
      </c>
      <c r="E426" s="2">
        <v>1701.6436000000001</v>
      </c>
      <c r="F426" s="2">
        <v>4</v>
      </c>
    </row>
    <row r="427" spans="1:6" ht="15" customHeight="1" x14ac:dyDescent="0.25">
      <c r="A427" s="2" t="s">
        <v>74</v>
      </c>
      <c r="B427" s="2" t="s">
        <v>91</v>
      </c>
      <c r="C427" s="2" t="s">
        <v>99</v>
      </c>
      <c r="D427" s="2">
        <v>961990</v>
      </c>
      <c r="E427" s="2">
        <v>1831.5820000000001</v>
      </c>
      <c r="F427" s="2">
        <v>4</v>
      </c>
    </row>
    <row r="428" spans="1:6" ht="15" customHeight="1" x14ac:dyDescent="0.25">
      <c r="A428" s="2" t="s">
        <v>74</v>
      </c>
      <c r="B428" s="2" t="s">
        <v>91</v>
      </c>
      <c r="C428" s="2" t="s">
        <v>100</v>
      </c>
      <c r="D428" s="2">
        <v>834540</v>
      </c>
      <c r="E428" s="2">
        <v>1602.172</v>
      </c>
      <c r="F428" s="2">
        <v>4</v>
      </c>
    </row>
    <row r="429" spans="1:6" ht="15" customHeight="1" x14ac:dyDescent="0.25">
      <c r="A429" s="2" t="s">
        <v>74</v>
      </c>
      <c r="B429" s="2" t="s">
        <v>91</v>
      </c>
      <c r="C429" s="2" t="s">
        <v>101</v>
      </c>
      <c r="D429" s="2">
        <v>961538</v>
      </c>
      <c r="E429" s="2">
        <v>1830.7683999999999</v>
      </c>
      <c r="F429" s="2">
        <v>4</v>
      </c>
    </row>
    <row r="430" spans="1:6" ht="15" customHeight="1" x14ac:dyDescent="0.25">
      <c r="A430" s="2" t="s">
        <v>74</v>
      </c>
      <c r="B430" s="2" t="s">
        <v>91</v>
      </c>
      <c r="C430" s="2" t="s">
        <v>102</v>
      </c>
      <c r="D430" s="2">
        <v>768745</v>
      </c>
      <c r="E430" s="2">
        <v>1483.741</v>
      </c>
      <c r="F430" s="2">
        <v>4</v>
      </c>
    </row>
    <row r="431" spans="1:6" ht="15" customHeight="1" x14ac:dyDescent="0.25">
      <c r="A431" s="2" t="s">
        <v>74</v>
      </c>
      <c r="B431" s="2" t="s">
        <v>91</v>
      </c>
      <c r="C431" s="2" t="s">
        <v>103</v>
      </c>
      <c r="D431" s="2">
        <v>1064599</v>
      </c>
      <c r="E431" s="2">
        <v>2016.2782</v>
      </c>
      <c r="F431" s="2">
        <v>5</v>
      </c>
    </row>
    <row r="432" spans="1:6" ht="15" customHeight="1" x14ac:dyDescent="0.25">
      <c r="A432" s="2" t="s">
        <v>74</v>
      </c>
      <c r="B432" s="2" t="s">
        <v>91</v>
      </c>
      <c r="C432" s="2" t="s">
        <v>104</v>
      </c>
      <c r="D432" s="2">
        <v>654329</v>
      </c>
      <c r="E432" s="2">
        <v>1277.7922000000001</v>
      </c>
      <c r="F432" s="2">
        <v>4</v>
      </c>
    </row>
    <row r="433" spans="1:6" ht="15" customHeight="1" x14ac:dyDescent="0.25">
      <c r="A433" s="2" t="s">
        <v>74</v>
      </c>
      <c r="B433" s="2" t="s">
        <v>91</v>
      </c>
      <c r="C433" s="2" t="s">
        <v>105</v>
      </c>
      <c r="D433" s="2">
        <v>819317</v>
      </c>
      <c r="E433" s="2">
        <v>1574.7706000000001</v>
      </c>
      <c r="F433" s="2">
        <v>4</v>
      </c>
    </row>
    <row r="434" spans="1:6" ht="15" customHeight="1" x14ac:dyDescent="0.25">
      <c r="A434" s="2" t="s">
        <v>74</v>
      </c>
      <c r="B434" s="2" t="s">
        <v>91</v>
      </c>
      <c r="C434" s="2" t="s">
        <v>106</v>
      </c>
      <c r="D434" s="2">
        <v>790025</v>
      </c>
      <c r="E434" s="2">
        <v>1522.0450000000001</v>
      </c>
      <c r="F434" s="2">
        <v>4</v>
      </c>
    </row>
    <row r="435" spans="1:6" ht="15" customHeight="1" x14ac:dyDescent="0.25">
      <c r="A435" s="2" t="s">
        <v>74</v>
      </c>
      <c r="B435" s="2" t="s">
        <v>91</v>
      </c>
      <c r="C435" s="2" t="s">
        <v>107</v>
      </c>
      <c r="D435" s="2">
        <v>836416</v>
      </c>
      <c r="E435" s="2">
        <v>1605.5488</v>
      </c>
      <c r="F435" s="2">
        <v>4</v>
      </c>
    </row>
    <row r="436" spans="1:6" ht="15" customHeight="1" x14ac:dyDescent="0.25">
      <c r="A436" s="2" t="s">
        <v>74</v>
      </c>
      <c r="B436" s="2" t="s">
        <v>108</v>
      </c>
      <c r="C436" s="2" t="s">
        <v>109</v>
      </c>
      <c r="D436" s="2">
        <v>815278</v>
      </c>
      <c r="E436" s="2">
        <v>1567.5003999999999</v>
      </c>
      <c r="F436" s="2">
        <v>4</v>
      </c>
    </row>
    <row r="437" spans="1:6" ht="15" customHeight="1" x14ac:dyDescent="0.25">
      <c r="A437" s="2" t="s">
        <v>74</v>
      </c>
      <c r="B437" s="2" t="s">
        <v>108</v>
      </c>
      <c r="C437" s="2" t="s">
        <v>110</v>
      </c>
      <c r="D437" s="2">
        <v>736092</v>
      </c>
      <c r="E437" s="2">
        <v>1424.9656</v>
      </c>
      <c r="F437" s="2">
        <v>4</v>
      </c>
    </row>
    <row r="438" spans="1:6" ht="15" customHeight="1" x14ac:dyDescent="0.25">
      <c r="A438" s="2" t="s">
        <v>74</v>
      </c>
      <c r="B438" s="2" t="s">
        <v>108</v>
      </c>
      <c r="C438" s="2" t="s">
        <v>111</v>
      </c>
      <c r="D438" s="2">
        <v>553036</v>
      </c>
      <c r="E438" s="2">
        <v>1095.4648</v>
      </c>
      <c r="F438" s="2">
        <v>4</v>
      </c>
    </row>
    <row r="439" spans="1:6" ht="15" customHeight="1" x14ac:dyDescent="0.25">
      <c r="A439" s="2" t="s">
        <v>74</v>
      </c>
      <c r="B439" s="2" t="s">
        <v>108</v>
      </c>
      <c r="C439" s="2" t="s">
        <v>112</v>
      </c>
      <c r="D439" s="2">
        <v>755145</v>
      </c>
      <c r="E439" s="2">
        <v>1459.261</v>
      </c>
      <c r="F439" s="2">
        <v>4</v>
      </c>
    </row>
    <row r="440" spans="1:6" ht="15" customHeight="1" x14ac:dyDescent="0.25">
      <c r="A440" s="2" t="s">
        <v>74</v>
      </c>
      <c r="B440" s="2" t="s">
        <v>108</v>
      </c>
      <c r="C440" s="2" t="s">
        <v>113</v>
      </c>
      <c r="D440" s="2">
        <v>851311</v>
      </c>
      <c r="E440" s="2">
        <v>1632.3598</v>
      </c>
      <c r="F440" s="2">
        <v>4</v>
      </c>
    </row>
    <row r="441" spans="1:6" ht="15" customHeight="1" x14ac:dyDescent="0.25">
      <c r="A441" s="2" t="s">
        <v>74</v>
      </c>
      <c r="B441" s="2" t="s">
        <v>108</v>
      </c>
      <c r="C441" s="2" t="s">
        <v>114</v>
      </c>
      <c r="D441" s="2">
        <v>551592</v>
      </c>
      <c r="E441" s="2">
        <v>1092.8656000000001</v>
      </c>
      <c r="F441" s="2">
        <v>4</v>
      </c>
    </row>
    <row r="442" spans="1:6" ht="15" customHeight="1" x14ac:dyDescent="0.25">
      <c r="A442" s="2" t="s">
        <v>74</v>
      </c>
      <c r="B442" s="2" t="s">
        <v>108</v>
      </c>
      <c r="C442" s="2" t="s">
        <v>115</v>
      </c>
      <c r="D442" s="2">
        <v>631497</v>
      </c>
      <c r="E442" s="2">
        <v>1236.6946</v>
      </c>
      <c r="F442" s="2">
        <v>4</v>
      </c>
    </row>
    <row r="443" spans="1:6" ht="15" customHeight="1" x14ac:dyDescent="0.25">
      <c r="A443" s="2" t="s">
        <v>74</v>
      </c>
      <c r="B443" s="2" t="s">
        <v>108</v>
      </c>
      <c r="C443" s="2" t="s">
        <v>116</v>
      </c>
      <c r="D443" s="2">
        <v>805432</v>
      </c>
      <c r="E443" s="2">
        <v>1549.7775999999999</v>
      </c>
      <c r="F443" s="2">
        <v>4</v>
      </c>
    </row>
    <row r="444" spans="1:6" ht="15" customHeight="1" x14ac:dyDescent="0.25">
      <c r="A444" s="2" t="s">
        <v>74</v>
      </c>
      <c r="B444" s="2" t="s">
        <v>108</v>
      </c>
      <c r="C444" s="2" t="s">
        <v>117</v>
      </c>
      <c r="D444" s="2">
        <v>825294</v>
      </c>
      <c r="E444" s="2">
        <v>1585.5291999999999</v>
      </c>
      <c r="F444" s="2">
        <v>4</v>
      </c>
    </row>
    <row r="445" spans="1:6" ht="15" customHeight="1" x14ac:dyDescent="0.25">
      <c r="A445" s="2" t="s">
        <v>74</v>
      </c>
      <c r="B445" s="2" t="s">
        <v>108</v>
      </c>
      <c r="C445" s="2" t="s">
        <v>118</v>
      </c>
      <c r="D445" s="2">
        <v>466415</v>
      </c>
      <c r="E445" s="2">
        <v>932.83</v>
      </c>
      <c r="F445" s="2">
        <v>3</v>
      </c>
    </row>
    <row r="446" spans="1:6" ht="15" customHeight="1" x14ac:dyDescent="0.25">
      <c r="A446" s="2" t="s">
        <v>74</v>
      </c>
      <c r="B446" s="2" t="s">
        <v>108</v>
      </c>
      <c r="C446" s="2" t="s">
        <v>119</v>
      </c>
      <c r="D446" s="2">
        <v>692015</v>
      </c>
      <c r="E446" s="2">
        <v>1345.627</v>
      </c>
      <c r="F446" s="2">
        <v>4</v>
      </c>
    </row>
    <row r="447" spans="1:6" ht="15" customHeight="1" x14ac:dyDescent="0.25">
      <c r="A447" s="2" t="s">
        <v>74</v>
      </c>
      <c r="B447" s="2" t="s">
        <v>108</v>
      </c>
      <c r="C447" s="2" t="s">
        <v>120</v>
      </c>
      <c r="D447" s="2">
        <v>789798</v>
      </c>
      <c r="E447" s="2">
        <v>1521.6364000000001</v>
      </c>
      <c r="F447" s="2">
        <v>4</v>
      </c>
    </row>
    <row r="448" spans="1:6" ht="15" customHeight="1" x14ac:dyDescent="0.25">
      <c r="A448" s="2" t="s">
        <v>74</v>
      </c>
      <c r="B448" s="2" t="s">
        <v>108</v>
      </c>
      <c r="C448" s="2" t="s">
        <v>121</v>
      </c>
      <c r="D448" s="2">
        <v>361213</v>
      </c>
      <c r="E448" s="2">
        <v>722.42600000000004</v>
      </c>
      <c r="F448" s="2">
        <v>3</v>
      </c>
    </row>
    <row r="449" spans="1:6" ht="15" customHeight="1" x14ac:dyDescent="0.25">
      <c r="A449" s="2" t="s">
        <v>74</v>
      </c>
      <c r="B449" s="2" t="s">
        <v>108</v>
      </c>
      <c r="C449" s="2" t="s">
        <v>122</v>
      </c>
      <c r="D449" s="2">
        <v>662386</v>
      </c>
      <c r="E449" s="2">
        <v>1292.2947999999999</v>
      </c>
      <c r="F449" s="2">
        <v>4</v>
      </c>
    </row>
    <row r="450" spans="1:6" ht="15" customHeight="1" x14ac:dyDescent="0.25">
      <c r="A450" s="2" t="s">
        <v>74</v>
      </c>
      <c r="B450" s="2" t="s">
        <v>108</v>
      </c>
      <c r="C450" s="2" t="s">
        <v>123</v>
      </c>
      <c r="D450" s="2">
        <v>641321</v>
      </c>
      <c r="E450" s="2">
        <v>1254.3778</v>
      </c>
      <c r="F450" s="2">
        <v>4</v>
      </c>
    </row>
    <row r="451" spans="1:6" ht="15" customHeight="1" x14ac:dyDescent="0.25">
      <c r="A451" s="2" t="s">
        <v>74</v>
      </c>
      <c r="B451" s="2" t="s">
        <v>108</v>
      </c>
      <c r="C451" s="2" t="s">
        <v>124</v>
      </c>
      <c r="D451" s="2">
        <v>782486</v>
      </c>
      <c r="E451" s="2">
        <v>1508.4748</v>
      </c>
      <c r="F451" s="2">
        <v>4</v>
      </c>
    </row>
    <row r="452" spans="1:6" ht="15" customHeight="1" x14ac:dyDescent="0.25">
      <c r="A452" s="2" t="s">
        <v>74</v>
      </c>
      <c r="B452" s="2" t="s">
        <v>108</v>
      </c>
      <c r="C452" s="2" t="s">
        <v>125</v>
      </c>
      <c r="D452" s="2">
        <v>666457</v>
      </c>
      <c r="E452" s="2">
        <v>1299.6225999999999</v>
      </c>
      <c r="F452" s="2">
        <v>4</v>
      </c>
    </row>
    <row r="453" spans="1:6" ht="15" customHeight="1" x14ac:dyDescent="0.25">
      <c r="A453" s="2" t="s">
        <v>74</v>
      </c>
      <c r="B453" s="2" t="s">
        <v>126</v>
      </c>
      <c r="C453" s="2" t="s">
        <v>127</v>
      </c>
      <c r="D453" s="2">
        <v>914710</v>
      </c>
      <c r="E453" s="2">
        <v>1746.4780000000001</v>
      </c>
      <c r="F453" s="2">
        <v>4</v>
      </c>
    </row>
    <row r="454" spans="1:6" ht="15" customHeight="1" x14ac:dyDescent="0.25">
      <c r="A454" s="2" t="s">
        <v>74</v>
      </c>
      <c r="B454" s="2" t="s">
        <v>126</v>
      </c>
      <c r="C454" s="2" t="s">
        <v>128</v>
      </c>
      <c r="D454" s="2">
        <v>1137732</v>
      </c>
      <c r="E454" s="2">
        <v>2147.9176000000002</v>
      </c>
      <c r="F454" s="2">
        <v>5</v>
      </c>
    </row>
    <row r="455" spans="1:6" ht="15" customHeight="1" x14ac:dyDescent="0.25">
      <c r="A455" s="2" t="s">
        <v>74</v>
      </c>
      <c r="B455" s="2" t="s">
        <v>126</v>
      </c>
      <c r="C455" s="2" t="s">
        <v>129</v>
      </c>
      <c r="D455" s="2">
        <v>969571</v>
      </c>
      <c r="E455" s="2">
        <v>1845.2277999999999</v>
      </c>
      <c r="F455" s="2">
        <v>4</v>
      </c>
    </row>
    <row r="456" spans="1:6" ht="15" customHeight="1" x14ac:dyDescent="0.25">
      <c r="A456" s="2" t="s">
        <v>74</v>
      </c>
      <c r="B456" s="2" t="s">
        <v>126</v>
      </c>
      <c r="C456" s="2" t="s">
        <v>130</v>
      </c>
      <c r="D456" s="2">
        <v>824560</v>
      </c>
      <c r="E456" s="2">
        <v>1584.2080000000001</v>
      </c>
      <c r="F456" s="2">
        <v>4</v>
      </c>
    </row>
    <row r="457" spans="1:6" ht="15" customHeight="1" x14ac:dyDescent="0.25">
      <c r="A457" s="2" t="s">
        <v>74</v>
      </c>
      <c r="B457" s="2" t="s">
        <v>126</v>
      </c>
      <c r="C457" s="2" t="s">
        <v>131</v>
      </c>
      <c r="D457" s="2">
        <v>692828</v>
      </c>
      <c r="E457" s="2">
        <v>1347.0904</v>
      </c>
      <c r="F457" s="2">
        <v>4</v>
      </c>
    </row>
    <row r="458" spans="1:6" ht="15" customHeight="1" x14ac:dyDescent="0.25">
      <c r="A458" s="2" t="s">
        <v>74</v>
      </c>
      <c r="B458" s="2" t="s">
        <v>126</v>
      </c>
      <c r="C458" s="2" t="s">
        <v>132</v>
      </c>
      <c r="D458" s="2">
        <v>813267</v>
      </c>
      <c r="E458" s="2">
        <v>1563.8806</v>
      </c>
      <c r="F458" s="2">
        <v>4</v>
      </c>
    </row>
    <row r="459" spans="1:6" ht="15" customHeight="1" x14ac:dyDescent="0.25">
      <c r="A459" s="2" t="s">
        <v>74</v>
      </c>
      <c r="B459" s="2" t="s">
        <v>126</v>
      </c>
      <c r="C459" s="2" t="s">
        <v>133</v>
      </c>
      <c r="D459" s="2">
        <v>881563</v>
      </c>
      <c r="E459" s="2">
        <v>1686.8134</v>
      </c>
      <c r="F459" s="2">
        <v>4</v>
      </c>
    </row>
    <row r="460" spans="1:6" ht="15" customHeight="1" x14ac:dyDescent="0.25">
      <c r="A460" s="2" t="s">
        <v>74</v>
      </c>
      <c r="B460" s="2" t="s">
        <v>126</v>
      </c>
      <c r="C460" s="2" t="s">
        <v>134</v>
      </c>
      <c r="D460" s="2">
        <v>981627</v>
      </c>
      <c r="E460" s="2">
        <v>1866.9286</v>
      </c>
      <c r="F460" s="2">
        <v>4</v>
      </c>
    </row>
    <row r="461" spans="1:6" ht="15" customHeight="1" x14ac:dyDescent="0.25">
      <c r="A461" s="2" t="s">
        <v>74</v>
      </c>
      <c r="B461" s="2" t="s">
        <v>126</v>
      </c>
      <c r="C461" s="2" t="s">
        <v>135</v>
      </c>
      <c r="D461" s="2">
        <v>883188</v>
      </c>
      <c r="E461" s="2">
        <v>1689.7384</v>
      </c>
      <c r="F461" s="2">
        <v>4</v>
      </c>
    </row>
    <row r="462" spans="1:6" ht="15" customHeight="1" x14ac:dyDescent="0.25">
      <c r="A462" s="2" t="s">
        <v>74</v>
      </c>
      <c r="B462" s="2" t="s">
        <v>126</v>
      </c>
      <c r="C462" s="2" t="s">
        <v>136</v>
      </c>
      <c r="D462" s="2">
        <v>896170</v>
      </c>
      <c r="E462" s="2">
        <v>1713.106</v>
      </c>
      <c r="F462" s="2">
        <v>4</v>
      </c>
    </row>
    <row r="463" spans="1:6" ht="15" customHeight="1" x14ac:dyDescent="0.25">
      <c r="A463" s="2" t="s">
        <v>74</v>
      </c>
      <c r="B463" s="2" t="s">
        <v>126</v>
      </c>
      <c r="C463" s="2" t="s">
        <v>137</v>
      </c>
      <c r="D463" s="2">
        <v>933163</v>
      </c>
      <c r="E463" s="2">
        <v>1779.6934000000001</v>
      </c>
      <c r="F463" s="2">
        <v>4</v>
      </c>
    </row>
    <row r="464" spans="1:6" ht="15" customHeight="1" x14ac:dyDescent="0.25">
      <c r="A464" s="2" t="s">
        <v>74</v>
      </c>
      <c r="B464" s="2" t="s">
        <v>138</v>
      </c>
      <c r="C464" s="2" t="s">
        <v>139</v>
      </c>
      <c r="D464" s="2">
        <v>921887</v>
      </c>
      <c r="E464" s="2">
        <v>1759.3966</v>
      </c>
      <c r="F464" s="2">
        <v>4</v>
      </c>
    </row>
    <row r="465" spans="1:6" ht="15" customHeight="1" x14ac:dyDescent="0.25">
      <c r="A465" s="2" t="s">
        <v>74</v>
      </c>
      <c r="B465" s="2" t="s">
        <v>138</v>
      </c>
      <c r="C465" s="2" t="s">
        <v>140</v>
      </c>
      <c r="D465" s="2">
        <v>934592</v>
      </c>
      <c r="E465" s="2">
        <v>1782.2655999999999</v>
      </c>
      <c r="F465" s="2">
        <v>4</v>
      </c>
    </row>
    <row r="466" spans="1:6" ht="15" customHeight="1" x14ac:dyDescent="0.25">
      <c r="A466" s="2" t="s">
        <v>74</v>
      </c>
      <c r="B466" s="2" t="s">
        <v>141</v>
      </c>
      <c r="C466" s="2" t="s">
        <v>142</v>
      </c>
      <c r="D466" s="2">
        <v>1245400</v>
      </c>
      <c r="E466" s="2">
        <v>2341.7199999999998</v>
      </c>
      <c r="F466" s="2">
        <v>5</v>
      </c>
    </row>
    <row r="467" spans="1:6" ht="15" customHeight="1" x14ac:dyDescent="0.25">
      <c r="A467" s="2" t="s">
        <v>74</v>
      </c>
      <c r="B467" s="2" t="s">
        <v>141</v>
      </c>
      <c r="C467" s="2" t="s">
        <v>143</v>
      </c>
      <c r="D467" s="2">
        <v>1263193</v>
      </c>
      <c r="E467" s="2">
        <v>2373.7474000000002</v>
      </c>
      <c r="F467" s="2">
        <v>5</v>
      </c>
    </row>
    <row r="468" spans="1:6" ht="15" customHeight="1" x14ac:dyDescent="0.25">
      <c r="A468" s="2" t="s">
        <v>74</v>
      </c>
      <c r="B468" s="2" t="s">
        <v>282</v>
      </c>
      <c r="C468" s="2" t="s">
        <v>283</v>
      </c>
      <c r="D468" s="2">
        <v>541163</v>
      </c>
      <c r="E468" s="2">
        <v>1074.0934</v>
      </c>
      <c r="F468" s="2">
        <v>4</v>
      </c>
    </row>
    <row r="469" spans="1:6" ht="15" customHeight="1" x14ac:dyDescent="0.25">
      <c r="A469" s="2" t="s">
        <v>74</v>
      </c>
      <c r="B469" s="2" t="s">
        <v>282</v>
      </c>
      <c r="C469" s="2" t="s">
        <v>284</v>
      </c>
      <c r="D469" s="2">
        <v>433517</v>
      </c>
      <c r="E469" s="2">
        <v>867.03399999999999</v>
      </c>
      <c r="F469" s="2">
        <v>3</v>
      </c>
    </row>
    <row r="470" spans="1:6" ht="15" customHeight="1" x14ac:dyDescent="0.25">
      <c r="A470" s="2" t="s">
        <v>74</v>
      </c>
      <c r="B470" s="2" t="s">
        <v>282</v>
      </c>
      <c r="C470" s="2" t="s">
        <v>285</v>
      </c>
      <c r="D470" s="2">
        <v>608420</v>
      </c>
      <c r="E470" s="2">
        <v>1195.1559999999999</v>
      </c>
      <c r="F470" s="2">
        <v>4</v>
      </c>
    </row>
    <row r="471" spans="1:6" ht="15" customHeight="1" x14ac:dyDescent="0.25">
      <c r="A471" s="2" t="s">
        <v>74</v>
      </c>
      <c r="B471" s="2" t="s">
        <v>282</v>
      </c>
      <c r="C471" s="2" t="s">
        <v>286</v>
      </c>
      <c r="D471" s="2">
        <v>192082</v>
      </c>
      <c r="E471" s="2">
        <v>384.16399999999999</v>
      </c>
      <c r="F471" s="2">
        <v>3</v>
      </c>
    </row>
    <row r="472" spans="1:6" ht="15" customHeight="1" x14ac:dyDescent="0.25">
      <c r="A472" s="2" t="s">
        <v>74</v>
      </c>
      <c r="B472" s="2" t="s">
        <v>282</v>
      </c>
      <c r="C472" s="2" t="s">
        <v>287</v>
      </c>
      <c r="D472" s="2">
        <v>426654</v>
      </c>
      <c r="E472" s="2">
        <v>853.30799999999999</v>
      </c>
      <c r="F472" s="2">
        <v>3</v>
      </c>
    </row>
    <row r="473" spans="1:6" ht="15" customHeight="1" x14ac:dyDescent="0.25">
      <c r="A473" s="2" t="s">
        <v>74</v>
      </c>
      <c r="B473" s="2" t="s">
        <v>282</v>
      </c>
      <c r="C473" s="2" t="s">
        <v>288</v>
      </c>
      <c r="D473" s="2">
        <v>300885</v>
      </c>
      <c r="E473" s="2">
        <v>601.77</v>
      </c>
      <c r="F473" s="2">
        <v>3</v>
      </c>
    </row>
    <row r="474" spans="1:6" ht="15" customHeight="1" x14ac:dyDescent="0.25">
      <c r="A474" s="2" t="s">
        <v>74</v>
      </c>
      <c r="B474" s="2" t="s">
        <v>282</v>
      </c>
      <c r="C474" s="2" t="s">
        <v>289</v>
      </c>
      <c r="D474" s="2">
        <v>323033</v>
      </c>
      <c r="E474" s="2">
        <v>646.06600000000003</v>
      </c>
      <c r="F474" s="2">
        <v>3</v>
      </c>
    </row>
    <row r="475" spans="1:6" ht="15" customHeight="1" x14ac:dyDescent="0.25">
      <c r="A475" s="2" t="s">
        <v>74</v>
      </c>
      <c r="B475" s="2" t="s">
        <v>282</v>
      </c>
      <c r="C475" s="2" t="s">
        <v>290</v>
      </c>
      <c r="D475" s="2">
        <v>470441</v>
      </c>
      <c r="E475" s="2">
        <v>940.88199999999995</v>
      </c>
      <c r="F475" s="2">
        <v>3</v>
      </c>
    </row>
    <row r="476" spans="1:6" ht="15" customHeight="1" x14ac:dyDescent="0.25">
      <c r="A476" s="2" t="s">
        <v>74</v>
      </c>
      <c r="B476" s="2" t="s">
        <v>282</v>
      </c>
      <c r="C476" s="2" t="s">
        <v>291</v>
      </c>
      <c r="D476" s="2">
        <v>694995</v>
      </c>
      <c r="E476" s="2">
        <v>1350.991</v>
      </c>
      <c r="F476" s="2">
        <v>4</v>
      </c>
    </row>
    <row r="477" spans="1:6" ht="15" customHeight="1" x14ac:dyDescent="0.25">
      <c r="A477" s="2" t="s">
        <v>74</v>
      </c>
      <c r="B477" s="2" t="s">
        <v>282</v>
      </c>
      <c r="C477" s="2" t="s">
        <v>292</v>
      </c>
      <c r="D477" s="2">
        <v>582751</v>
      </c>
      <c r="E477" s="2">
        <v>1148.9518</v>
      </c>
      <c r="F477" s="2">
        <v>4</v>
      </c>
    </row>
    <row r="478" spans="1:6" ht="15" customHeight="1" x14ac:dyDescent="0.25">
      <c r="A478" s="2" t="s">
        <v>74</v>
      </c>
      <c r="B478" s="2" t="s">
        <v>282</v>
      </c>
      <c r="C478" s="2" t="s">
        <v>293</v>
      </c>
      <c r="D478" s="2">
        <v>394847</v>
      </c>
      <c r="E478" s="2">
        <v>789.69399999999996</v>
      </c>
      <c r="F478" s="2">
        <v>3</v>
      </c>
    </row>
    <row r="479" spans="1:6" ht="15" customHeight="1" x14ac:dyDescent="0.25">
      <c r="A479" s="2" t="s">
        <v>74</v>
      </c>
      <c r="B479" s="2" t="s">
        <v>282</v>
      </c>
      <c r="C479" s="2" t="s">
        <v>294</v>
      </c>
      <c r="D479" s="2">
        <v>922596</v>
      </c>
      <c r="E479" s="2">
        <v>1760.6728000000001</v>
      </c>
      <c r="F479" s="2">
        <v>4</v>
      </c>
    </row>
    <row r="480" spans="1:6" ht="15" customHeight="1" x14ac:dyDescent="0.25">
      <c r="A480" s="2" t="s">
        <v>74</v>
      </c>
      <c r="B480" s="2" t="s">
        <v>282</v>
      </c>
      <c r="C480" s="2" t="s">
        <v>295</v>
      </c>
      <c r="D480" s="2">
        <v>620360</v>
      </c>
      <c r="E480" s="2">
        <v>1216.6479999999999</v>
      </c>
      <c r="F480" s="2">
        <v>4</v>
      </c>
    </row>
    <row r="481" spans="1:6" ht="15" customHeight="1" x14ac:dyDescent="0.25">
      <c r="A481" s="2" t="s">
        <v>74</v>
      </c>
      <c r="B481" s="2" t="s">
        <v>282</v>
      </c>
      <c r="C481" s="2" t="s">
        <v>296</v>
      </c>
      <c r="D481" s="2">
        <v>855102</v>
      </c>
      <c r="E481" s="2">
        <v>1639.1836000000001</v>
      </c>
      <c r="F481" s="2">
        <v>4</v>
      </c>
    </row>
    <row r="482" spans="1:6" ht="15" customHeight="1" x14ac:dyDescent="0.25">
      <c r="A482" s="2" t="s">
        <v>74</v>
      </c>
      <c r="B482" s="2" t="s">
        <v>282</v>
      </c>
      <c r="C482" s="2" t="s">
        <v>297</v>
      </c>
      <c r="D482" s="2">
        <v>365372</v>
      </c>
      <c r="E482" s="2">
        <v>730.74400000000003</v>
      </c>
      <c r="F482" s="2">
        <v>3</v>
      </c>
    </row>
    <row r="483" spans="1:6" ht="15" customHeight="1" x14ac:dyDescent="0.25">
      <c r="A483" s="2" t="s">
        <v>74</v>
      </c>
      <c r="B483" s="2" t="s">
        <v>282</v>
      </c>
      <c r="C483" s="2" t="s">
        <v>298</v>
      </c>
      <c r="D483" s="2">
        <v>521384</v>
      </c>
      <c r="E483" s="2">
        <v>1038.4911999999999</v>
      </c>
      <c r="F483" s="2">
        <v>4</v>
      </c>
    </row>
    <row r="484" spans="1:6" ht="15" customHeight="1" x14ac:dyDescent="0.25">
      <c r="A484" s="2" t="s">
        <v>74</v>
      </c>
      <c r="B484" s="2" t="s">
        <v>299</v>
      </c>
      <c r="C484" s="2" t="s">
        <v>300</v>
      </c>
      <c r="D484" s="2">
        <v>694977</v>
      </c>
      <c r="E484" s="2">
        <v>1350.9585999999999</v>
      </c>
      <c r="F484" s="2">
        <v>4</v>
      </c>
    </row>
    <row r="485" spans="1:6" ht="15" customHeight="1" x14ac:dyDescent="0.25">
      <c r="A485" s="2" t="s">
        <v>74</v>
      </c>
      <c r="B485" s="2" t="s">
        <v>299</v>
      </c>
      <c r="C485" s="2" t="s">
        <v>301</v>
      </c>
      <c r="D485" s="2">
        <v>130063</v>
      </c>
      <c r="E485" s="2">
        <v>260.12599999999998</v>
      </c>
      <c r="F485" s="2">
        <v>3</v>
      </c>
    </row>
    <row r="486" spans="1:6" ht="15" customHeight="1" x14ac:dyDescent="0.25">
      <c r="A486" s="2" t="s">
        <v>74</v>
      </c>
      <c r="B486" s="2" t="s">
        <v>299</v>
      </c>
      <c r="C486" s="2" t="s">
        <v>302</v>
      </c>
      <c r="D486" s="2">
        <v>393507</v>
      </c>
      <c r="E486" s="2">
        <v>787.01400000000001</v>
      </c>
      <c r="F486" s="2">
        <v>3</v>
      </c>
    </row>
    <row r="487" spans="1:6" ht="15" customHeight="1" x14ac:dyDescent="0.25">
      <c r="A487" s="2" t="s">
        <v>74</v>
      </c>
      <c r="B487" s="2" t="s">
        <v>299</v>
      </c>
      <c r="C487" s="2" t="s">
        <v>303</v>
      </c>
      <c r="D487" s="2">
        <v>302962</v>
      </c>
      <c r="E487" s="2">
        <v>605.92399999999998</v>
      </c>
      <c r="F487" s="2">
        <v>3</v>
      </c>
    </row>
    <row r="488" spans="1:6" ht="15" customHeight="1" x14ac:dyDescent="0.25">
      <c r="A488" s="2" t="s">
        <v>74</v>
      </c>
      <c r="B488" s="2" t="s">
        <v>299</v>
      </c>
      <c r="C488" s="2" t="s">
        <v>304</v>
      </c>
      <c r="D488" s="2">
        <v>490088</v>
      </c>
      <c r="E488" s="2">
        <v>980.17600000000004</v>
      </c>
      <c r="F488" s="2">
        <v>3</v>
      </c>
    </row>
    <row r="489" spans="1:6" ht="15" customHeight="1" x14ac:dyDescent="0.25">
      <c r="A489" s="2" t="s">
        <v>74</v>
      </c>
      <c r="B489" s="2" t="s">
        <v>299</v>
      </c>
      <c r="C489" s="2" t="s">
        <v>305</v>
      </c>
      <c r="D489" s="2">
        <v>621124</v>
      </c>
      <c r="E489" s="2">
        <v>1218.0232000000001</v>
      </c>
      <c r="F489" s="2">
        <v>4</v>
      </c>
    </row>
    <row r="490" spans="1:6" ht="15" customHeight="1" x14ac:dyDescent="0.25">
      <c r="A490" s="2" t="s">
        <v>74</v>
      </c>
      <c r="B490" s="2" t="s">
        <v>299</v>
      </c>
      <c r="C490" s="2" t="s">
        <v>306</v>
      </c>
      <c r="D490" s="2">
        <v>421464</v>
      </c>
      <c r="E490" s="2">
        <v>842.928</v>
      </c>
      <c r="F490" s="2">
        <v>3</v>
      </c>
    </row>
    <row r="491" spans="1:6" ht="15" customHeight="1" x14ac:dyDescent="0.25">
      <c r="A491" s="2" t="s">
        <v>74</v>
      </c>
      <c r="B491" s="2" t="s">
        <v>299</v>
      </c>
      <c r="C491" s="2" t="s">
        <v>307</v>
      </c>
      <c r="D491" s="2">
        <v>488838</v>
      </c>
      <c r="E491" s="2">
        <v>977.67600000000004</v>
      </c>
      <c r="F491" s="2">
        <v>3</v>
      </c>
    </row>
    <row r="492" spans="1:6" ht="15" customHeight="1" x14ac:dyDescent="0.25">
      <c r="A492" s="2" t="s">
        <v>74</v>
      </c>
      <c r="B492" s="2" t="s">
        <v>299</v>
      </c>
      <c r="C492" s="2" t="s">
        <v>308</v>
      </c>
      <c r="D492" s="2">
        <v>429660</v>
      </c>
      <c r="E492" s="2">
        <v>859.32</v>
      </c>
      <c r="F492" s="2">
        <v>3</v>
      </c>
    </row>
    <row r="493" spans="1:6" ht="15" customHeight="1" x14ac:dyDescent="0.25">
      <c r="A493" s="2" t="s">
        <v>74</v>
      </c>
      <c r="B493" s="2" t="s">
        <v>299</v>
      </c>
      <c r="C493" s="2" t="s">
        <v>309</v>
      </c>
      <c r="D493" s="2">
        <v>291843</v>
      </c>
      <c r="E493" s="2">
        <v>583.68600000000004</v>
      </c>
      <c r="F493" s="2">
        <v>3</v>
      </c>
    </row>
    <row r="494" spans="1:6" ht="15" customHeight="1" x14ac:dyDescent="0.25">
      <c r="A494" s="2" t="s">
        <v>74</v>
      </c>
      <c r="B494" s="2" t="s">
        <v>299</v>
      </c>
      <c r="C494" s="2" t="s">
        <v>310</v>
      </c>
      <c r="D494" s="2">
        <v>212297</v>
      </c>
      <c r="E494" s="2">
        <v>424.59399999999999</v>
      </c>
      <c r="F494" s="2">
        <v>3</v>
      </c>
    </row>
    <row r="495" spans="1:6" ht="15" customHeight="1" x14ac:dyDescent="0.25">
      <c r="A495" s="2" t="s">
        <v>74</v>
      </c>
      <c r="B495" s="2" t="s">
        <v>144</v>
      </c>
      <c r="C495" s="2" t="s">
        <v>145</v>
      </c>
      <c r="D495" s="2">
        <v>615537</v>
      </c>
      <c r="E495" s="2">
        <v>1207.9666</v>
      </c>
      <c r="F495" s="2">
        <v>4</v>
      </c>
    </row>
    <row r="496" spans="1:6" ht="15" customHeight="1" x14ac:dyDescent="0.25">
      <c r="A496" s="2" t="s">
        <v>74</v>
      </c>
      <c r="B496" s="2" t="s">
        <v>144</v>
      </c>
      <c r="C496" s="2" t="s">
        <v>146</v>
      </c>
      <c r="D496" s="2">
        <v>628736</v>
      </c>
      <c r="E496" s="2">
        <v>1231.7248</v>
      </c>
      <c r="F496" s="2">
        <v>4</v>
      </c>
    </row>
    <row r="497" spans="1:6" ht="15" customHeight="1" x14ac:dyDescent="0.25">
      <c r="A497" s="2" t="s">
        <v>74</v>
      </c>
      <c r="B497" s="2" t="s">
        <v>144</v>
      </c>
      <c r="C497" s="2" t="s">
        <v>147</v>
      </c>
      <c r="D497" s="2">
        <v>733358</v>
      </c>
      <c r="E497" s="2">
        <v>1420.0444</v>
      </c>
      <c r="F497" s="2">
        <v>4</v>
      </c>
    </row>
    <row r="498" spans="1:6" ht="15" customHeight="1" x14ac:dyDescent="0.25">
      <c r="A498" s="2" t="s">
        <v>74</v>
      </c>
      <c r="B498" s="2" t="s">
        <v>144</v>
      </c>
      <c r="C498" s="2" t="s">
        <v>148</v>
      </c>
      <c r="D498" s="2">
        <v>405838</v>
      </c>
      <c r="E498" s="2">
        <v>811.67600000000004</v>
      </c>
      <c r="F498" s="2">
        <v>3</v>
      </c>
    </row>
    <row r="499" spans="1:6" ht="15" customHeight="1" x14ac:dyDescent="0.25">
      <c r="A499" s="2" t="s">
        <v>74</v>
      </c>
      <c r="B499" s="2" t="s">
        <v>144</v>
      </c>
      <c r="C499" s="2" t="s">
        <v>149</v>
      </c>
      <c r="D499" s="2">
        <v>466402</v>
      </c>
      <c r="E499" s="2">
        <v>932.80399999999997</v>
      </c>
      <c r="F499" s="2">
        <v>3</v>
      </c>
    </row>
    <row r="500" spans="1:6" ht="15" customHeight="1" x14ac:dyDescent="0.25">
      <c r="A500" s="2" t="s">
        <v>74</v>
      </c>
      <c r="B500" s="2" t="s">
        <v>144</v>
      </c>
      <c r="C500" s="2" t="s">
        <v>150</v>
      </c>
      <c r="D500" s="2">
        <v>487813</v>
      </c>
      <c r="E500" s="2">
        <v>975.62599999999998</v>
      </c>
      <c r="F500" s="2">
        <v>3</v>
      </c>
    </row>
    <row r="501" spans="1:6" ht="15" customHeight="1" x14ac:dyDescent="0.25">
      <c r="A501" s="2" t="s">
        <v>74</v>
      </c>
      <c r="B501" s="2" t="s">
        <v>144</v>
      </c>
      <c r="C501" s="2" t="s">
        <v>151</v>
      </c>
      <c r="D501" s="2">
        <v>533099</v>
      </c>
      <c r="E501" s="2">
        <v>1059.5781999999999</v>
      </c>
      <c r="F501" s="2">
        <v>4</v>
      </c>
    </row>
    <row r="502" spans="1:6" ht="15" customHeight="1" x14ac:dyDescent="0.25">
      <c r="A502" s="2" t="s">
        <v>74</v>
      </c>
      <c r="B502" s="2" t="s">
        <v>144</v>
      </c>
      <c r="C502" s="2" t="s">
        <v>152</v>
      </c>
      <c r="D502" s="2">
        <v>672236</v>
      </c>
      <c r="E502" s="2">
        <v>1310.0247999999999</v>
      </c>
      <c r="F502" s="2">
        <v>4</v>
      </c>
    </row>
    <row r="503" spans="1:6" ht="15" customHeight="1" x14ac:dyDescent="0.25">
      <c r="A503" s="2" t="s">
        <v>74</v>
      </c>
      <c r="B503" s="2" t="s">
        <v>153</v>
      </c>
      <c r="C503" s="2" t="s">
        <v>153</v>
      </c>
      <c r="D503" s="2">
        <v>903227</v>
      </c>
      <c r="E503" s="2">
        <v>1725.8086000000001</v>
      </c>
      <c r="F503" s="2">
        <v>4</v>
      </c>
    </row>
    <row r="504" spans="1:6" ht="15" customHeight="1" x14ac:dyDescent="0.25">
      <c r="A504" s="2" t="s">
        <v>74</v>
      </c>
      <c r="B504" s="2" t="s">
        <v>154</v>
      </c>
      <c r="C504" s="2" t="s">
        <v>155</v>
      </c>
      <c r="D504" s="2">
        <v>888469</v>
      </c>
      <c r="E504" s="2">
        <v>1699.2442000000001</v>
      </c>
      <c r="F504" s="2">
        <v>4</v>
      </c>
    </row>
    <row r="505" spans="1:6" ht="15" customHeight="1" x14ac:dyDescent="0.25">
      <c r="A505" s="2" t="s">
        <v>74</v>
      </c>
      <c r="B505" s="2" t="s">
        <v>154</v>
      </c>
      <c r="C505" s="2" t="s">
        <v>156</v>
      </c>
      <c r="D505" s="2">
        <v>1181295</v>
      </c>
      <c r="E505" s="2">
        <v>2226.3310000000001</v>
      </c>
      <c r="F505" s="2">
        <v>5</v>
      </c>
    </row>
    <row r="506" spans="1:6" ht="15" customHeight="1" x14ac:dyDescent="0.25">
      <c r="A506" s="2" t="s">
        <v>74</v>
      </c>
      <c r="B506" s="2" t="s">
        <v>154</v>
      </c>
      <c r="C506" s="2" t="s">
        <v>157</v>
      </c>
      <c r="D506" s="2">
        <v>891760</v>
      </c>
      <c r="E506" s="2">
        <v>1705.1679999999999</v>
      </c>
      <c r="F506" s="2">
        <v>4</v>
      </c>
    </row>
    <row r="507" spans="1:6" ht="15" customHeight="1" x14ac:dyDescent="0.25">
      <c r="A507" s="2" t="s">
        <v>74</v>
      </c>
      <c r="B507" s="2" t="s">
        <v>154</v>
      </c>
      <c r="C507" s="2" t="s">
        <v>158</v>
      </c>
      <c r="D507" s="2">
        <v>1108963</v>
      </c>
      <c r="E507" s="2">
        <v>2096.1334000000002</v>
      </c>
      <c r="F507" s="2">
        <v>5</v>
      </c>
    </row>
    <row r="508" spans="1:6" ht="15" customHeight="1" x14ac:dyDescent="0.25">
      <c r="A508" s="2" t="s">
        <v>74</v>
      </c>
      <c r="B508" s="2" t="s">
        <v>154</v>
      </c>
      <c r="C508" s="2" t="s">
        <v>159</v>
      </c>
      <c r="D508" s="2">
        <v>1042422</v>
      </c>
      <c r="E508" s="2">
        <v>1976.3596</v>
      </c>
      <c r="F508" s="2">
        <v>5</v>
      </c>
    </row>
    <row r="509" spans="1:6" ht="15" customHeight="1" x14ac:dyDescent="0.25">
      <c r="A509" s="2" t="s">
        <v>74</v>
      </c>
      <c r="B509" s="2" t="s">
        <v>154</v>
      </c>
      <c r="C509" s="2" t="s">
        <v>160</v>
      </c>
      <c r="D509" s="2">
        <v>896107</v>
      </c>
      <c r="E509" s="2">
        <v>1712.9926</v>
      </c>
      <c r="F509" s="2">
        <v>4</v>
      </c>
    </row>
    <row r="510" spans="1:6" ht="15" customHeight="1" x14ac:dyDescent="0.25">
      <c r="A510" s="2" t="s">
        <v>74</v>
      </c>
      <c r="B510" s="2" t="s">
        <v>154</v>
      </c>
      <c r="C510" s="2" t="s">
        <v>161</v>
      </c>
      <c r="D510" s="2">
        <v>1311739</v>
      </c>
      <c r="E510" s="2">
        <v>2461.1302000000001</v>
      </c>
      <c r="F510" s="2">
        <v>5</v>
      </c>
    </row>
    <row r="511" spans="1:6" ht="15" customHeight="1" x14ac:dyDescent="0.25">
      <c r="A511" s="2" t="s">
        <v>74</v>
      </c>
      <c r="B511" s="2" t="s">
        <v>154</v>
      </c>
      <c r="C511" s="2" t="s">
        <v>162</v>
      </c>
      <c r="D511" s="2">
        <v>1602481</v>
      </c>
      <c r="E511" s="2">
        <v>2984.4657999999999</v>
      </c>
      <c r="F511" s="2">
        <v>6</v>
      </c>
    </row>
    <row r="512" spans="1:6" ht="15" customHeight="1" x14ac:dyDescent="0.25">
      <c r="A512" s="2" t="s">
        <v>74</v>
      </c>
      <c r="B512" s="2" t="s">
        <v>154</v>
      </c>
      <c r="C512" s="2" t="s">
        <v>163</v>
      </c>
      <c r="D512" s="2">
        <v>1258351</v>
      </c>
      <c r="E512" s="2">
        <v>2365.0318000000002</v>
      </c>
      <c r="F512" s="2">
        <v>5</v>
      </c>
    </row>
    <row r="513" spans="1:6" ht="15" customHeight="1" x14ac:dyDescent="0.25">
      <c r="A513" s="2" t="s">
        <v>74</v>
      </c>
      <c r="B513" s="2" t="s">
        <v>154</v>
      </c>
      <c r="C513" s="2" t="s">
        <v>164</v>
      </c>
      <c r="D513" s="2">
        <v>1244646</v>
      </c>
      <c r="E513" s="2">
        <v>2340.3627999999999</v>
      </c>
      <c r="F513" s="2">
        <v>5</v>
      </c>
    </row>
    <row r="514" spans="1:6" ht="15" customHeight="1" x14ac:dyDescent="0.25">
      <c r="A514" s="2" t="s">
        <v>74</v>
      </c>
      <c r="B514" s="2" t="s">
        <v>154</v>
      </c>
      <c r="C514" s="2" t="s">
        <v>165</v>
      </c>
      <c r="D514" s="2">
        <v>1062400</v>
      </c>
      <c r="E514" s="2">
        <v>2012.32</v>
      </c>
      <c r="F514" s="2">
        <v>5</v>
      </c>
    </row>
    <row r="515" spans="1:6" ht="15" customHeight="1" x14ac:dyDescent="0.25">
      <c r="A515" s="2" t="s">
        <v>74</v>
      </c>
      <c r="B515" s="2" t="s">
        <v>154</v>
      </c>
      <c r="C515" s="2" t="s">
        <v>166</v>
      </c>
      <c r="D515" s="2">
        <v>1047118</v>
      </c>
      <c r="E515" s="2">
        <v>1984.8124</v>
      </c>
      <c r="F515" s="2">
        <v>5</v>
      </c>
    </row>
    <row r="516" spans="1:6" ht="15" customHeight="1" x14ac:dyDescent="0.25">
      <c r="A516" s="2" t="s">
        <v>74</v>
      </c>
      <c r="B516" s="2" t="s">
        <v>154</v>
      </c>
      <c r="C516" s="2" t="s">
        <v>167</v>
      </c>
      <c r="D516" s="2">
        <v>1227237</v>
      </c>
      <c r="E516" s="2">
        <v>2309.0266000000001</v>
      </c>
      <c r="F516" s="2">
        <v>5</v>
      </c>
    </row>
    <row r="517" spans="1:6" ht="15" customHeight="1" x14ac:dyDescent="0.25">
      <c r="A517" s="2" t="s">
        <v>74</v>
      </c>
      <c r="B517" s="2" t="s">
        <v>154</v>
      </c>
      <c r="C517" s="2" t="s">
        <v>168</v>
      </c>
      <c r="D517" s="2">
        <v>1794553</v>
      </c>
      <c r="E517" s="2">
        <v>3330.1954000000001</v>
      </c>
      <c r="F517" s="2">
        <v>6</v>
      </c>
    </row>
    <row r="518" spans="1:6" ht="15" customHeight="1" x14ac:dyDescent="0.25">
      <c r="A518" s="2" t="s">
        <v>74</v>
      </c>
      <c r="B518" s="2" t="s">
        <v>154</v>
      </c>
      <c r="C518" s="2" t="s">
        <v>169</v>
      </c>
      <c r="D518" s="2">
        <v>1097660</v>
      </c>
      <c r="E518" s="2">
        <v>2075.788</v>
      </c>
      <c r="F518" s="2">
        <v>5</v>
      </c>
    </row>
    <row r="519" spans="1:6" ht="15" customHeight="1" x14ac:dyDescent="0.25">
      <c r="A519" s="2" t="s">
        <v>74</v>
      </c>
      <c r="B519" s="2" t="s">
        <v>154</v>
      </c>
      <c r="C519" s="2" t="s">
        <v>170</v>
      </c>
      <c r="D519" s="2">
        <v>1602805</v>
      </c>
      <c r="E519" s="2">
        <v>2985.049</v>
      </c>
      <c r="F519" s="2">
        <v>6</v>
      </c>
    </row>
    <row r="520" spans="1:6" ht="15" customHeight="1" x14ac:dyDescent="0.25">
      <c r="A520" s="2" t="s">
        <v>74</v>
      </c>
      <c r="B520" s="2" t="s">
        <v>154</v>
      </c>
      <c r="C520" s="2" t="s">
        <v>171</v>
      </c>
      <c r="D520" s="2">
        <v>1303523</v>
      </c>
      <c r="E520" s="2">
        <v>2446.3413999999998</v>
      </c>
      <c r="F520" s="2">
        <v>5</v>
      </c>
    </row>
    <row r="521" spans="1:6" ht="15" customHeight="1" x14ac:dyDescent="0.25">
      <c r="A521" s="2" t="s">
        <v>74</v>
      </c>
      <c r="B521" s="2" t="s">
        <v>154</v>
      </c>
      <c r="C521" s="2" t="s">
        <v>172</v>
      </c>
      <c r="D521" s="2">
        <v>1336822</v>
      </c>
      <c r="E521" s="2">
        <v>2506.2795999999998</v>
      </c>
      <c r="F521" s="2">
        <v>5</v>
      </c>
    </row>
    <row r="522" spans="1:6" ht="15" customHeight="1" x14ac:dyDescent="0.25">
      <c r="A522" s="2" t="s">
        <v>74</v>
      </c>
      <c r="B522" s="2" t="s">
        <v>154</v>
      </c>
      <c r="C522" s="2" t="s">
        <v>173</v>
      </c>
      <c r="D522" s="2">
        <v>1211571</v>
      </c>
      <c r="E522" s="2">
        <v>2280.8278</v>
      </c>
      <c r="F522" s="2">
        <v>5</v>
      </c>
    </row>
    <row r="523" spans="1:6" ht="15" customHeight="1" x14ac:dyDescent="0.25">
      <c r="A523" s="2" t="s">
        <v>74</v>
      </c>
      <c r="B523" s="2" t="s">
        <v>154</v>
      </c>
      <c r="C523" s="2" t="s">
        <v>174</v>
      </c>
      <c r="D523" s="2">
        <v>1265328</v>
      </c>
      <c r="E523" s="2">
        <v>2377.5904</v>
      </c>
      <c r="F523" s="2">
        <v>5</v>
      </c>
    </row>
    <row r="524" spans="1:6" ht="15" customHeight="1" x14ac:dyDescent="0.25">
      <c r="A524" s="2" t="s">
        <v>74</v>
      </c>
      <c r="B524" s="2" t="s">
        <v>215</v>
      </c>
      <c r="C524" s="2" t="s">
        <v>215</v>
      </c>
      <c r="D524" s="2">
        <v>645669</v>
      </c>
      <c r="E524" s="2">
        <v>1262.2041999999999</v>
      </c>
      <c r="F524" s="2">
        <v>4</v>
      </c>
    </row>
    <row r="525" spans="1:6" ht="15" customHeight="1" x14ac:dyDescent="0.25">
      <c r="A525" s="2" t="s">
        <v>74</v>
      </c>
      <c r="B525" s="2" t="s">
        <v>226</v>
      </c>
      <c r="C525" s="2" t="s">
        <v>227</v>
      </c>
      <c r="D525" s="2">
        <v>2214895</v>
      </c>
      <c r="E525" s="2">
        <v>4086.8110000000001</v>
      </c>
      <c r="F525" s="2">
        <v>7</v>
      </c>
    </row>
    <row r="526" spans="1:6" ht="15" customHeight="1" x14ac:dyDescent="0.25">
      <c r="A526" s="2" t="s">
        <v>74</v>
      </c>
      <c r="B526" s="2" t="s">
        <v>226</v>
      </c>
      <c r="C526" s="2" t="s">
        <v>228</v>
      </c>
      <c r="D526" s="2">
        <v>2010204</v>
      </c>
      <c r="E526" s="2">
        <v>3718.3672000000001</v>
      </c>
      <c r="F526" s="2">
        <v>7</v>
      </c>
    </row>
    <row r="527" spans="1:6" ht="15" customHeight="1" x14ac:dyDescent="0.25">
      <c r="A527" s="2" t="s">
        <v>74</v>
      </c>
      <c r="B527" s="2" t="s">
        <v>226</v>
      </c>
      <c r="C527" s="2" t="s">
        <v>229</v>
      </c>
      <c r="D527" s="2">
        <v>2008110</v>
      </c>
      <c r="E527" s="2">
        <v>3714.598</v>
      </c>
      <c r="F527" s="2">
        <v>7</v>
      </c>
    </row>
    <row r="528" spans="1:6" ht="15" customHeight="1" x14ac:dyDescent="0.25">
      <c r="A528" s="2" t="s">
        <v>74</v>
      </c>
      <c r="B528" s="2" t="s">
        <v>226</v>
      </c>
      <c r="C528" s="2" t="s">
        <v>230</v>
      </c>
      <c r="D528" s="2">
        <v>2038817</v>
      </c>
      <c r="E528" s="2">
        <v>3769.8706000000002</v>
      </c>
      <c r="F528" s="2">
        <v>7</v>
      </c>
    </row>
    <row r="529" spans="1:6" ht="15" customHeight="1" x14ac:dyDescent="0.25">
      <c r="A529" s="2" t="s">
        <v>74</v>
      </c>
      <c r="B529" s="2" t="s">
        <v>226</v>
      </c>
      <c r="C529" s="2" t="s">
        <v>231</v>
      </c>
      <c r="D529" s="2">
        <v>2033268</v>
      </c>
      <c r="E529" s="2">
        <v>3759.8824</v>
      </c>
      <c r="F529" s="2">
        <v>7</v>
      </c>
    </row>
    <row r="530" spans="1:6" ht="15" customHeight="1" x14ac:dyDescent="0.25">
      <c r="A530" s="2" t="s">
        <v>74</v>
      </c>
      <c r="B530" s="2" t="s">
        <v>226</v>
      </c>
      <c r="C530" s="2" t="s">
        <v>232</v>
      </c>
      <c r="D530" s="2">
        <v>2350787</v>
      </c>
      <c r="E530" s="2">
        <v>4331.4165999999996</v>
      </c>
      <c r="F530" s="2">
        <v>7</v>
      </c>
    </row>
    <row r="531" spans="1:6" ht="15" customHeight="1" x14ac:dyDescent="0.25">
      <c r="A531" s="2" t="s">
        <v>74</v>
      </c>
      <c r="B531" s="2" t="s">
        <v>226</v>
      </c>
      <c r="C531" s="2" t="s">
        <v>233</v>
      </c>
      <c r="D531" s="2">
        <v>2350787</v>
      </c>
      <c r="E531" s="2">
        <v>4331.4165999999996</v>
      </c>
      <c r="F531" s="2">
        <v>7</v>
      </c>
    </row>
    <row r="532" spans="1:6" ht="15" customHeight="1" x14ac:dyDescent="0.25">
      <c r="A532" s="2" t="s">
        <v>74</v>
      </c>
      <c r="B532" s="2" t="s">
        <v>226</v>
      </c>
      <c r="C532" s="2" t="s">
        <v>234</v>
      </c>
      <c r="D532" s="2">
        <v>1981143</v>
      </c>
      <c r="E532" s="2">
        <v>3666.0574000000001</v>
      </c>
      <c r="F532" s="2">
        <v>6</v>
      </c>
    </row>
    <row r="533" spans="1:6" ht="15" customHeight="1" x14ac:dyDescent="0.25">
      <c r="A533" s="2" t="s">
        <v>74</v>
      </c>
      <c r="B533" s="2" t="s">
        <v>226</v>
      </c>
      <c r="C533" s="2" t="s">
        <v>235</v>
      </c>
      <c r="D533" s="2">
        <v>2383020</v>
      </c>
      <c r="E533" s="2">
        <v>4389.4359999999997</v>
      </c>
      <c r="F533" s="2">
        <v>7</v>
      </c>
    </row>
    <row r="534" spans="1:6" ht="15" customHeight="1" x14ac:dyDescent="0.25">
      <c r="A534" s="2" t="s">
        <v>74</v>
      </c>
      <c r="B534" s="2" t="s">
        <v>226</v>
      </c>
      <c r="C534" s="2" t="s">
        <v>236</v>
      </c>
      <c r="D534" s="2">
        <v>1868348</v>
      </c>
      <c r="E534" s="2">
        <v>3463.0264000000002</v>
      </c>
      <c r="F534" s="2">
        <v>6</v>
      </c>
    </row>
    <row r="535" spans="1:6" ht="15" customHeight="1" x14ac:dyDescent="0.25">
      <c r="A535" s="2" t="s">
        <v>74</v>
      </c>
      <c r="B535" s="2" t="s">
        <v>226</v>
      </c>
      <c r="C535" s="2" t="s">
        <v>237</v>
      </c>
      <c r="D535" s="2">
        <v>2287543</v>
      </c>
      <c r="E535" s="2">
        <v>4217.5774000000001</v>
      </c>
      <c r="F535" s="2">
        <v>7</v>
      </c>
    </row>
    <row r="536" spans="1:6" ht="15" customHeight="1" x14ac:dyDescent="0.25">
      <c r="A536" s="2" t="s">
        <v>74</v>
      </c>
      <c r="B536" s="2" t="s">
        <v>226</v>
      </c>
      <c r="C536" s="2" t="s">
        <v>238</v>
      </c>
      <c r="D536" s="2">
        <v>2350451</v>
      </c>
      <c r="E536" s="2">
        <v>4330.8118000000004</v>
      </c>
      <c r="F536" s="2">
        <v>7</v>
      </c>
    </row>
    <row r="537" spans="1:6" ht="15" customHeight="1" x14ac:dyDescent="0.25">
      <c r="A537" s="2" t="s">
        <v>74</v>
      </c>
      <c r="B537" s="2" t="s">
        <v>226</v>
      </c>
      <c r="C537" s="2" t="s">
        <v>239</v>
      </c>
      <c r="D537" s="2">
        <v>1977969</v>
      </c>
      <c r="E537" s="2">
        <v>3660.3442</v>
      </c>
      <c r="F537" s="2">
        <v>6</v>
      </c>
    </row>
    <row r="538" spans="1:6" ht="15" customHeight="1" x14ac:dyDescent="0.25">
      <c r="A538" s="2" t="s">
        <v>74</v>
      </c>
      <c r="B538" s="2" t="s">
        <v>226</v>
      </c>
      <c r="C538" s="2" t="s">
        <v>240</v>
      </c>
      <c r="D538" s="2">
        <v>2260882</v>
      </c>
      <c r="E538" s="2">
        <v>4169.5875999999998</v>
      </c>
      <c r="F538" s="2">
        <v>7</v>
      </c>
    </row>
    <row r="539" spans="1:6" ht="15" customHeight="1" x14ac:dyDescent="0.25">
      <c r="A539" s="2" t="s">
        <v>74</v>
      </c>
      <c r="B539" s="2" t="s">
        <v>226</v>
      </c>
      <c r="C539" s="2" t="s">
        <v>241</v>
      </c>
      <c r="D539" s="2">
        <v>1731148</v>
      </c>
      <c r="E539" s="2">
        <v>3216.0664000000002</v>
      </c>
      <c r="F539" s="2">
        <v>6</v>
      </c>
    </row>
    <row r="540" spans="1:6" ht="15" customHeight="1" x14ac:dyDescent="0.25">
      <c r="A540" s="2" t="s">
        <v>74</v>
      </c>
      <c r="B540" s="2" t="s">
        <v>226</v>
      </c>
      <c r="C540" s="2" t="s">
        <v>242</v>
      </c>
      <c r="D540" s="2">
        <v>1971610</v>
      </c>
      <c r="E540" s="2">
        <v>3648.8980000000001</v>
      </c>
      <c r="F540" s="2">
        <v>6</v>
      </c>
    </row>
    <row r="541" spans="1:6" ht="15" customHeight="1" x14ac:dyDescent="0.25">
      <c r="A541" s="2" t="s">
        <v>74</v>
      </c>
      <c r="B541" s="2" t="s">
        <v>226</v>
      </c>
      <c r="C541" s="2" t="s">
        <v>243</v>
      </c>
      <c r="D541" s="2">
        <v>1973226</v>
      </c>
      <c r="E541" s="2">
        <v>3651.8067999999998</v>
      </c>
      <c r="F541" s="2">
        <v>6</v>
      </c>
    </row>
    <row r="542" spans="1:6" ht="15" customHeight="1" x14ac:dyDescent="0.25">
      <c r="A542" s="2" t="s">
        <v>74</v>
      </c>
      <c r="B542" s="2" t="s">
        <v>226</v>
      </c>
      <c r="C542" s="2" t="s">
        <v>244</v>
      </c>
      <c r="D542" s="2">
        <v>2382665</v>
      </c>
      <c r="E542" s="2">
        <v>4388.7969999999996</v>
      </c>
      <c r="F542" s="2">
        <v>7</v>
      </c>
    </row>
    <row r="543" spans="1:6" ht="15" customHeight="1" x14ac:dyDescent="0.25">
      <c r="A543" s="2" t="s">
        <v>74</v>
      </c>
      <c r="B543" s="2" t="s">
        <v>226</v>
      </c>
      <c r="C543" s="2" t="s">
        <v>245</v>
      </c>
      <c r="D543" s="2">
        <v>2382665</v>
      </c>
      <c r="E543" s="2">
        <v>4388.7969999999996</v>
      </c>
      <c r="F543" s="2">
        <v>7</v>
      </c>
    </row>
    <row r="544" spans="1:6" ht="15" customHeight="1" x14ac:dyDescent="0.25">
      <c r="A544" s="2" t="s">
        <v>74</v>
      </c>
      <c r="B544" s="2" t="s">
        <v>226</v>
      </c>
      <c r="C544" s="2" t="s">
        <v>246</v>
      </c>
      <c r="D544" s="2">
        <v>1940678</v>
      </c>
      <c r="E544" s="2">
        <v>3593.2204000000002</v>
      </c>
      <c r="F544" s="2">
        <v>6</v>
      </c>
    </row>
    <row r="545" spans="1:6" ht="15" customHeight="1" x14ac:dyDescent="0.25">
      <c r="A545" s="2" t="s">
        <v>74</v>
      </c>
      <c r="B545" s="2" t="s">
        <v>226</v>
      </c>
      <c r="C545" s="2" t="s">
        <v>247</v>
      </c>
      <c r="D545" s="2">
        <v>1574801</v>
      </c>
      <c r="E545" s="2">
        <v>2934.6417999999999</v>
      </c>
      <c r="F545" s="2">
        <v>6</v>
      </c>
    </row>
    <row r="546" spans="1:6" ht="15" customHeight="1" x14ac:dyDescent="0.25">
      <c r="A546" s="2" t="s">
        <v>74</v>
      </c>
      <c r="B546" s="2" t="s">
        <v>179</v>
      </c>
      <c r="C546" s="2" t="s">
        <v>180</v>
      </c>
      <c r="D546" s="2">
        <v>1685238</v>
      </c>
      <c r="E546" s="2">
        <v>3133.4283999999998</v>
      </c>
      <c r="F546" s="2">
        <v>6</v>
      </c>
    </row>
    <row r="547" spans="1:6" ht="15" customHeight="1" x14ac:dyDescent="0.25">
      <c r="A547" s="2" t="s">
        <v>74</v>
      </c>
      <c r="B547" s="2" t="s">
        <v>179</v>
      </c>
      <c r="C547" s="2" t="s">
        <v>181</v>
      </c>
      <c r="D547" s="2">
        <v>1747391</v>
      </c>
      <c r="E547" s="2">
        <v>3245.3038000000001</v>
      </c>
      <c r="F547" s="2">
        <v>6</v>
      </c>
    </row>
    <row r="548" spans="1:6" ht="15" customHeight="1" x14ac:dyDescent="0.25">
      <c r="A548" s="2" t="s">
        <v>74</v>
      </c>
      <c r="B548" s="2" t="s">
        <v>179</v>
      </c>
      <c r="C548" s="2" t="s">
        <v>182</v>
      </c>
      <c r="D548" s="2">
        <v>1551697</v>
      </c>
      <c r="E548" s="2">
        <v>2893.0545999999999</v>
      </c>
      <c r="F548" s="2">
        <v>6</v>
      </c>
    </row>
    <row r="549" spans="1:6" ht="15" customHeight="1" x14ac:dyDescent="0.25">
      <c r="A549" s="2" t="s">
        <v>74</v>
      </c>
      <c r="B549" s="2" t="s">
        <v>179</v>
      </c>
      <c r="C549" s="2" t="s">
        <v>183</v>
      </c>
      <c r="D549" s="2">
        <v>1249686</v>
      </c>
      <c r="E549" s="2">
        <v>2349.4348</v>
      </c>
      <c r="F549" s="2">
        <v>5</v>
      </c>
    </row>
    <row r="550" spans="1:6" ht="15" customHeight="1" x14ac:dyDescent="0.25">
      <c r="A550" s="2" t="s">
        <v>74</v>
      </c>
      <c r="B550" s="2" t="s">
        <v>179</v>
      </c>
      <c r="C550" s="2" t="s">
        <v>184</v>
      </c>
      <c r="D550" s="2">
        <v>1447758</v>
      </c>
      <c r="E550" s="2">
        <v>2705.9643999999998</v>
      </c>
      <c r="F550" s="2">
        <v>5</v>
      </c>
    </row>
    <row r="551" spans="1:6" ht="15" customHeight="1" x14ac:dyDescent="0.25">
      <c r="A551" s="2" t="s">
        <v>74</v>
      </c>
      <c r="B551" s="2" t="s">
        <v>179</v>
      </c>
      <c r="C551" s="2" t="s">
        <v>185</v>
      </c>
      <c r="D551" s="2">
        <v>1319026</v>
      </c>
      <c r="E551" s="2">
        <v>2474.2467999999999</v>
      </c>
      <c r="F551" s="2">
        <v>5</v>
      </c>
    </row>
    <row r="552" spans="1:6" ht="15" customHeight="1" x14ac:dyDescent="0.25">
      <c r="A552" s="2" t="s">
        <v>74</v>
      </c>
      <c r="B552" s="2" t="s">
        <v>179</v>
      </c>
      <c r="C552" s="2" t="s">
        <v>186</v>
      </c>
      <c r="D552" s="2">
        <v>1392517</v>
      </c>
      <c r="E552" s="2">
        <v>2606.5306</v>
      </c>
      <c r="F552" s="2">
        <v>5</v>
      </c>
    </row>
    <row r="553" spans="1:6" ht="15" customHeight="1" x14ac:dyDescent="0.25">
      <c r="A553" s="2" t="s">
        <v>74</v>
      </c>
      <c r="B553" s="2" t="s">
        <v>179</v>
      </c>
      <c r="C553" s="2" t="s">
        <v>187</v>
      </c>
      <c r="D553" s="2">
        <v>1618564</v>
      </c>
      <c r="E553" s="2">
        <v>3013.4151999999999</v>
      </c>
      <c r="F553" s="2">
        <v>6</v>
      </c>
    </row>
    <row r="554" spans="1:6" ht="15" customHeight="1" x14ac:dyDescent="0.25">
      <c r="A554" s="2" t="s">
        <v>74</v>
      </c>
      <c r="B554" s="2" t="s">
        <v>179</v>
      </c>
      <c r="C554" s="2" t="s">
        <v>188</v>
      </c>
      <c r="D554" s="2">
        <v>1689771</v>
      </c>
      <c r="E554" s="2">
        <v>3141.5877999999998</v>
      </c>
      <c r="F554" s="2">
        <v>6</v>
      </c>
    </row>
    <row r="555" spans="1:6" ht="15" customHeight="1" x14ac:dyDescent="0.25">
      <c r="A555" s="2" t="s">
        <v>74</v>
      </c>
      <c r="B555" s="2" t="s">
        <v>179</v>
      </c>
      <c r="C555" s="2" t="s">
        <v>189</v>
      </c>
      <c r="D555" s="2">
        <v>1450035</v>
      </c>
      <c r="E555" s="2">
        <v>2710.0630000000001</v>
      </c>
      <c r="F555" s="2">
        <v>5</v>
      </c>
    </row>
    <row r="556" spans="1:6" ht="15" customHeight="1" x14ac:dyDescent="0.25">
      <c r="A556" s="2" t="s">
        <v>74</v>
      </c>
      <c r="B556" s="2" t="s">
        <v>179</v>
      </c>
      <c r="C556" s="2" t="s">
        <v>190</v>
      </c>
      <c r="D556" s="2">
        <v>1586566</v>
      </c>
      <c r="E556" s="2">
        <v>2955.8188</v>
      </c>
      <c r="F556" s="2">
        <v>6</v>
      </c>
    </row>
    <row r="557" spans="1:6" ht="15" customHeight="1" x14ac:dyDescent="0.25">
      <c r="A557" s="2" t="s">
        <v>74</v>
      </c>
      <c r="B557" s="2" t="s">
        <v>191</v>
      </c>
      <c r="C557" s="2" t="s">
        <v>192</v>
      </c>
      <c r="D557" s="2">
        <v>998402</v>
      </c>
      <c r="E557" s="2">
        <v>1897.1235999999999</v>
      </c>
      <c r="F557" s="2">
        <v>4</v>
      </c>
    </row>
    <row r="558" spans="1:6" ht="15" customHeight="1" x14ac:dyDescent="0.25">
      <c r="A558" s="2" t="s">
        <v>74</v>
      </c>
      <c r="B558" s="2" t="s">
        <v>191</v>
      </c>
      <c r="C558" s="2" t="s">
        <v>193</v>
      </c>
      <c r="D558" s="2">
        <v>908863</v>
      </c>
      <c r="E558" s="2">
        <v>1735.9534000000001</v>
      </c>
      <c r="F558" s="2">
        <v>4</v>
      </c>
    </row>
    <row r="559" spans="1:6" ht="15" customHeight="1" x14ac:dyDescent="0.25">
      <c r="A559" s="2" t="s">
        <v>74</v>
      </c>
      <c r="B559" s="2" t="s">
        <v>191</v>
      </c>
      <c r="C559" s="2" t="s">
        <v>194</v>
      </c>
      <c r="D559" s="2">
        <v>904537</v>
      </c>
      <c r="E559" s="2">
        <v>1728.1666</v>
      </c>
      <c r="F559" s="2">
        <v>4</v>
      </c>
    </row>
    <row r="560" spans="1:6" ht="15" customHeight="1" x14ac:dyDescent="0.25">
      <c r="A560" s="2" t="s">
        <v>74</v>
      </c>
      <c r="B560" s="2" t="s">
        <v>191</v>
      </c>
      <c r="C560" s="2" t="s">
        <v>195</v>
      </c>
      <c r="D560" s="2">
        <v>825707</v>
      </c>
      <c r="E560" s="2">
        <v>1586.2726</v>
      </c>
      <c r="F560" s="2">
        <v>4</v>
      </c>
    </row>
    <row r="561" spans="1:6" ht="15" customHeight="1" x14ac:dyDescent="0.25">
      <c r="A561" s="2" t="s">
        <v>74</v>
      </c>
      <c r="B561" s="2" t="s">
        <v>191</v>
      </c>
      <c r="C561" s="2" t="s">
        <v>196</v>
      </c>
      <c r="D561" s="2">
        <v>893810</v>
      </c>
      <c r="E561" s="2">
        <v>1708.8579999999999</v>
      </c>
      <c r="F561" s="2">
        <v>4</v>
      </c>
    </row>
    <row r="562" spans="1:6" ht="15" customHeight="1" x14ac:dyDescent="0.25">
      <c r="A562" s="2" t="s">
        <v>74</v>
      </c>
      <c r="B562" s="2" t="s">
        <v>191</v>
      </c>
      <c r="C562" s="2" t="s">
        <v>197</v>
      </c>
      <c r="D562" s="2">
        <v>993091</v>
      </c>
      <c r="E562" s="2">
        <v>1887.5637999999999</v>
      </c>
      <c r="F562" s="2">
        <v>4</v>
      </c>
    </row>
    <row r="563" spans="1:6" ht="15" customHeight="1" x14ac:dyDescent="0.25">
      <c r="A563" s="2" t="s">
        <v>74</v>
      </c>
      <c r="B563" s="2" t="s">
        <v>191</v>
      </c>
      <c r="C563" s="2" t="s">
        <v>198</v>
      </c>
      <c r="D563" s="2">
        <v>1185622</v>
      </c>
      <c r="E563" s="2">
        <v>2234.1196</v>
      </c>
      <c r="F563" s="2">
        <v>5</v>
      </c>
    </row>
    <row r="564" spans="1:6" ht="15" customHeight="1" x14ac:dyDescent="0.25">
      <c r="A564" s="2" t="s">
        <v>74</v>
      </c>
      <c r="B564" s="2" t="s">
        <v>191</v>
      </c>
      <c r="C564" s="2" t="s">
        <v>199</v>
      </c>
      <c r="D564" s="2">
        <v>1090453</v>
      </c>
      <c r="E564" s="2">
        <v>2062.8154</v>
      </c>
      <c r="F564" s="2">
        <v>5</v>
      </c>
    </row>
    <row r="565" spans="1:6" ht="15" customHeight="1" x14ac:dyDescent="0.25">
      <c r="A565" s="2" t="s">
        <v>74</v>
      </c>
      <c r="B565" s="2" t="s">
        <v>191</v>
      </c>
      <c r="C565" s="2" t="s">
        <v>200</v>
      </c>
      <c r="D565" s="2">
        <v>1036184</v>
      </c>
      <c r="E565" s="2">
        <v>1965.1312</v>
      </c>
      <c r="F565" s="2">
        <v>5</v>
      </c>
    </row>
    <row r="566" spans="1:6" ht="15" customHeight="1" x14ac:dyDescent="0.25">
      <c r="A566" s="2" t="s">
        <v>74</v>
      </c>
      <c r="B566" s="2" t="s">
        <v>191</v>
      </c>
      <c r="C566" s="2" t="s">
        <v>201</v>
      </c>
      <c r="D566" s="2">
        <v>931064</v>
      </c>
      <c r="E566" s="2">
        <v>1775.9151999999999</v>
      </c>
      <c r="F566" s="2">
        <v>4</v>
      </c>
    </row>
    <row r="567" spans="1:6" ht="15" customHeight="1" x14ac:dyDescent="0.25">
      <c r="A567" s="2" t="s">
        <v>74</v>
      </c>
      <c r="B567" s="2" t="s">
        <v>191</v>
      </c>
      <c r="C567" s="2" t="s">
        <v>202</v>
      </c>
      <c r="D567" s="2">
        <v>1197901</v>
      </c>
      <c r="E567" s="2">
        <v>2256.2217999999998</v>
      </c>
      <c r="F567" s="2">
        <v>5</v>
      </c>
    </row>
    <row r="568" spans="1:6" ht="15" customHeight="1" x14ac:dyDescent="0.25">
      <c r="A568" s="2" t="s">
        <v>74</v>
      </c>
      <c r="B568" s="2" t="s">
        <v>191</v>
      </c>
      <c r="C568" s="2" t="s">
        <v>203</v>
      </c>
      <c r="D568" s="2">
        <v>951244</v>
      </c>
      <c r="E568" s="2">
        <v>1812.2392</v>
      </c>
      <c r="F568" s="2">
        <v>4</v>
      </c>
    </row>
    <row r="569" spans="1:6" ht="15" customHeight="1" x14ac:dyDescent="0.25">
      <c r="A569" s="2" t="s">
        <v>74</v>
      </c>
      <c r="B569" s="2" t="s">
        <v>191</v>
      </c>
      <c r="C569" s="2" t="s">
        <v>204</v>
      </c>
      <c r="D569" s="2">
        <v>1150530</v>
      </c>
      <c r="E569" s="2">
        <v>2170.9540000000002</v>
      </c>
      <c r="F569" s="2">
        <v>5</v>
      </c>
    </row>
    <row r="570" spans="1:6" ht="15" customHeight="1" x14ac:dyDescent="0.25">
      <c r="A570" s="2" t="s">
        <v>74</v>
      </c>
      <c r="B570" s="2" t="s">
        <v>191</v>
      </c>
      <c r="C570" s="2" t="s">
        <v>205</v>
      </c>
      <c r="D570" s="2">
        <v>887472</v>
      </c>
      <c r="E570" s="2">
        <v>1697.4495999999999</v>
      </c>
      <c r="F570" s="2">
        <v>4</v>
      </c>
    </row>
    <row r="571" spans="1:6" ht="15" customHeight="1" x14ac:dyDescent="0.25">
      <c r="A571" s="2" t="s">
        <v>74</v>
      </c>
      <c r="B571" s="2" t="s">
        <v>191</v>
      </c>
      <c r="C571" s="2" t="s">
        <v>206</v>
      </c>
      <c r="D571" s="2">
        <v>1171293</v>
      </c>
      <c r="E571" s="2">
        <v>2208.3274000000001</v>
      </c>
      <c r="F571" s="2">
        <v>5</v>
      </c>
    </row>
    <row r="572" spans="1:6" ht="15" customHeight="1" x14ac:dyDescent="0.25">
      <c r="A572" s="2" t="s">
        <v>74</v>
      </c>
      <c r="B572" s="2" t="s">
        <v>191</v>
      </c>
      <c r="C572" s="2" t="s">
        <v>207</v>
      </c>
      <c r="D572" s="2">
        <v>981914</v>
      </c>
      <c r="E572" s="2">
        <v>1867.4452000000001</v>
      </c>
      <c r="F572" s="2">
        <v>4</v>
      </c>
    </row>
    <row r="573" spans="1:6" ht="15" customHeight="1" x14ac:dyDescent="0.25">
      <c r="A573" s="2" t="s">
        <v>74</v>
      </c>
      <c r="B573" s="2" t="s">
        <v>191</v>
      </c>
      <c r="C573" s="2" t="s">
        <v>208</v>
      </c>
      <c r="D573" s="2">
        <v>993120</v>
      </c>
      <c r="E573" s="2">
        <v>1887.616</v>
      </c>
      <c r="F573" s="2">
        <v>4</v>
      </c>
    </row>
    <row r="574" spans="1:6" ht="15" customHeight="1" x14ac:dyDescent="0.25">
      <c r="A574" s="2" t="s">
        <v>74</v>
      </c>
      <c r="B574" s="2" t="s">
        <v>191</v>
      </c>
      <c r="C574" s="2" t="s">
        <v>209</v>
      </c>
      <c r="D574" s="2">
        <v>1093900</v>
      </c>
      <c r="E574" s="2">
        <v>2069.02</v>
      </c>
      <c r="F574" s="2">
        <v>5</v>
      </c>
    </row>
    <row r="575" spans="1:6" ht="15" customHeight="1" x14ac:dyDescent="0.25">
      <c r="A575" s="2" t="s">
        <v>74</v>
      </c>
      <c r="B575" s="2" t="s">
        <v>191</v>
      </c>
      <c r="C575" s="2" t="s">
        <v>210</v>
      </c>
      <c r="D575" s="2">
        <v>970341</v>
      </c>
      <c r="E575" s="2">
        <v>1846.6138000000001</v>
      </c>
      <c r="F575" s="2">
        <v>4</v>
      </c>
    </row>
    <row r="576" spans="1:6" ht="15" customHeight="1" x14ac:dyDescent="0.25">
      <c r="A576" s="2" t="s">
        <v>74</v>
      </c>
      <c r="B576" s="2" t="s">
        <v>211</v>
      </c>
      <c r="C576" s="2" t="s">
        <v>211</v>
      </c>
      <c r="D576" s="2">
        <v>1106723</v>
      </c>
      <c r="E576" s="2">
        <v>2092.1014</v>
      </c>
      <c r="F576" s="2">
        <v>5</v>
      </c>
    </row>
    <row r="577" spans="1:6" ht="15" customHeight="1" x14ac:dyDescent="0.25">
      <c r="A577" s="2" t="s">
        <v>287</v>
      </c>
      <c r="B577" s="2" t="s">
        <v>7</v>
      </c>
      <c r="C577" s="2" t="s">
        <v>8</v>
      </c>
      <c r="D577" s="2">
        <v>766611</v>
      </c>
      <c r="E577" s="2">
        <v>1479.8997999999999</v>
      </c>
      <c r="F577" s="2">
        <v>4</v>
      </c>
    </row>
    <row r="578" spans="1:6" ht="15" customHeight="1" x14ac:dyDescent="0.25">
      <c r="A578" s="2" t="s">
        <v>287</v>
      </c>
      <c r="B578" s="2" t="s">
        <v>7</v>
      </c>
      <c r="C578" s="2" t="s">
        <v>9</v>
      </c>
      <c r="D578" s="2">
        <v>479352</v>
      </c>
      <c r="E578" s="2">
        <v>958.70399999999995</v>
      </c>
      <c r="F578" s="2">
        <v>3</v>
      </c>
    </row>
    <row r="579" spans="1:6" ht="15" customHeight="1" x14ac:dyDescent="0.25">
      <c r="A579" s="2" t="s">
        <v>287</v>
      </c>
      <c r="B579" s="2" t="s">
        <v>7</v>
      </c>
      <c r="C579" s="2" t="s">
        <v>10</v>
      </c>
      <c r="D579" s="2">
        <v>376168</v>
      </c>
      <c r="E579" s="2">
        <v>752.33600000000001</v>
      </c>
      <c r="F579" s="2">
        <v>3</v>
      </c>
    </row>
    <row r="580" spans="1:6" ht="15" customHeight="1" x14ac:dyDescent="0.25">
      <c r="A580" s="2" t="s">
        <v>287</v>
      </c>
      <c r="B580" s="2" t="s">
        <v>7</v>
      </c>
      <c r="C580" s="2" t="s">
        <v>11</v>
      </c>
      <c r="D580" s="2">
        <v>769106</v>
      </c>
      <c r="E580" s="2">
        <v>1484.3907999999999</v>
      </c>
      <c r="F580" s="2">
        <v>4</v>
      </c>
    </row>
    <row r="581" spans="1:6" ht="15" customHeight="1" x14ac:dyDescent="0.25">
      <c r="A581" s="2" t="s">
        <v>287</v>
      </c>
      <c r="B581" s="2" t="s">
        <v>7</v>
      </c>
      <c r="C581" s="2" t="s">
        <v>12</v>
      </c>
      <c r="D581" s="2">
        <v>569723</v>
      </c>
      <c r="E581" s="2">
        <v>1125.5014000000001</v>
      </c>
      <c r="F581" s="2">
        <v>4</v>
      </c>
    </row>
    <row r="582" spans="1:6" ht="15" customHeight="1" x14ac:dyDescent="0.25">
      <c r="A582" s="2" t="s">
        <v>287</v>
      </c>
      <c r="B582" s="2" t="s">
        <v>7</v>
      </c>
      <c r="C582" s="2" t="s">
        <v>13</v>
      </c>
      <c r="D582" s="2">
        <v>488559</v>
      </c>
      <c r="E582" s="2">
        <v>977.11800000000005</v>
      </c>
      <c r="F582" s="2">
        <v>3</v>
      </c>
    </row>
    <row r="583" spans="1:6" ht="15" customHeight="1" x14ac:dyDescent="0.25">
      <c r="A583" s="2" t="s">
        <v>287</v>
      </c>
      <c r="B583" s="2" t="s">
        <v>7</v>
      </c>
      <c r="C583" s="2" t="s">
        <v>14</v>
      </c>
      <c r="D583" s="2">
        <v>608186</v>
      </c>
      <c r="E583" s="2">
        <v>1194.7348</v>
      </c>
      <c r="F583" s="2">
        <v>4</v>
      </c>
    </row>
    <row r="584" spans="1:6" ht="15" customHeight="1" x14ac:dyDescent="0.25">
      <c r="A584" s="2" t="s">
        <v>287</v>
      </c>
      <c r="B584" s="2" t="s">
        <v>7</v>
      </c>
      <c r="C584" s="2" t="s">
        <v>15</v>
      </c>
      <c r="D584" s="2">
        <v>353474</v>
      </c>
      <c r="E584" s="2">
        <v>706.94799999999998</v>
      </c>
      <c r="F584" s="2">
        <v>3</v>
      </c>
    </row>
    <row r="585" spans="1:6" ht="15" customHeight="1" x14ac:dyDescent="0.25">
      <c r="A585" s="2" t="s">
        <v>287</v>
      </c>
      <c r="B585" s="2" t="s">
        <v>7</v>
      </c>
      <c r="C585" s="2" t="s">
        <v>16</v>
      </c>
      <c r="D585" s="2">
        <v>517350</v>
      </c>
      <c r="E585" s="2">
        <v>1031.23</v>
      </c>
      <c r="F585" s="2">
        <v>4</v>
      </c>
    </row>
    <row r="586" spans="1:6" ht="15" customHeight="1" x14ac:dyDescent="0.25">
      <c r="A586" s="2" t="s">
        <v>287</v>
      </c>
      <c r="B586" s="2" t="s">
        <v>7</v>
      </c>
      <c r="C586" s="2" t="s">
        <v>17</v>
      </c>
      <c r="D586" s="2">
        <v>892863</v>
      </c>
      <c r="E586" s="2">
        <v>1707.1533999999999</v>
      </c>
      <c r="F586" s="2">
        <v>4</v>
      </c>
    </row>
    <row r="587" spans="1:6" ht="15" customHeight="1" x14ac:dyDescent="0.25">
      <c r="A587" s="2" t="s">
        <v>287</v>
      </c>
      <c r="B587" s="2" t="s">
        <v>7</v>
      </c>
      <c r="C587" s="2" t="s">
        <v>18</v>
      </c>
      <c r="D587" s="2">
        <v>625787</v>
      </c>
      <c r="E587" s="2">
        <v>1226.4166</v>
      </c>
      <c r="F587" s="2">
        <v>4</v>
      </c>
    </row>
    <row r="588" spans="1:6" ht="15" customHeight="1" x14ac:dyDescent="0.25">
      <c r="A588" s="2" t="s">
        <v>287</v>
      </c>
      <c r="B588" s="2" t="s">
        <v>7</v>
      </c>
      <c r="C588" s="2" t="s">
        <v>19</v>
      </c>
      <c r="D588" s="2">
        <v>657490</v>
      </c>
      <c r="E588" s="2">
        <v>1283.482</v>
      </c>
      <c r="F588" s="2">
        <v>4</v>
      </c>
    </row>
    <row r="589" spans="1:6" ht="15" customHeight="1" x14ac:dyDescent="0.25">
      <c r="A589" s="2" t="s">
        <v>287</v>
      </c>
      <c r="B589" s="2" t="s">
        <v>7</v>
      </c>
      <c r="C589" s="2" t="s">
        <v>20</v>
      </c>
      <c r="D589" s="2">
        <v>383211</v>
      </c>
      <c r="E589" s="2">
        <v>766.42200000000003</v>
      </c>
      <c r="F589" s="2">
        <v>3</v>
      </c>
    </row>
    <row r="590" spans="1:6" ht="15" customHeight="1" x14ac:dyDescent="0.25">
      <c r="A590" s="2" t="s">
        <v>287</v>
      </c>
      <c r="B590" s="2" t="s">
        <v>7</v>
      </c>
      <c r="C590" s="2" t="s">
        <v>21</v>
      </c>
      <c r="D590" s="2">
        <v>729597</v>
      </c>
      <c r="E590" s="2">
        <v>1413.2746</v>
      </c>
      <c r="F590" s="2">
        <v>4</v>
      </c>
    </row>
    <row r="591" spans="1:6" ht="15" customHeight="1" x14ac:dyDescent="0.25">
      <c r="A591" s="2" t="s">
        <v>287</v>
      </c>
      <c r="B591" s="2" t="s">
        <v>7</v>
      </c>
      <c r="C591" s="2" t="s">
        <v>22</v>
      </c>
      <c r="D591" s="2">
        <v>693686</v>
      </c>
      <c r="E591" s="2">
        <v>1348.6348</v>
      </c>
      <c r="F591" s="2">
        <v>4</v>
      </c>
    </row>
    <row r="592" spans="1:6" ht="15" customHeight="1" x14ac:dyDescent="0.25">
      <c r="A592" s="2" t="s">
        <v>287</v>
      </c>
      <c r="B592" s="2" t="s">
        <v>7</v>
      </c>
      <c r="C592" s="2" t="s">
        <v>23</v>
      </c>
      <c r="D592" s="2">
        <v>752084</v>
      </c>
      <c r="E592" s="2">
        <v>1453.7511999999999</v>
      </c>
      <c r="F592" s="2">
        <v>4</v>
      </c>
    </row>
    <row r="593" spans="1:6" ht="15" customHeight="1" x14ac:dyDescent="0.25">
      <c r="A593" s="2" t="s">
        <v>287</v>
      </c>
      <c r="B593" s="2" t="s">
        <v>24</v>
      </c>
      <c r="C593" s="2" t="s">
        <v>24</v>
      </c>
      <c r="D593" s="2">
        <v>399864</v>
      </c>
      <c r="E593" s="2">
        <v>799.72799999999995</v>
      </c>
      <c r="F593" s="2">
        <v>3</v>
      </c>
    </row>
    <row r="594" spans="1:6" ht="15" customHeight="1" x14ac:dyDescent="0.25">
      <c r="A594" s="2" t="s">
        <v>287</v>
      </c>
      <c r="B594" s="2" t="s">
        <v>25</v>
      </c>
      <c r="C594" s="2" t="s">
        <v>26</v>
      </c>
      <c r="D594" s="2">
        <v>1416940</v>
      </c>
      <c r="E594" s="2">
        <v>2650.4920000000002</v>
      </c>
      <c r="F594" s="2">
        <v>5</v>
      </c>
    </row>
    <row r="595" spans="1:6" ht="15" customHeight="1" x14ac:dyDescent="0.25">
      <c r="A595" s="2" t="s">
        <v>287</v>
      </c>
      <c r="B595" s="2" t="s">
        <v>25</v>
      </c>
      <c r="C595" s="2" t="s">
        <v>27</v>
      </c>
      <c r="D595" s="2">
        <v>1258716</v>
      </c>
      <c r="E595" s="2">
        <v>2365.6887999999999</v>
      </c>
      <c r="F595" s="2">
        <v>5</v>
      </c>
    </row>
    <row r="596" spans="1:6" ht="15" customHeight="1" x14ac:dyDescent="0.25">
      <c r="A596" s="2" t="s">
        <v>287</v>
      </c>
      <c r="B596" s="2" t="s">
        <v>25</v>
      </c>
      <c r="C596" s="2" t="s">
        <v>28</v>
      </c>
      <c r="D596" s="2">
        <v>1585938</v>
      </c>
      <c r="E596" s="2">
        <v>2954.6884</v>
      </c>
      <c r="F596" s="2">
        <v>6</v>
      </c>
    </row>
    <row r="597" spans="1:6" ht="15" customHeight="1" x14ac:dyDescent="0.25">
      <c r="A597" s="2" t="s">
        <v>287</v>
      </c>
      <c r="B597" s="2" t="s">
        <v>25</v>
      </c>
      <c r="C597" s="2" t="s">
        <v>29</v>
      </c>
      <c r="D597" s="2">
        <v>1510107</v>
      </c>
      <c r="E597" s="2">
        <v>2818.1925999999999</v>
      </c>
      <c r="F597" s="2">
        <v>6</v>
      </c>
    </row>
    <row r="598" spans="1:6" ht="15" customHeight="1" x14ac:dyDescent="0.25">
      <c r="A598" s="2" t="s">
        <v>287</v>
      </c>
      <c r="B598" s="2" t="s">
        <v>25</v>
      </c>
      <c r="C598" s="2" t="s">
        <v>30</v>
      </c>
      <c r="D598" s="2">
        <v>1209674</v>
      </c>
      <c r="E598" s="2">
        <v>2277.4132</v>
      </c>
      <c r="F598" s="2">
        <v>5</v>
      </c>
    </row>
    <row r="599" spans="1:6" ht="15" customHeight="1" x14ac:dyDescent="0.25">
      <c r="A599" s="2" t="s">
        <v>287</v>
      </c>
      <c r="B599" s="2" t="s">
        <v>25</v>
      </c>
      <c r="C599" s="2" t="s">
        <v>31</v>
      </c>
      <c r="D599" s="2">
        <v>1329420</v>
      </c>
      <c r="E599" s="2">
        <v>2492.9560000000001</v>
      </c>
      <c r="F599" s="2">
        <v>5</v>
      </c>
    </row>
    <row r="600" spans="1:6" ht="15" customHeight="1" x14ac:dyDescent="0.25">
      <c r="A600" s="2" t="s">
        <v>287</v>
      </c>
      <c r="B600" s="2" t="s">
        <v>25</v>
      </c>
      <c r="C600" s="2" t="s">
        <v>32</v>
      </c>
      <c r="D600" s="2">
        <v>1510100</v>
      </c>
      <c r="E600" s="2">
        <v>2818.18</v>
      </c>
      <c r="F600" s="2">
        <v>6</v>
      </c>
    </row>
    <row r="601" spans="1:6" ht="15" customHeight="1" x14ac:dyDescent="0.25">
      <c r="A601" s="2" t="s">
        <v>287</v>
      </c>
      <c r="B601" s="2" t="s">
        <v>25</v>
      </c>
      <c r="C601" s="2" t="s">
        <v>33</v>
      </c>
      <c r="D601" s="2">
        <v>1585693</v>
      </c>
      <c r="E601" s="2">
        <v>2954.2474000000002</v>
      </c>
      <c r="F601" s="2">
        <v>6</v>
      </c>
    </row>
    <row r="602" spans="1:6" ht="15" customHeight="1" x14ac:dyDescent="0.25">
      <c r="A602" s="2" t="s">
        <v>287</v>
      </c>
      <c r="B602" s="2" t="s">
        <v>25</v>
      </c>
      <c r="C602" s="2" t="s">
        <v>34</v>
      </c>
      <c r="D602" s="2">
        <v>1371383</v>
      </c>
      <c r="E602" s="2">
        <v>2568.4893999999999</v>
      </c>
      <c r="F602" s="2">
        <v>5</v>
      </c>
    </row>
    <row r="603" spans="1:6" ht="15" customHeight="1" x14ac:dyDescent="0.25">
      <c r="A603" s="2" t="s">
        <v>287</v>
      </c>
      <c r="B603" s="2" t="s">
        <v>25</v>
      </c>
      <c r="C603" s="2" t="s">
        <v>35</v>
      </c>
      <c r="D603" s="2">
        <v>1612047</v>
      </c>
      <c r="E603" s="2">
        <v>3001.6846</v>
      </c>
      <c r="F603" s="2">
        <v>6</v>
      </c>
    </row>
    <row r="604" spans="1:6" ht="15" customHeight="1" x14ac:dyDescent="0.25">
      <c r="A604" s="2" t="s">
        <v>287</v>
      </c>
      <c r="B604" s="2" t="s">
        <v>25</v>
      </c>
      <c r="C604" s="2" t="s">
        <v>36</v>
      </c>
      <c r="D604" s="2">
        <v>1592356</v>
      </c>
      <c r="E604" s="2">
        <v>2966.2408</v>
      </c>
      <c r="F604" s="2">
        <v>6</v>
      </c>
    </row>
    <row r="605" spans="1:6" ht="15" customHeight="1" x14ac:dyDescent="0.25">
      <c r="A605" s="2" t="s">
        <v>287</v>
      </c>
      <c r="B605" s="2" t="s">
        <v>37</v>
      </c>
      <c r="C605" s="2" t="s">
        <v>38</v>
      </c>
      <c r="D605" s="2">
        <v>1886665</v>
      </c>
      <c r="E605" s="2">
        <v>3495.9969999999998</v>
      </c>
      <c r="F605" s="2">
        <v>6</v>
      </c>
    </row>
    <row r="606" spans="1:6" ht="15" customHeight="1" x14ac:dyDescent="0.25">
      <c r="A606" s="2" t="s">
        <v>287</v>
      </c>
      <c r="B606" s="2" t="s">
        <v>37</v>
      </c>
      <c r="C606" s="2" t="s">
        <v>39</v>
      </c>
      <c r="D606" s="2">
        <v>1397538</v>
      </c>
      <c r="E606" s="2">
        <v>2615.5684000000001</v>
      </c>
      <c r="F606" s="2">
        <v>5</v>
      </c>
    </row>
    <row r="607" spans="1:6" ht="15" customHeight="1" x14ac:dyDescent="0.25">
      <c r="A607" s="2" t="s">
        <v>287</v>
      </c>
      <c r="B607" s="2" t="s">
        <v>37</v>
      </c>
      <c r="C607" s="2" t="s">
        <v>40</v>
      </c>
      <c r="D607" s="2">
        <v>1358327</v>
      </c>
      <c r="E607" s="2">
        <v>2544.9886000000001</v>
      </c>
      <c r="F607" s="2">
        <v>5</v>
      </c>
    </row>
    <row r="608" spans="1:6" ht="15" customHeight="1" x14ac:dyDescent="0.25">
      <c r="A608" s="2" t="s">
        <v>287</v>
      </c>
      <c r="B608" s="2" t="s">
        <v>37</v>
      </c>
      <c r="C608" s="2" t="s">
        <v>41</v>
      </c>
      <c r="D608" s="2">
        <v>1124749</v>
      </c>
      <c r="E608" s="2">
        <v>2124.5482000000002</v>
      </c>
      <c r="F608" s="2">
        <v>5</v>
      </c>
    </row>
    <row r="609" spans="1:6" ht="15" customHeight="1" x14ac:dyDescent="0.25">
      <c r="A609" s="2" t="s">
        <v>287</v>
      </c>
      <c r="B609" s="2" t="s">
        <v>37</v>
      </c>
      <c r="C609" s="2" t="s">
        <v>42</v>
      </c>
      <c r="D609" s="2">
        <v>1007298</v>
      </c>
      <c r="E609" s="2">
        <v>1913.1364000000001</v>
      </c>
      <c r="F609" s="2">
        <v>5</v>
      </c>
    </row>
    <row r="610" spans="1:6" ht="15" customHeight="1" x14ac:dyDescent="0.25">
      <c r="A610" s="2" t="s">
        <v>287</v>
      </c>
      <c r="B610" s="2" t="s">
        <v>37</v>
      </c>
      <c r="C610" s="2" t="s">
        <v>43</v>
      </c>
      <c r="D610" s="2">
        <v>1203953</v>
      </c>
      <c r="E610" s="2">
        <v>2267.1154000000001</v>
      </c>
      <c r="F610" s="2">
        <v>5</v>
      </c>
    </row>
    <row r="611" spans="1:6" ht="15" customHeight="1" x14ac:dyDescent="0.25">
      <c r="A611" s="2" t="s">
        <v>287</v>
      </c>
      <c r="B611" s="2" t="s">
        <v>37</v>
      </c>
      <c r="C611" s="2" t="s">
        <v>44</v>
      </c>
      <c r="D611" s="2">
        <v>1447229</v>
      </c>
      <c r="E611" s="2">
        <v>2705.0122000000001</v>
      </c>
      <c r="F611" s="2">
        <v>5</v>
      </c>
    </row>
    <row r="612" spans="1:6" ht="15" customHeight="1" x14ac:dyDescent="0.25">
      <c r="A612" s="2" t="s">
        <v>287</v>
      </c>
      <c r="B612" s="2" t="s">
        <v>37</v>
      </c>
      <c r="C612" s="2" t="s">
        <v>45</v>
      </c>
      <c r="D612" s="2">
        <v>1681892</v>
      </c>
      <c r="E612" s="2">
        <v>3127.4056</v>
      </c>
      <c r="F612" s="2">
        <v>6</v>
      </c>
    </row>
    <row r="613" spans="1:6" ht="15" customHeight="1" x14ac:dyDescent="0.25">
      <c r="A613" s="2" t="s">
        <v>287</v>
      </c>
      <c r="B613" s="2" t="s">
        <v>248</v>
      </c>
      <c r="C613" s="2" t="s">
        <v>249</v>
      </c>
      <c r="D613" s="2">
        <v>1693194</v>
      </c>
      <c r="E613" s="2">
        <v>3147.7492000000002</v>
      </c>
      <c r="F613" s="2">
        <v>6</v>
      </c>
    </row>
    <row r="614" spans="1:6" ht="15" customHeight="1" x14ac:dyDescent="0.25">
      <c r="A614" s="2" t="s">
        <v>287</v>
      </c>
      <c r="B614" s="2" t="s">
        <v>248</v>
      </c>
      <c r="C614" s="2" t="s">
        <v>250</v>
      </c>
      <c r="D614" s="2">
        <v>1780759</v>
      </c>
      <c r="E614" s="2">
        <v>3305.3661999999999</v>
      </c>
      <c r="F614" s="2">
        <v>6</v>
      </c>
    </row>
    <row r="615" spans="1:6" ht="15" customHeight="1" x14ac:dyDescent="0.25">
      <c r="A615" s="2" t="s">
        <v>287</v>
      </c>
      <c r="B615" s="2" t="s">
        <v>248</v>
      </c>
      <c r="C615" s="2" t="s">
        <v>251</v>
      </c>
      <c r="D615" s="2">
        <v>1788479</v>
      </c>
      <c r="E615" s="2">
        <v>3319.2622000000001</v>
      </c>
      <c r="F615" s="2">
        <v>6</v>
      </c>
    </row>
    <row r="616" spans="1:6" ht="15" customHeight="1" x14ac:dyDescent="0.25">
      <c r="A616" s="2" t="s">
        <v>287</v>
      </c>
      <c r="B616" s="2" t="s">
        <v>248</v>
      </c>
      <c r="C616" s="2" t="s">
        <v>252</v>
      </c>
      <c r="D616" s="2">
        <v>1768620</v>
      </c>
      <c r="E616" s="2">
        <v>3283.5160000000001</v>
      </c>
      <c r="F616" s="2">
        <v>6</v>
      </c>
    </row>
    <row r="617" spans="1:6" ht="15" customHeight="1" x14ac:dyDescent="0.25">
      <c r="A617" s="2" t="s">
        <v>287</v>
      </c>
      <c r="B617" s="2" t="s">
        <v>248</v>
      </c>
      <c r="C617" s="2" t="s">
        <v>253</v>
      </c>
      <c r="D617" s="2">
        <v>1639888</v>
      </c>
      <c r="E617" s="2">
        <v>3051.7984000000001</v>
      </c>
      <c r="F617" s="2">
        <v>6</v>
      </c>
    </row>
    <row r="618" spans="1:6" ht="15" customHeight="1" x14ac:dyDescent="0.25">
      <c r="A618" s="2" t="s">
        <v>287</v>
      </c>
      <c r="B618" s="2" t="s">
        <v>248</v>
      </c>
      <c r="C618" s="2" t="s">
        <v>254</v>
      </c>
      <c r="D618" s="2">
        <v>1719531</v>
      </c>
      <c r="E618" s="2">
        <v>3195.1558</v>
      </c>
      <c r="F618" s="2">
        <v>6</v>
      </c>
    </row>
    <row r="619" spans="1:6" ht="15" customHeight="1" x14ac:dyDescent="0.25">
      <c r="A619" s="2" t="s">
        <v>287</v>
      </c>
      <c r="B619" s="2" t="s">
        <v>248</v>
      </c>
      <c r="C619" s="2" t="s">
        <v>255</v>
      </c>
      <c r="D619" s="2">
        <v>1841694</v>
      </c>
      <c r="E619" s="2">
        <v>3415.0491999999999</v>
      </c>
      <c r="F619" s="2">
        <v>6</v>
      </c>
    </row>
    <row r="620" spans="1:6" ht="15" customHeight="1" x14ac:dyDescent="0.25">
      <c r="A620" s="2" t="s">
        <v>287</v>
      </c>
      <c r="B620" s="2" t="s">
        <v>248</v>
      </c>
      <c r="C620" s="2" t="s">
        <v>256</v>
      </c>
      <c r="D620" s="2">
        <v>1669487</v>
      </c>
      <c r="E620" s="2">
        <v>3105.0765999999999</v>
      </c>
      <c r="F620" s="2">
        <v>6</v>
      </c>
    </row>
    <row r="621" spans="1:6" ht="15" customHeight="1" x14ac:dyDescent="0.25">
      <c r="A621" s="2" t="s">
        <v>287</v>
      </c>
      <c r="B621" s="2" t="s">
        <v>248</v>
      </c>
      <c r="C621" s="2" t="s">
        <v>257</v>
      </c>
      <c r="D621" s="2">
        <v>2011193</v>
      </c>
      <c r="E621" s="2">
        <v>3720.1473999999998</v>
      </c>
      <c r="F621" s="2">
        <v>7</v>
      </c>
    </row>
    <row r="622" spans="1:6" ht="15" customHeight="1" x14ac:dyDescent="0.25">
      <c r="A622" s="2" t="s">
        <v>287</v>
      </c>
      <c r="B622" s="2" t="s">
        <v>248</v>
      </c>
      <c r="C622" s="2" t="s">
        <v>258</v>
      </c>
      <c r="D622" s="2">
        <v>1568293</v>
      </c>
      <c r="E622" s="2">
        <v>2922.9274</v>
      </c>
      <c r="F622" s="2">
        <v>6</v>
      </c>
    </row>
    <row r="623" spans="1:6" ht="15" customHeight="1" x14ac:dyDescent="0.25">
      <c r="A623" s="2" t="s">
        <v>287</v>
      </c>
      <c r="B623" s="2" t="s">
        <v>248</v>
      </c>
      <c r="C623" s="2" t="s">
        <v>259</v>
      </c>
      <c r="D623" s="2">
        <v>1707171</v>
      </c>
      <c r="E623" s="2">
        <v>3172.9078</v>
      </c>
      <c r="F623" s="2">
        <v>6</v>
      </c>
    </row>
    <row r="624" spans="1:6" ht="15" customHeight="1" x14ac:dyDescent="0.25">
      <c r="A624" s="2" t="s">
        <v>287</v>
      </c>
      <c r="B624" s="2" t="s">
        <v>248</v>
      </c>
      <c r="C624" s="2" t="s">
        <v>260</v>
      </c>
      <c r="D624" s="2">
        <v>1712601</v>
      </c>
      <c r="E624" s="2">
        <v>3182.6817999999998</v>
      </c>
      <c r="F624" s="2">
        <v>6</v>
      </c>
    </row>
    <row r="625" spans="1:6" ht="15" customHeight="1" x14ac:dyDescent="0.25">
      <c r="A625" s="2" t="s">
        <v>287</v>
      </c>
      <c r="B625" s="2" t="s">
        <v>248</v>
      </c>
      <c r="C625" s="2" t="s">
        <v>261</v>
      </c>
      <c r="D625" s="2">
        <v>1758657</v>
      </c>
      <c r="E625" s="2">
        <v>3265.5826000000002</v>
      </c>
      <c r="F625" s="2">
        <v>6</v>
      </c>
    </row>
    <row r="626" spans="1:6" ht="15" customHeight="1" x14ac:dyDescent="0.25">
      <c r="A626" s="2" t="s">
        <v>287</v>
      </c>
      <c r="B626" s="2" t="s">
        <v>248</v>
      </c>
      <c r="C626" s="2" t="s">
        <v>262</v>
      </c>
      <c r="D626" s="2">
        <v>1557578</v>
      </c>
      <c r="E626" s="2">
        <v>2903.6404000000002</v>
      </c>
      <c r="F626" s="2">
        <v>6</v>
      </c>
    </row>
    <row r="627" spans="1:6" ht="15" customHeight="1" x14ac:dyDescent="0.25">
      <c r="A627" s="2" t="s">
        <v>287</v>
      </c>
      <c r="B627" s="2" t="s">
        <v>248</v>
      </c>
      <c r="C627" s="2" t="s">
        <v>263</v>
      </c>
      <c r="D627" s="2">
        <v>1804349</v>
      </c>
      <c r="E627" s="2">
        <v>3347.8281999999999</v>
      </c>
      <c r="F627" s="2">
        <v>6</v>
      </c>
    </row>
    <row r="628" spans="1:6" ht="15" customHeight="1" x14ac:dyDescent="0.25">
      <c r="A628" s="2" t="s">
        <v>287</v>
      </c>
      <c r="B628" s="2" t="s">
        <v>248</v>
      </c>
      <c r="C628" s="2" t="s">
        <v>264</v>
      </c>
      <c r="D628" s="2">
        <v>1969772</v>
      </c>
      <c r="E628" s="2">
        <v>3645.5895999999998</v>
      </c>
      <c r="F628" s="2">
        <v>6</v>
      </c>
    </row>
    <row r="629" spans="1:6" ht="15" customHeight="1" x14ac:dyDescent="0.25">
      <c r="A629" s="2" t="s">
        <v>287</v>
      </c>
      <c r="B629" s="2" t="s">
        <v>248</v>
      </c>
      <c r="C629" s="2" t="s">
        <v>265</v>
      </c>
      <c r="D629" s="2">
        <v>1830590</v>
      </c>
      <c r="E629" s="2">
        <v>3395.0619999999999</v>
      </c>
      <c r="F629" s="2">
        <v>6</v>
      </c>
    </row>
    <row r="630" spans="1:6" ht="15" customHeight="1" x14ac:dyDescent="0.25">
      <c r="A630" s="2" t="s">
        <v>287</v>
      </c>
      <c r="B630" s="2" t="s">
        <v>248</v>
      </c>
      <c r="C630" s="2" t="s">
        <v>266</v>
      </c>
      <c r="D630" s="2">
        <v>2085138</v>
      </c>
      <c r="E630" s="2">
        <v>3853.2483999999999</v>
      </c>
      <c r="F630" s="2">
        <v>7</v>
      </c>
    </row>
    <row r="631" spans="1:6" ht="15" customHeight="1" x14ac:dyDescent="0.25">
      <c r="A631" s="2" t="s">
        <v>287</v>
      </c>
      <c r="B631" s="2" t="s">
        <v>248</v>
      </c>
      <c r="C631" s="2" t="s">
        <v>267</v>
      </c>
      <c r="D631" s="2">
        <v>1798404</v>
      </c>
      <c r="E631" s="2">
        <v>3337.1271999999999</v>
      </c>
      <c r="F631" s="2">
        <v>6</v>
      </c>
    </row>
    <row r="632" spans="1:6" ht="15" customHeight="1" x14ac:dyDescent="0.25">
      <c r="A632" s="2" t="s">
        <v>287</v>
      </c>
      <c r="B632" s="2" t="s">
        <v>248</v>
      </c>
      <c r="C632" s="2" t="s">
        <v>268</v>
      </c>
      <c r="D632" s="2">
        <v>1848760</v>
      </c>
      <c r="E632" s="2">
        <v>3427.768</v>
      </c>
      <c r="F632" s="2">
        <v>6</v>
      </c>
    </row>
    <row r="633" spans="1:6" ht="15" customHeight="1" x14ac:dyDescent="0.25">
      <c r="A633" s="2" t="s">
        <v>287</v>
      </c>
      <c r="B633" s="2" t="s">
        <v>248</v>
      </c>
      <c r="C633" s="2" t="s">
        <v>269</v>
      </c>
      <c r="D633" s="2">
        <v>1885371</v>
      </c>
      <c r="E633" s="2">
        <v>3493.6678000000002</v>
      </c>
      <c r="F633" s="2">
        <v>6</v>
      </c>
    </row>
    <row r="634" spans="1:6" ht="15" customHeight="1" x14ac:dyDescent="0.25">
      <c r="A634" s="2" t="s">
        <v>287</v>
      </c>
      <c r="B634" s="2" t="s">
        <v>46</v>
      </c>
      <c r="C634" s="2" t="s">
        <v>47</v>
      </c>
      <c r="D634" s="2">
        <v>1835727</v>
      </c>
      <c r="E634" s="2">
        <v>3404.3085999999998</v>
      </c>
      <c r="F634" s="2">
        <v>6</v>
      </c>
    </row>
    <row r="635" spans="1:6" ht="15" customHeight="1" x14ac:dyDescent="0.25">
      <c r="A635" s="2" t="s">
        <v>287</v>
      </c>
      <c r="B635" s="2" t="s">
        <v>46</v>
      </c>
      <c r="C635" s="2" t="s">
        <v>48</v>
      </c>
      <c r="D635" s="2">
        <v>1851920</v>
      </c>
      <c r="E635" s="2">
        <v>3433.4560000000001</v>
      </c>
      <c r="F635" s="2">
        <v>6</v>
      </c>
    </row>
    <row r="636" spans="1:6" ht="15" customHeight="1" x14ac:dyDescent="0.25">
      <c r="A636" s="2" t="s">
        <v>287</v>
      </c>
      <c r="B636" s="2" t="s">
        <v>46</v>
      </c>
      <c r="C636" s="2" t="s">
        <v>49</v>
      </c>
      <c r="D636" s="2">
        <v>1730403</v>
      </c>
      <c r="E636" s="2">
        <v>3214.7253999999998</v>
      </c>
      <c r="F636" s="2">
        <v>6</v>
      </c>
    </row>
    <row r="637" spans="1:6" ht="15" customHeight="1" x14ac:dyDescent="0.25">
      <c r="A637" s="2" t="s">
        <v>287</v>
      </c>
      <c r="B637" s="2" t="s">
        <v>46</v>
      </c>
      <c r="C637" s="2" t="s">
        <v>50</v>
      </c>
      <c r="D637" s="2">
        <v>1750767</v>
      </c>
      <c r="E637" s="2">
        <v>3251.3806</v>
      </c>
      <c r="F637" s="2">
        <v>6</v>
      </c>
    </row>
    <row r="638" spans="1:6" ht="15" customHeight="1" x14ac:dyDescent="0.25">
      <c r="A638" s="2" t="s">
        <v>287</v>
      </c>
      <c r="B638" s="2" t="s">
        <v>46</v>
      </c>
      <c r="C638" s="2" t="s">
        <v>51</v>
      </c>
      <c r="D638" s="2">
        <v>1659814</v>
      </c>
      <c r="E638" s="2">
        <v>3087.6651999999999</v>
      </c>
      <c r="F638" s="2">
        <v>6</v>
      </c>
    </row>
    <row r="639" spans="1:6" ht="15" customHeight="1" x14ac:dyDescent="0.25">
      <c r="A639" s="2" t="s">
        <v>287</v>
      </c>
      <c r="B639" s="2" t="s">
        <v>46</v>
      </c>
      <c r="C639" s="2" t="s">
        <v>52</v>
      </c>
      <c r="D639" s="2">
        <v>1961404</v>
      </c>
      <c r="E639" s="2">
        <v>3630.5272</v>
      </c>
      <c r="F639" s="2">
        <v>6</v>
      </c>
    </row>
    <row r="640" spans="1:6" ht="15" customHeight="1" x14ac:dyDescent="0.25">
      <c r="A640" s="2" t="s">
        <v>287</v>
      </c>
      <c r="B640" s="2" t="s">
        <v>46</v>
      </c>
      <c r="C640" s="2" t="s">
        <v>53</v>
      </c>
      <c r="D640" s="2">
        <v>1658171</v>
      </c>
      <c r="E640" s="2">
        <v>3084.7078000000001</v>
      </c>
      <c r="F640" s="2">
        <v>6</v>
      </c>
    </row>
    <row r="641" spans="1:6" ht="15" customHeight="1" x14ac:dyDescent="0.25">
      <c r="A641" s="2" t="s">
        <v>287</v>
      </c>
      <c r="B641" s="2" t="s">
        <v>46</v>
      </c>
      <c r="C641" s="2" t="s">
        <v>54</v>
      </c>
      <c r="D641" s="2">
        <v>1729789</v>
      </c>
      <c r="E641" s="2">
        <v>3213.6201999999998</v>
      </c>
      <c r="F641" s="2">
        <v>6</v>
      </c>
    </row>
    <row r="642" spans="1:6" ht="15" customHeight="1" x14ac:dyDescent="0.25">
      <c r="A642" s="2" t="s">
        <v>287</v>
      </c>
      <c r="B642" s="2" t="s">
        <v>46</v>
      </c>
      <c r="C642" s="2" t="s">
        <v>55</v>
      </c>
      <c r="D642" s="2">
        <v>2049846</v>
      </c>
      <c r="E642" s="2">
        <v>3789.7228</v>
      </c>
      <c r="F642" s="2">
        <v>7</v>
      </c>
    </row>
    <row r="643" spans="1:6" ht="15" customHeight="1" x14ac:dyDescent="0.25">
      <c r="A643" s="2" t="s">
        <v>287</v>
      </c>
      <c r="B643" s="2" t="s">
        <v>46</v>
      </c>
      <c r="C643" s="2" t="s">
        <v>56</v>
      </c>
      <c r="D643" s="2">
        <v>1450376</v>
      </c>
      <c r="E643" s="2">
        <v>2710.6768000000002</v>
      </c>
      <c r="F643" s="2">
        <v>5</v>
      </c>
    </row>
    <row r="644" spans="1:6" ht="15" customHeight="1" x14ac:dyDescent="0.25">
      <c r="A644" s="2" t="s">
        <v>287</v>
      </c>
      <c r="B644" s="2" t="s">
        <v>46</v>
      </c>
      <c r="C644" s="2" t="s">
        <v>57</v>
      </c>
      <c r="D644" s="2">
        <v>2050311</v>
      </c>
      <c r="E644" s="2">
        <v>3790.5598</v>
      </c>
      <c r="F644" s="2">
        <v>7</v>
      </c>
    </row>
    <row r="645" spans="1:6" ht="15" customHeight="1" x14ac:dyDescent="0.25">
      <c r="A645" s="2" t="s">
        <v>287</v>
      </c>
      <c r="B645" s="2" t="s">
        <v>46</v>
      </c>
      <c r="C645" s="2" t="s">
        <v>58</v>
      </c>
      <c r="D645" s="2">
        <v>1653974</v>
      </c>
      <c r="E645" s="2">
        <v>3077.1532000000002</v>
      </c>
      <c r="F645" s="2">
        <v>6</v>
      </c>
    </row>
    <row r="646" spans="1:6" ht="15" customHeight="1" x14ac:dyDescent="0.25">
      <c r="A646" s="2" t="s">
        <v>287</v>
      </c>
      <c r="B646" s="2" t="s">
        <v>212</v>
      </c>
      <c r="C646" s="2" t="s">
        <v>213</v>
      </c>
      <c r="D646" s="2">
        <v>2246715</v>
      </c>
      <c r="E646" s="2">
        <v>4144.0870000000004</v>
      </c>
      <c r="F646" s="2">
        <v>7</v>
      </c>
    </row>
    <row r="647" spans="1:6" ht="15" customHeight="1" x14ac:dyDescent="0.25">
      <c r="A647" s="2" t="s">
        <v>287</v>
      </c>
      <c r="B647" s="2" t="s">
        <v>212</v>
      </c>
      <c r="C647" s="2" t="s">
        <v>214</v>
      </c>
      <c r="D647" s="2">
        <v>2518459</v>
      </c>
      <c r="E647" s="2">
        <v>4633.2262000000001</v>
      </c>
      <c r="F647" s="2">
        <v>8</v>
      </c>
    </row>
    <row r="648" spans="1:6" ht="15" customHeight="1" x14ac:dyDescent="0.25">
      <c r="A648" s="2" t="s">
        <v>287</v>
      </c>
      <c r="B648" s="2" t="s">
        <v>59</v>
      </c>
      <c r="C648" s="2" t="s">
        <v>60</v>
      </c>
      <c r="D648" s="2">
        <v>280738</v>
      </c>
      <c r="E648" s="2">
        <v>561.476</v>
      </c>
      <c r="F648" s="2">
        <v>3</v>
      </c>
    </row>
    <row r="649" spans="1:6" ht="15" customHeight="1" x14ac:dyDescent="0.25">
      <c r="A649" s="2" t="s">
        <v>287</v>
      </c>
      <c r="B649" s="2" t="s">
        <v>59</v>
      </c>
      <c r="C649" s="2" t="s">
        <v>61</v>
      </c>
      <c r="D649" s="2">
        <v>304146</v>
      </c>
      <c r="E649" s="2">
        <v>608.29200000000003</v>
      </c>
      <c r="F649" s="2">
        <v>3</v>
      </c>
    </row>
    <row r="650" spans="1:6" ht="15" customHeight="1" x14ac:dyDescent="0.25">
      <c r="A650" s="2" t="s">
        <v>287</v>
      </c>
      <c r="B650" s="2" t="s">
        <v>59</v>
      </c>
      <c r="C650" s="2" t="s">
        <v>62</v>
      </c>
      <c r="D650" s="2">
        <v>420016</v>
      </c>
      <c r="E650" s="2">
        <v>840.03200000000004</v>
      </c>
      <c r="F650" s="2">
        <v>3</v>
      </c>
    </row>
    <row r="651" spans="1:6" ht="15" customHeight="1" x14ac:dyDescent="0.25">
      <c r="A651" s="2" t="s">
        <v>287</v>
      </c>
      <c r="B651" s="2" t="s">
        <v>59</v>
      </c>
      <c r="C651" s="2" t="s">
        <v>63</v>
      </c>
      <c r="D651" s="2">
        <v>372385</v>
      </c>
      <c r="E651" s="2">
        <v>744.77</v>
      </c>
      <c r="F651" s="2">
        <v>3</v>
      </c>
    </row>
    <row r="652" spans="1:6" ht="15" customHeight="1" x14ac:dyDescent="0.25">
      <c r="A652" s="2" t="s">
        <v>287</v>
      </c>
      <c r="B652" s="2" t="s">
        <v>59</v>
      </c>
      <c r="C652" s="2" t="s">
        <v>64</v>
      </c>
      <c r="D652" s="2">
        <v>531130</v>
      </c>
      <c r="E652" s="2">
        <v>1056.0340000000001</v>
      </c>
      <c r="F652" s="2">
        <v>4</v>
      </c>
    </row>
    <row r="653" spans="1:6" ht="15" customHeight="1" x14ac:dyDescent="0.25">
      <c r="A653" s="2" t="s">
        <v>287</v>
      </c>
      <c r="B653" s="2" t="s">
        <v>59</v>
      </c>
      <c r="C653" s="2" t="s">
        <v>65</v>
      </c>
      <c r="D653" s="2">
        <v>507169</v>
      </c>
      <c r="E653" s="2">
        <v>1012.9041999999999</v>
      </c>
      <c r="F653" s="2">
        <v>4</v>
      </c>
    </row>
    <row r="654" spans="1:6" ht="15" customHeight="1" x14ac:dyDescent="0.25">
      <c r="A654" s="2" t="s">
        <v>287</v>
      </c>
      <c r="B654" s="2" t="s">
        <v>59</v>
      </c>
      <c r="C654" s="2" t="s">
        <v>66</v>
      </c>
      <c r="D654" s="2">
        <v>640721</v>
      </c>
      <c r="E654" s="2">
        <v>1253.2978000000001</v>
      </c>
      <c r="F654" s="2">
        <v>4</v>
      </c>
    </row>
    <row r="655" spans="1:6" ht="15" customHeight="1" x14ac:dyDescent="0.25">
      <c r="A655" s="2" t="s">
        <v>287</v>
      </c>
      <c r="B655" s="2" t="s">
        <v>59</v>
      </c>
      <c r="C655" s="2" t="s">
        <v>67</v>
      </c>
      <c r="D655" s="2">
        <v>536757</v>
      </c>
      <c r="E655" s="2">
        <v>1066.1626000000001</v>
      </c>
      <c r="F655" s="2">
        <v>4</v>
      </c>
    </row>
    <row r="656" spans="1:6" ht="15" customHeight="1" x14ac:dyDescent="0.25">
      <c r="A656" s="2" t="s">
        <v>287</v>
      </c>
      <c r="B656" s="2" t="s">
        <v>59</v>
      </c>
      <c r="C656" s="2" t="s">
        <v>68</v>
      </c>
      <c r="D656" s="2">
        <v>237400</v>
      </c>
      <c r="E656" s="2">
        <v>474.8</v>
      </c>
      <c r="F656" s="2">
        <v>3</v>
      </c>
    </row>
    <row r="657" spans="1:6" ht="15" customHeight="1" x14ac:dyDescent="0.25">
      <c r="A657" s="2" t="s">
        <v>287</v>
      </c>
      <c r="B657" s="2" t="s">
        <v>59</v>
      </c>
      <c r="C657" s="2" t="s">
        <v>69</v>
      </c>
      <c r="D657" s="2">
        <v>642271</v>
      </c>
      <c r="E657" s="2">
        <v>1256.0878</v>
      </c>
      <c r="F657" s="2">
        <v>4</v>
      </c>
    </row>
    <row r="658" spans="1:6" ht="15" customHeight="1" x14ac:dyDescent="0.25">
      <c r="A658" s="2" t="s">
        <v>287</v>
      </c>
      <c r="B658" s="2" t="s">
        <v>59</v>
      </c>
      <c r="C658" s="2" t="s">
        <v>70</v>
      </c>
      <c r="D658" s="2">
        <v>314883</v>
      </c>
      <c r="E658" s="2">
        <v>629.76599999999996</v>
      </c>
      <c r="F658" s="2">
        <v>3</v>
      </c>
    </row>
    <row r="659" spans="1:6" ht="15" customHeight="1" x14ac:dyDescent="0.25">
      <c r="A659" s="2" t="s">
        <v>287</v>
      </c>
      <c r="B659" s="2" t="s">
        <v>59</v>
      </c>
      <c r="C659" s="2" t="s">
        <v>71</v>
      </c>
      <c r="D659" s="2">
        <v>373057</v>
      </c>
      <c r="E659" s="2">
        <v>746.11400000000003</v>
      </c>
      <c r="F659" s="2">
        <v>3</v>
      </c>
    </row>
    <row r="660" spans="1:6" ht="15" customHeight="1" x14ac:dyDescent="0.25">
      <c r="A660" s="2" t="s">
        <v>287</v>
      </c>
      <c r="B660" s="2" t="s">
        <v>59</v>
      </c>
      <c r="C660" s="2" t="s">
        <v>72</v>
      </c>
      <c r="D660" s="2">
        <v>644828</v>
      </c>
      <c r="E660" s="2">
        <v>1260.6904</v>
      </c>
      <c r="F660" s="2">
        <v>4</v>
      </c>
    </row>
    <row r="661" spans="1:6" ht="15" customHeight="1" x14ac:dyDescent="0.25">
      <c r="A661" s="2" t="s">
        <v>287</v>
      </c>
      <c r="B661" s="2" t="s">
        <v>59</v>
      </c>
      <c r="C661" s="2" t="s">
        <v>73</v>
      </c>
      <c r="D661" s="2">
        <v>460767</v>
      </c>
      <c r="E661" s="2">
        <v>921.53399999999999</v>
      </c>
      <c r="F661" s="2">
        <v>3</v>
      </c>
    </row>
    <row r="662" spans="1:6" ht="15" customHeight="1" x14ac:dyDescent="0.25">
      <c r="A662" s="2" t="s">
        <v>287</v>
      </c>
      <c r="B662" s="2" t="s">
        <v>59</v>
      </c>
      <c r="C662" s="2" t="s">
        <v>74</v>
      </c>
      <c r="D662" s="2">
        <v>427243</v>
      </c>
      <c r="E662" s="2">
        <v>854.48599999999999</v>
      </c>
      <c r="F662" s="2">
        <v>3</v>
      </c>
    </row>
    <row r="663" spans="1:6" ht="15" customHeight="1" x14ac:dyDescent="0.25">
      <c r="A663" s="2" t="s">
        <v>287</v>
      </c>
      <c r="B663" s="2" t="s">
        <v>59</v>
      </c>
      <c r="C663" s="2" t="s">
        <v>75</v>
      </c>
      <c r="D663" s="2">
        <v>445526</v>
      </c>
      <c r="E663" s="2">
        <v>891.05200000000002</v>
      </c>
      <c r="F663" s="2">
        <v>3</v>
      </c>
    </row>
    <row r="664" spans="1:6" ht="15" customHeight="1" x14ac:dyDescent="0.25">
      <c r="A664" s="2" t="s">
        <v>287</v>
      </c>
      <c r="B664" s="2" t="s">
        <v>59</v>
      </c>
      <c r="C664" s="2" t="s">
        <v>76</v>
      </c>
      <c r="D664" s="2">
        <v>552351</v>
      </c>
      <c r="E664" s="2">
        <v>1094.2318</v>
      </c>
      <c r="F664" s="2">
        <v>4</v>
      </c>
    </row>
    <row r="665" spans="1:6" ht="15" customHeight="1" x14ac:dyDescent="0.25">
      <c r="A665" s="2" t="s">
        <v>287</v>
      </c>
      <c r="B665" s="2" t="s">
        <v>77</v>
      </c>
      <c r="C665" s="2" t="s">
        <v>78</v>
      </c>
      <c r="D665" s="2">
        <v>813370</v>
      </c>
      <c r="E665" s="2">
        <v>1564.066</v>
      </c>
      <c r="F665" s="2">
        <v>4</v>
      </c>
    </row>
    <row r="666" spans="1:6" ht="15" customHeight="1" x14ac:dyDescent="0.25">
      <c r="A666" s="2" t="s">
        <v>287</v>
      </c>
      <c r="B666" s="2" t="s">
        <v>77</v>
      </c>
      <c r="C666" s="2" t="s">
        <v>79</v>
      </c>
      <c r="D666" s="2">
        <v>1194602</v>
      </c>
      <c r="E666" s="2">
        <v>2250.2836000000002</v>
      </c>
      <c r="F666" s="2">
        <v>5</v>
      </c>
    </row>
    <row r="667" spans="1:6" ht="15" customHeight="1" x14ac:dyDescent="0.25">
      <c r="A667" s="2" t="s">
        <v>287</v>
      </c>
      <c r="B667" s="2" t="s">
        <v>77</v>
      </c>
      <c r="C667" s="2" t="s">
        <v>80</v>
      </c>
      <c r="D667" s="2">
        <v>1193927</v>
      </c>
      <c r="E667" s="2">
        <v>2249.0686000000001</v>
      </c>
      <c r="F667" s="2">
        <v>5</v>
      </c>
    </row>
    <row r="668" spans="1:6" ht="15" customHeight="1" x14ac:dyDescent="0.25">
      <c r="A668" s="2" t="s">
        <v>287</v>
      </c>
      <c r="B668" s="2" t="s">
        <v>77</v>
      </c>
      <c r="C668" s="2" t="s">
        <v>81</v>
      </c>
      <c r="D668" s="2">
        <v>802341</v>
      </c>
      <c r="E668" s="2">
        <v>1544.2138</v>
      </c>
      <c r="F668" s="2">
        <v>4</v>
      </c>
    </row>
    <row r="669" spans="1:6" ht="15" customHeight="1" x14ac:dyDescent="0.25">
      <c r="A669" s="2" t="s">
        <v>287</v>
      </c>
      <c r="B669" s="2" t="s">
        <v>77</v>
      </c>
      <c r="C669" s="2" t="s">
        <v>82</v>
      </c>
      <c r="D669" s="2">
        <v>843873</v>
      </c>
      <c r="E669" s="2">
        <v>1618.9713999999999</v>
      </c>
      <c r="F669" s="2">
        <v>4</v>
      </c>
    </row>
    <row r="670" spans="1:6" ht="15" customHeight="1" x14ac:dyDescent="0.25">
      <c r="A670" s="2" t="s">
        <v>287</v>
      </c>
      <c r="B670" s="2" t="s">
        <v>77</v>
      </c>
      <c r="C670" s="2" t="s">
        <v>83</v>
      </c>
      <c r="D670" s="2">
        <v>878444</v>
      </c>
      <c r="E670" s="2">
        <v>1681.1992</v>
      </c>
      <c r="F670" s="2">
        <v>4</v>
      </c>
    </row>
    <row r="671" spans="1:6" ht="15" customHeight="1" x14ac:dyDescent="0.25">
      <c r="A671" s="2" t="s">
        <v>287</v>
      </c>
      <c r="B671" s="2" t="s">
        <v>77</v>
      </c>
      <c r="C671" s="2" t="s">
        <v>84</v>
      </c>
      <c r="D671" s="2">
        <v>951958</v>
      </c>
      <c r="E671" s="2">
        <v>1813.5244</v>
      </c>
      <c r="F671" s="2">
        <v>4</v>
      </c>
    </row>
    <row r="672" spans="1:6" ht="15" customHeight="1" x14ac:dyDescent="0.25">
      <c r="A672" s="2" t="s">
        <v>287</v>
      </c>
      <c r="B672" s="2" t="s">
        <v>77</v>
      </c>
      <c r="C672" s="2" t="s">
        <v>85</v>
      </c>
      <c r="D672" s="2">
        <v>852712</v>
      </c>
      <c r="E672" s="2">
        <v>1634.8815999999999</v>
      </c>
      <c r="F672" s="2">
        <v>4</v>
      </c>
    </row>
    <row r="673" spans="1:6" ht="15" customHeight="1" x14ac:dyDescent="0.25">
      <c r="A673" s="2" t="s">
        <v>287</v>
      </c>
      <c r="B673" s="2" t="s">
        <v>77</v>
      </c>
      <c r="C673" s="2" t="s">
        <v>86</v>
      </c>
      <c r="D673" s="2">
        <v>745866</v>
      </c>
      <c r="E673" s="2">
        <v>1442.5588</v>
      </c>
      <c r="F673" s="2">
        <v>4</v>
      </c>
    </row>
    <row r="674" spans="1:6" ht="15" customHeight="1" x14ac:dyDescent="0.25">
      <c r="A674" s="2" t="s">
        <v>287</v>
      </c>
      <c r="B674" s="2" t="s">
        <v>77</v>
      </c>
      <c r="C674" s="2" t="s">
        <v>6</v>
      </c>
      <c r="D674" s="2">
        <v>804258</v>
      </c>
      <c r="E674" s="2">
        <v>1547.6643999999999</v>
      </c>
      <c r="F674" s="2">
        <v>4</v>
      </c>
    </row>
    <row r="675" spans="1:6" ht="15" customHeight="1" x14ac:dyDescent="0.25">
      <c r="A675" s="2" t="s">
        <v>287</v>
      </c>
      <c r="B675" s="2" t="s">
        <v>77</v>
      </c>
      <c r="C675" s="2" t="s">
        <v>87</v>
      </c>
      <c r="D675" s="2">
        <v>894628</v>
      </c>
      <c r="E675" s="2">
        <v>1710.3304000000001</v>
      </c>
      <c r="F675" s="2">
        <v>4</v>
      </c>
    </row>
    <row r="676" spans="1:6" ht="15" customHeight="1" x14ac:dyDescent="0.25">
      <c r="A676" s="2" t="s">
        <v>287</v>
      </c>
      <c r="B676" s="2" t="s">
        <v>77</v>
      </c>
      <c r="C676" s="2" t="s">
        <v>88</v>
      </c>
      <c r="D676" s="2">
        <v>758855</v>
      </c>
      <c r="E676" s="2">
        <v>1465.9390000000001</v>
      </c>
      <c r="F676" s="2">
        <v>4</v>
      </c>
    </row>
    <row r="677" spans="1:6" ht="15" customHeight="1" x14ac:dyDescent="0.25">
      <c r="A677" s="2" t="s">
        <v>287</v>
      </c>
      <c r="B677" s="2" t="s">
        <v>77</v>
      </c>
      <c r="C677" s="2" t="s">
        <v>89</v>
      </c>
      <c r="D677" s="2">
        <v>784806</v>
      </c>
      <c r="E677" s="2">
        <v>1512.6507999999999</v>
      </c>
      <c r="F677" s="2">
        <v>4</v>
      </c>
    </row>
    <row r="678" spans="1:6" ht="15" customHeight="1" x14ac:dyDescent="0.25">
      <c r="A678" s="2" t="s">
        <v>287</v>
      </c>
      <c r="B678" s="2" t="s">
        <v>77</v>
      </c>
      <c r="C678" s="2" t="s">
        <v>90</v>
      </c>
      <c r="D678" s="2">
        <v>987768</v>
      </c>
      <c r="E678" s="2">
        <v>1877.9824000000001</v>
      </c>
      <c r="F678" s="2">
        <v>4</v>
      </c>
    </row>
    <row r="679" spans="1:6" ht="15" customHeight="1" x14ac:dyDescent="0.25">
      <c r="A679" s="2" t="s">
        <v>287</v>
      </c>
      <c r="B679" s="2" t="s">
        <v>91</v>
      </c>
      <c r="C679" s="2" t="s">
        <v>92</v>
      </c>
      <c r="D679" s="2">
        <v>1119143</v>
      </c>
      <c r="E679" s="2">
        <v>2114.4573999999998</v>
      </c>
      <c r="F679" s="2">
        <v>5</v>
      </c>
    </row>
    <row r="680" spans="1:6" ht="15" customHeight="1" x14ac:dyDescent="0.25">
      <c r="A680" s="2" t="s">
        <v>287</v>
      </c>
      <c r="B680" s="2" t="s">
        <v>91</v>
      </c>
      <c r="C680" s="2" t="s">
        <v>93</v>
      </c>
      <c r="D680" s="2">
        <v>1418314</v>
      </c>
      <c r="E680" s="2">
        <v>2652.9652000000001</v>
      </c>
      <c r="F680" s="2">
        <v>5</v>
      </c>
    </row>
    <row r="681" spans="1:6" ht="15" customHeight="1" x14ac:dyDescent="0.25">
      <c r="A681" s="2" t="s">
        <v>287</v>
      </c>
      <c r="B681" s="2" t="s">
        <v>91</v>
      </c>
      <c r="C681" s="2" t="s">
        <v>94</v>
      </c>
      <c r="D681" s="2">
        <v>1296604</v>
      </c>
      <c r="E681" s="2">
        <v>2433.8872000000001</v>
      </c>
      <c r="F681" s="2">
        <v>5</v>
      </c>
    </row>
    <row r="682" spans="1:6" ht="15" customHeight="1" x14ac:dyDescent="0.25">
      <c r="A682" s="2" t="s">
        <v>287</v>
      </c>
      <c r="B682" s="2" t="s">
        <v>91</v>
      </c>
      <c r="C682" s="2" t="s">
        <v>95</v>
      </c>
      <c r="D682" s="2">
        <v>1395636</v>
      </c>
      <c r="E682" s="2">
        <v>2612.1448</v>
      </c>
      <c r="F682" s="2">
        <v>5</v>
      </c>
    </row>
    <row r="683" spans="1:6" ht="15" customHeight="1" x14ac:dyDescent="0.25">
      <c r="A683" s="2" t="s">
        <v>287</v>
      </c>
      <c r="B683" s="2" t="s">
        <v>91</v>
      </c>
      <c r="C683" s="2" t="s">
        <v>96</v>
      </c>
      <c r="D683" s="2">
        <v>1358723</v>
      </c>
      <c r="E683" s="2">
        <v>2545.7013999999999</v>
      </c>
      <c r="F683" s="2">
        <v>5</v>
      </c>
    </row>
    <row r="684" spans="1:6" ht="15" customHeight="1" x14ac:dyDescent="0.25">
      <c r="A684" s="2" t="s">
        <v>287</v>
      </c>
      <c r="B684" s="2" t="s">
        <v>91</v>
      </c>
      <c r="C684" s="2" t="s">
        <v>97</v>
      </c>
      <c r="D684" s="2">
        <v>1123762</v>
      </c>
      <c r="E684" s="2">
        <v>2122.7716</v>
      </c>
      <c r="F684" s="2">
        <v>5</v>
      </c>
    </row>
    <row r="685" spans="1:6" ht="15" customHeight="1" x14ac:dyDescent="0.25">
      <c r="A685" s="2" t="s">
        <v>287</v>
      </c>
      <c r="B685" s="2" t="s">
        <v>91</v>
      </c>
      <c r="C685" s="2" t="s">
        <v>98</v>
      </c>
      <c r="D685" s="2">
        <v>1242369</v>
      </c>
      <c r="E685" s="2">
        <v>2336.2642000000001</v>
      </c>
      <c r="F685" s="2">
        <v>5</v>
      </c>
    </row>
    <row r="686" spans="1:6" ht="15" customHeight="1" x14ac:dyDescent="0.25">
      <c r="A686" s="2" t="s">
        <v>287</v>
      </c>
      <c r="B686" s="2" t="s">
        <v>91</v>
      </c>
      <c r="C686" s="2" t="s">
        <v>99</v>
      </c>
      <c r="D686" s="2">
        <v>1326860</v>
      </c>
      <c r="E686" s="2">
        <v>2488.348</v>
      </c>
      <c r="F686" s="2">
        <v>5</v>
      </c>
    </row>
    <row r="687" spans="1:6" ht="15" customHeight="1" x14ac:dyDescent="0.25">
      <c r="A687" s="2" t="s">
        <v>287</v>
      </c>
      <c r="B687" s="2" t="s">
        <v>91</v>
      </c>
      <c r="C687" s="2" t="s">
        <v>100</v>
      </c>
      <c r="D687" s="2">
        <v>1169379</v>
      </c>
      <c r="E687" s="2">
        <v>2204.8822</v>
      </c>
      <c r="F687" s="2">
        <v>5</v>
      </c>
    </row>
    <row r="688" spans="1:6" ht="15" customHeight="1" x14ac:dyDescent="0.25">
      <c r="A688" s="2" t="s">
        <v>287</v>
      </c>
      <c r="B688" s="2" t="s">
        <v>91</v>
      </c>
      <c r="C688" s="2" t="s">
        <v>101</v>
      </c>
      <c r="D688" s="2">
        <v>1351270</v>
      </c>
      <c r="E688" s="2">
        <v>2532.2860000000001</v>
      </c>
      <c r="F688" s="2">
        <v>5</v>
      </c>
    </row>
    <row r="689" spans="1:6" ht="15" customHeight="1" x14ac:dyDescent="0.25">
      <c r="A689" s="2" t="s">
        <v>287</v>
      </c>
      <c r="B689" s="2" t="s">
        <v>91</v>
      </c>
      <c r="C689" s="2" t="s">
        <v>102</v>
      </c>
      <c r="D689" s="2">
        <v>1136819</v>
      </c>
      <c r="E689" s="2">
        <v>2146.2741999999998</v>
      </c>
      <c r="F689" s="2">
        <v>5</v>
      </c>
    </row>
    <row r="690" spans="1:6" ht="15" customHeight="1" x14ac:dyDescent="0.25">
      <c r="A690" s="2" t="s">
        <v>287</v>
      </c>
      <c r="B690" s="2" t="s">
        <v>91</v>
      </c>
      <c r="C690" s="2" t="s">
        <v>103</v>
      </c>
      <c r="D690" s="2">
        <v>1416039</v>
      </c>
      <c r="E690" s="2">
        <v>2648.8701999999998</v>
      </c>
      <c r="F690" s="2">
        <v>5</v>
      </c>
    </row>
    <row r="691" spans="1:6" ht="15" customHeight="1" x14ac:dyDescent="0.25">
      <c r="A691" s="2" t="s">
        <v>287</v>
      </c>
      <c r="B691" s="2" t="s">
        <v>91</v>
      </c>
      <c r="C691" s="2" t="s">
        <v>104</v>
      </c>
      <c r="D691" s="2">
        <v>998701</v>
      </c>
      <c r="E691" s="2">
        <v>1897.6618000000001</v>
      </c>
      <c r="F691" s="2">
        <v>4</v>
      </c>
    </row>
    <row r="692" spans="1:6" ht="15" customHeight="1" x14ac:dyDescent="0.25">
      <c r="A692" s="2" t="s">
        <v>287</v>
      </c>
      <c r="B692" s="2" t="s">
        <v>91</v>
      </c>
      <c r="C692" s="2" t="s">
        <v>105</v>
      </c>
      <c r="D692" s="2">
        <v>1209049</v>
      </c>
      <c r="E692" s="2">
        <v>2276.2882</v>
      </c>
      <c r="F692" s="2">
        <v>5</v>
      </c>
    </row>
    <row r="693" spans="1:6" ht="15" customHeight="1" x14ac:dyDescent="0.25">
      <c r="A693" s="2" t="s">
        <v>287</v>
      </c>
      <c r="B693" s="2" t="s">
        <v>91</v>
      </c>
      <c r="C693" s="2" t="s">
        <v>106</v>
      </c>
      <c r="D693" s="2">
        <v>1130699</v>
      </c>
      <c r="E693" s="2">
        <v>2135.2582000000002</v>
      </c>
      <c r="F693" s="2">
        <v>5</v>
      </c>
    </row>
    <row r="694" spans="1:6" ht="15" customHeight="1" x14ac:dyDescent="0.25">
      <c r="A694" s="2" t="s">
        <v>287</v>
      </c>
      <c r="B694" s="2" t="s">
        <v>91</v>
      </c>
      <c r="C694" s="2" t="s">
        <v>107</v>
      </c>
      <c r="D694" s="2">
        <v>1167695</v>
      </c>
      <c r="E694" s="2">
        <v>2201.8510000000001</v>
      </c>
      <c r="F694" s="2">
        <v>5</v>
      </c>
    </row>
    <row r="695" spans="1:6" ht="15" customHeight="1" x14ac:dyDescent="0.25">
      <c r="A695" s="2" t="s">
        <v>287</v>
      </c>
      <c r="B695" s="2" t="s">
        <v>108</v>
      </c>
      <c r="C695" s="2" t="s">
        <v>109</v>
      </c>
      <c r="D695" s="2">
        <v>721218</v>
      </c>
      <c r="E695" s="2">
        <v>1398.1923999999999</v>
      </c>
      <c r="F695" s="2">
        <v>4</v>
      </c>
    </row>
    <row r="696" spans="1:6" ht="15" customHeight="1" x14ac:dyDescent="0.25">
      <c r="A696" s="2" t="s">
        <v>287</v>
      </c>
      <c r="B696" s="2" t="s">
        <v>108</v>
      </c>
      <c r="C696" s="2" t="s">
        <v>110</v>
      </c>
      <c r="D696" s="2">
        <v>652955</v>
      </c>
      <c r="E696" s="2">
        <v>1275.319</v>
      </c>
      <c r="F696" s="2">
        <v>4</v>
      </c>
    </row>
    <row r="697" spans="1:6" ht="15" customHeight="1" x14ac:dyDescent="0.25">
      <c r="A697" s="2" t="s">
        <v>287</v>
      </c>
      <c r="B697" s="2" t="s">
        <v>108</v>
      </c>
      <c r="C697" s="2" t="s">
        <v>111</v>
      </c>
      <c r="D697" s="2">
        <v>434823</v>
      </c>
      <c r="E697" s="2">
        <v>869.64599999999996</v>
      </c>
      <c r="F697" s="2">
        <v>3</v>
      </c>
    </row>
    <row r="698" spans="1:6" ht="15" customHeight="1" x14ac:dyDescent="0.25">
      <c r="A698" s="2" t="s">
        <v>287</v>
      </c>
      <c r="B698" s="2" t="s">
        <v>108</v>
      </c>
      <c r="C698" s="2" t="s">
        <v>112</v>
      </c>
      <c r="D698" s="2">
        <v>661672</v>
      </c>
      <c r="E698" s="2">
        <v>1291.0096000000001</v>
      </c>
      <c r="F698" s="2">
        <v>4</v>
      </c>
    </row>
    <row r="699" spans="1:6" ht="15" customHeight="1" x14ac:dyDescent="0.25">
      <c r="A699" s="2" t="s">
        <v>287</v>
      </c>
      <c r="B699" s="2" t="s">
        <v>108</v>
      </c>
      <c r="C699" s="2" t="s">
        <v>113</v>
      </c>
      <c r="D699" s="2">
        <v>764416</v>
      </c>
      <c r="E699" s="2">
        <v>1475.9487999999999</v>
      </c>
      <c r="F699" s="2">
        <v>4</v>
      </c>
    </row>
    <row r="700" spans="1:6" ht="15" customHeight="1" x14ac:dyDescent="0.25">
      <c r="A700" s="2" t="s">
        <v>287</v>
      </c>
      <c r="B700" s="2" t="s">
        <v>108</v>
      </c>
      <c r="C700" s="2" t="s">
        <v>114</v>
      </c>
      <c r="D700" s="2">
        <v>341108</v>
      </c>
      <c r="E700" s="2">
        <v>682.21600000000001</v>
      </c>
      <c r="F700" s="2">
        <v>3</v>
      </c>
    </row>
    <row r="701" spans="1:6" ht="15" customHeight="1" x14ac:dyDescent="0.25">
      <c r="A701" s="2" t="s">
        <v>287</v>
      </c>
      <c r="B701" s="2" t="s">
        <v>108</v>
      </c>
      <c r="C701" s="2" t="s">
        <v>115</v>
      </c>
      <c r="D701" s="2">
        <v>605432</v>
      </c>
      <c r="E701" s="2">
        <v>1189.7775999999999</v>
      </c>
      <c r="F701" s="2">
        <v>4</v>
      </c>
    </row>
    <row r="702" spans="1:6" ht="15" customHeight="1" x14ac:dyDescent="0.25">
      <c r="A702" s="2" t="s">
        <v>287</v>
      </c>
      <c r="B702" s="2" t="s">
        <v>108</v>
      </c>
      <c r="C702" s="2" t="s">
        <v>116</v>
      </c>
      <c r="D702" s="2">
        <v>688917</v>
      </c>
      <c r="E702" s="2">
        <v>1340.0506</v>
      </c>
      <c r="F702" s="2">
        <v>4</v>
      </c>
    </row>
    <row r="703" spans="1:6" ht="15" customHeight="1" x14ac:dyDescent="0.25">
      <c r="A703" s="2" t="s">
        <v>287</v>
      </c>
      <c r="B703" s="2" t="s">
        <v>108</v>
      </c>
      <c r="C703" s="2" t="s">
        <v>117</v>
      </c>
      <c r="D703" s="2">
        <v>739692</v>
      </c>
      <c r="E703" s="2">
        <v>1431.4456</v>
      </c>
      <c r="F703" s="2">
        <v>4</v>
      </c>
    </row>
    <row r="704" spans="1:6" ht="15" customHeight="1" x14ac:dyDescent="0.25">
      <c r="A704" s="2" t="s">
        <v>287</v>
      </c>
      <c r="B704" s="2" t="s">
        <v>108</v>
      </c>
      <c r="C704" s="2" t="s">
        <v>118</v>
      </c>
      <c r="D704" s="2">
        <v>360497</v>
      </c>
      <c r="E704" s="2">
        <v>720.99400000000003</v>
      </c>
      <c r="F704" s="2">
        <v>3</v>
      </c>
    </row>
    <row r="705" spans="1:6" ht="15" customHeight="1" x14ac:dyDescent="0.25">
      <c r="A705" s="2" t="s">
        <v>287</v>
      </c>
      <c r="B705" s="2" t="s">
        <v>108</v>
      </c>
      <c r="C705" s="2" t="s">
        <v>119</v>
      </c>
      <c r="D705" s="2">
        <v>595027</v>
      </c>
      <c r="E705" s="2">
        <v>1171.0486000000001</v>
      </c>
      <c r="F705" s="2">
        <v>4</v>
      </c>
    </row>
    <row r="706" spans="1:6" ht="15" customHeight="1" x14ac:dyDescent="0.25">
      <c r="A706" s="2" t="s">
        <v>287</v>
      </c>
      <c r="B706" s="2" t="s">
        <v>108</v>
      </c>
      <c r="C706" s="2" t="s">
        <v>120</v>
      </c>
      <c r="D706" s="2">
        <v>704468</v>
      </c>
      <c r="E706" s="2">
        <v>1368.0424</v>
      </c>
      <c r="F706" s="2">
        <v>4</v>
      </c>
    </row>
    <row r="707" spans="1:6" ht="15" customHeight="1" x14ac:dyDescent="0.25">
      <c r="A707" s="2" t="s">
        <v>287</v>
      </c>
      <c r="B707" s="2" t="s">
        <v>108</v>
      </c>
      <c r="C707" s="2" t="s">
        <v>121</v>
      </c>
      <c r="D707" s="2">
        <v>311793</v>
      </c>
      <c r="E707" s="2">
        <v>623.58600000000001</v>
      </c>
      <c r="F707" s="2">
        <v>3</v>
      </c>
    </row>
    <row r="708" spans="1:6" ht="15" customHeight="1" x14ac:dyDescent="0.25">
      <c r="A708" s="2" t="s">
        <v>287</v>
      </c>
      <c r="B708" s="2" t="s">
        <v>108</v>
      </c>
      <c r="C708" s="2" t="s">
        <v>122</v>
      </c>
      <c r="D708" s="2">
        <v>516998</v>
      </c>
      <c r="E708" s="2">
        <v>1030.5963999999999</v>
      </c>
      <c r="F708" s="2">
        <v>4</v>
      </c>
    </row>
    <row r="709" spans="1:6" ht="15" customHeight="1" x14ac:dyDescent="0.25">
      <c r="A709" s="2" t="s">
        <v>287</v>
      </c>
      <c r="B709" s="2" t="s">
        <v>108</v>
      </c>
      <c r="C709" s="2" t="s">
        <v>123</v>
      </c>
      <c r="D709" s="2">
        <v>582661</v>
      </c>
      <c r="E709" s="2">
        <v>1148.7898</v>
      </c>
      <c r="F709" s="2">
        <v>4</v>
      </c>
    </row>
    <row r="710" spans="1:6" ht="15" customHeight="1" x14ac:dyDescent="0.25">
      <c r="A710" s="2" t="s">
        <v>287</v>
      </c>
      <c r="B710" s="2" t="s">
        <v>108</v>
      </c>
      <c r="C710" s="2" t="s">
        <v>124</v>
      </c>
      <c r="D710" s="2">
        <v>688426</v>
      </c>
      <c r="E710" s="2">
        <v>1339.1668</v>
      </c>
      <c r="F710" s="2">
        <v>4</v>
      </c>
    </row>
    <row r="711" spans="1:6" ht="15" customHeight="1" x14ac:dyDescent="0.25">
      <c r="A711" s="2" t="s">
        <v>287</v>
      </c>
      <c r="B711" s="2" t="s">
        <v>108</v>
      </c>
      <c r="C711" s="2" t="s">
        <v>125</v>
      </c>
      <c r="D711" s="2">
        <v>612744</v>
      </c>
      <c r="E711" s="2">
        <v>1202.9392</v>
      </c>
      <c r="F711" s="2">
        <v>4</v>
      </c>
    </row>
    <row r="712" spans="1:6" ht="15" customHeight="1" x14ac:dyDescent="0.25">
      <c r="A712" s="2" t="s">
        <v>287</v>
      </c>
      <c r="B712" s="2" t="s">
        <v>126</v>
      </c>
      <c r="C712" s="2" t="s">
        <v>127</v>
      </c>
      <c r="D712" s="2">
        <v>1111807</v>
      </c>
      <c r="E712" s="2">
        <v>2101.2525999999998</v>
      </c>
      <c r="F712" s="2">
        <v>5</v>
      </c>
    </row>
    <row r="713" spans="1:6" ht="15" customHeight="1" x14ac:dyDescent="0.25">
      <c r="A713" s="2" t="s">
        <v>287</v>
      </c>
      <c r="B713" s="2" t="s">
        <v>126</v>
      </c>
      <c r="C713" s="2" t="s">
        <v>128</v>
      </c>
      <c r="D713" s="2">
        <v>1398405</v>
      </c>
      <c r="E713" s="2">
        <v>2617.1289999999999</v>
      </c>
      <c r="F713" s="2">
        <v>5</v>
      </c>
    </row>
    <row r="714" spans="1:6" ht="15" customHeight="1" x14ac:dyDescent="0.25">
      <c r="A714" s="2" t="s">
        <v>287</v>
      </c>
      <c r="B714" s="2" t="s">
        <v>126</v>
      </c>
      <c r="C714" s="2" t="s">
        <v>129</v>
      </c>
      <c r="D714" s="2">
        <v>1230244</v>
      </c>
      <c r="E714" s="2">
        <v>2314.4391999999998</v>
      </c>
      <c r="F714" s="2">
        <v>5</v>
      </c>
    </row>
    <row r="715" spans="1:6" ht="15" customHeight="1" x14ac:dyDescent="0.25">
      <c r="A715" s="2" t="s">
        <v>287</v>
      </c>
      <c r="B715" s="2" t="s">
        <v>126</v>
      </c>
      <c r="C715" s="2" t="s">
        <v>130</v>
      </c>
      <c r="D715" s="2">
        <v>931044</v>
      </c>
      <c r="E715" s="2">
        <v>1775.8792000000001</v>
      </c>
      <c r="F715" s="2">
        <v>4</v>
      </c>
    </row>
    <row r="716" spans="1:6" ht="15" customHeight="1" x14ac:dyDescent="0.25">
      <c r="A716" s="2" t="s">
        <v>287</v>
      </c>
      <c r="B716" s="2" t="s">
        <v>126</v>
      </c>
      <c r="C716" s="2" t="s">
        <v>131</v>
      </c>
      <c r="D716" s="2">
        <v>913860</v>
      </c>
      <c r="E716" s="2">
        <v>1744.9480000000001</v>
      </c>
      <c r="F716" s="2">
        <v>4</v>
      </c>
    </row>
    <row r="717" spans="1:6" ht="15" customHeight="1" x14ac:dyDescent="0.25">
      <c r="A717" s="2" t="s">
        <v>287</v>
      </c>
      <c r="B717" s="2" t="s">
        <v>126</v>
      </c>
      <c r="C717" s="2" t="s">
        <v>132</v>
      </c>
      <c r="D717" s="2">
        <v>1033716</v>
      </c>
      <c r="E717" s="2">
        <v>1960.6887999999999</v>
      </c>
      <c r="F717" s="2">
        <v>5</v>
      </c>
    </row>
    <row r="718" spans="1:6" ht="15" customHeight="1" x14ac:dyDescent="0.25">
      <c r="A718" s="2" t="s">
        <v>287</v>
      </c>
      <c r="B718" s="2" t="s">
        <v>126</v>
      </c>
      <c r="C718" s="2" t="s">
        <v>133</v>
      </c>
      <c r="D718" s="2">
        <v>1191956</v>
      </c>
      <c r="E718" s="2">
        <v>2245.5207999999998</v>
      </c>
      <c r="F718" s="2">
        <v>5</v>
      </c>
    </row>
    <row r="719" spans="1:6" ht="15" customHeight="1" x14ac:dyDescent="0.25">
      <c r="A719" s="2" t="s">
        <v>287</v>
      </c>
      <c r="B719" s="2" t="s">
        <v>126</v>
      </c>
      <c r="C719" s="2" t="s">
        <v>134</v>
      </c>
      <c r="D719" s="2">
        <v>1075884</v>
      </c>
      <c r="E719" s="2">
        <v>2036.5912000000001</v>
      </c>
      <c r="F719" s="2">
        <v>5</v>
      </c>
    </row>
    <row r="720" spans="1:6" ht="15" customHeight="1" x14ac:dyDescent="0.25">
      <c r="A720" s="2" t="s">
        <v>287</v>
      </c>
      <c r="B720" s="2" t="s">
        <v>126</v>
      </c>
      <c r="C720" s="2" t="s">
        <v>135</v>
      </c>
      <c r="D720" s="2">
        <v>1143861</v>
      </c>
      <c r="E720" s="2">
        <v>2158.9497999999999</v>
      </c>
      <c r="F720" s="2">
        <v>5</v>
      </c>
    </row>
    <row r="721" spans="1:6" ht="15" customHeight="1" x14ac:dyDescent="0.25">
      <c r="A721" s="2" t="s">
        <v>287</v>
      </c>
      <c r="B721" s="2" t="s">
        <v>126</v>
      </c>
      <c r="C721" s="2" t="s">
        <v>136</v>
      </c>
      <c r="D721" s="2">
        <v>1156843</v>
      </c>
      <c r="E721" s="2">
        <v>2182.3173999999999</v>
      </c>
      <c r="F721" s="2">
        <v>5</v>
      </c>
    </row>
    <row r="722" spans="1:6" ht="15" customHeight="1" x14ac:dyDescent="0.25">
      <c r="A722" s="2" t="s">
        <v>287</v>
      </c>
      <c r="B722" s="2" t="s">
        <v>126</v>
      </c>
      <c r="C722" s="2" t="s">
        <v>137</v>
      </c>
      <c r="D722" s="2">
        <v>1059428</v>
      </c>
      <c r="E722" s="2">
        <v>2006.9703999999999</v>
      </c>
      <c r="F722" s="2">
        <v>5</v>
      </c>
    </row>
    <row r="723" spans="1:6" ht="15" customHeight="1" x14ac:dyDescent="0.25">
      <c r="A723" s="2" t="s">
        <v>287</v>
      </c>
      <c r="B723" s="2" t="s">
        <v>141</v>
      </c>
      <c r="C723" s="2" t="s">
        <v>142</v>
      </c>
      <c r="D723" s="2">
        <v>1547100</v>
      </c>
      <c r="E723" s="2">
        <v>2884.78</v>
      </c>
      <c r="F723" s="2">
        <v>6</v>
      </c>
    </row>
    <row r="724" spans="1:6" ht="15" customHeight="1" x14ac:dyDescent="0.25">
      <c r="A724" s="2" t="s">
        <v>287</v>
      </c>
      <c r="B724" s="2" t="s">
        <v>141</v>
      </c>
      <c r="C724" s="2" t="s">
        <v>143</v>
      </c>
      <c r="D724" s="2">
        <v>1592218</v>
      </c>
      <c r="E724" s="2">
        <v>2965.9924000000001</v>
      </c>
      <c r="F724" s="2">
        <v>6</v>
      </c>
    </row>
    <row r="725" spans="1:6" ht="15" customHeight="1" x14ac:dyDescent="0.25">
      <c r="A725" s="2" t="s">
        <v>287</v>
      </c>
      <c r="B725" s="2" t="s">
        <v>282</v>
      </c>
      <c r="C725" s="2" t="s">
        <v>283</v>
      </c>
      <c r="D725" s="2">
        <v>130010</v>
      </c>
      <c r="E725" s="2">
        <v>260.02</v>
      </c>
      <c r="F725" s="2">
        <v>3</v>
      </c>
    </row>
    <row r="726" spans="1:6" ht="15" customHeight="1" x14ac:dyDescent="0.25">
      <c r="A726" s="2" t="s">
        <v>287</v>
      </c>
      <c r="B726" s="2" t="s">
        <v>282</v>
      </c>
      <c r="C726" s="2" t="s">
        <v>284</v>
      </c>
      <c r="D726" s="2">
        <v>123468</v>
      </c>
      <c r="E726" s="2">
        <v>246.93600000000001</v>
      </c>
      <c r="F726" s="2">
        <v>3</v>
      </c>
    </row>
    <row r="727" spans="1:6" ht="15" customHeight="1" x14ac:dyDescent="0.25">
      <c r="A727" s="2" t="s">
        <v>287</v>
      </c>
      <c r="B727" s="2" t="s">
        <v>282</v>
      </c>
      <c r="C727" s="2" t="s">
        <v>285</v>
      </c>
      <c r="D727" s="2">
        <v>193532</v>
      </c>
      <c r="E727" s="2">
        <v>387.06400000000002</v>
      </c>
      <c r="F727" s="2">
        <v>3</v>
      </c>
    </row>
    <row r="728" spans="1:6" ht="15" customHeight="1" x14ac:dyDescent="0.25">
      <c r="A728" s="2" t="s">
        <v>287</v>
      </c>
      <c r="B728" s="2" t="s">
        <v>282</v>
      </c>
      <c r="C728" s="2" t="s">
        <v>286</v>
      </c>
      <c r="D728" s="2">
        <v>245798</v>
      </c>
      <c r="E728" s="2">
        <v>491.596</v>
      </c>
      <c r="F728" s="2">
        <v>3</v>
      </c>
    </row>
    <row r="729" spans="1:6" ht="15" customHeight="1" x14ac:dyDescent="0.25">
      <c r="A729" s="2" t="s">
        <v>287</v>
      </c>
      <c r="B729" s="2" t="s">
        <v>282</v>
      </c>
      <c r="C729" s="2" t="s">
        <v>287</v>
      </c>
      <c r="D729" s="2">
        <v>47</v>
      </c>
      <c r="E729" s="2">
        <v>9.4E-2</v>
      </c>
      <c r="F729" s="2">
        <v>3</v>
      </c>
    </row>
    <row r="730" spans="1:6" ht="15" customHeight="1" x14ac:dyDescent="0.25">
      <c r="A730" s="2" t="s">
        <v>287</v>
      </c>
      <c r="B730" s="2" t="s">
        <v>282</v>
      </c>
      <c r="C730" s="2" t="s">
        <v>288</v>
      </c>
      <c r="D730" s="2">
        <v>173238</v>
      </c>
      <c r="E730" s="2">
        <v>346.476</v>
      </c>
      <c r="F730" s="2">
        <v>3</v>
      </c>
    </row>
    <row r="731" spans="1:6" ht="15" customHeight="1" x14ac:dyDescent="0.25">
      <c r="A731" s="2" t="s">
        <v>287</v>
      </c>
      <c r="B731" s="2" t="s">
        <v>282</v>
      </c>
      <c r="C731" s="2" t="s">
        <v>289</v>
      </c>
      <c r="D731" s="2">
        <v>116014</v>
      </c>
      <c r="E731" s="2">
        <v>232.02799999999999</v>
      </c>
      <c r="F731" s="2">
        <v>3</v>
      </c>
    </row>
    <row r="732" spans="1:6" ht="15" customHeight="1" x14ac:dyDescent="0.25">
      <c r="A732" s="2" t="s">
        <v>287</v>
      </c>
      <c r="B732" s="2" t="s">
        <v>282</v>
      </c>
      <c r="C732" s="2" t="s">
        <v>290</v>
      </c>
      <c r="D732" s="2">
        <v>232584</v>
      </c>
      <c r="E732" s="2">
        <v>465.16800000000001</v>
      </c>
      <c r="F732" s="2">
        <v>3</v>
      </c>
    </row>
    <row r="733" spans="1:6" ht="15" customHeight="1" x14ac:dyDescent="0.25">
      <c r="A733" s="2" t="s">
        <v>287</v>
      </c>
      <c r="B733" s="2" t="s">
        <v>282</v>
      </c>
      <c r="C733" s="2" t="s">
        <v>291</v>
      </c>
      <c r="D733" s="2">
        <v>342265</v>
      </c>
      <c r="E733" s="2">
        <v>684.53</v>
      </c>
      <c r="F733" s="2">
        <v>3</v>
      </c>
    </row>
    <row r="734" spans="1:6" ht="15" customHeight="1" x14ac:dyDescent="0.25">
      <c r="A734" s="2" t="s">
        <v>287</v>
      </c>
      <c r="B734" s="2" t="s">
        <v>282</v>
      </c>
      <c r="C734" s="2" t="s">
        <v>292</v>
      </c>
      <c r="D734" s="2">
        <v>301787</v>
      </c>
      <c r="E734" s="2">
        <v>603.57399999999996</v>
      </c>
      <c r="F734" s="2">
        <v>3</v>
      </c>
    </row>
    <row r="735" spans="1:6" ht="15" customHeight="1" x14ac:dyDescent="0.25">
      <c r="A735" s="2" t="s">
        <v>287</v>
      </c>
      <c r="B735" s="2" t="s">
        <v>282</v>
      </c>
      <c r="C735" s="2" t="s">
        <v>293</v>
      </c>
      <c r="D735" s="2">
        <v>71590</v>
      </c>
      <c r="E735" s="2">
        <v>143.18</v>
      </c>
      <c r="F735" s="2">
        <v>3</v>
      </c>
    </row>
    <row r="736" spans="1:6" ht="15" customHeight="1" x14ac:dyDescent="0.25">
      <c r="A736" s="2" t="s">
        <v>287</v>
      </c>
      <c r="B736" s="2" t="s">
        <v>282</v>
      </c>
      <c r="C736" s="2" t="s">
        <v>294</v>
      </c>
      <c r="D736" s="2">
        <v>500389</v>
      </c>
      <c r="E736" s="2">
        <v>1000.7002</v>
      </c>
      <c r="F736" s="2">
        <v>4</v>
      </c>
    </row>
    <row r="737" spans="1:6" ht="15" customHeight="1" x14ac:dyDescent="0.25">
      <c r="A737" s="2" t="s">
        <v>287</v>
      </c>
      <c r="B737" s="2" t="s">
        <v>282</v>
      </c>
      <c r="C737" s="2" t="s">
        <v>295</v>
      </c>
      <c r="D737" s="2">
        <v>197882</v>
      </c>
      <c r="E737" s="2">
        <v>395.76400000000001</v>
      </c>
      <c r="F737" s="2">
        <v>3</v>
      </c>
    </row>
    <row r="738" spans="1:6" ht="15" customHeight="1" x14ac:dyDescent="0.25">
      <c r="A738" s="2" t="s">
        <v>287</v>
      </c>
      <c r="B738" s="2" t="s">
        <v>282</v>
      </c>
      <c r="C738" s="2" t="s">
        <v>296</v>
      </c>
      <c r="D738" s="2">
        <v>432895</v>
      </c>
      <c r="E738" s="2">
        <v>865.79</v>
      </c>
      <c r="F738" s="2">
        <v>3</v>
      </c>
    </row>
    <row r="739" spans="1:6" ht="15" customHeight="1" x14ac:dyDescent="0.25">
      <c r="A739" s="2" t="s">
        <v>287</v>
      </c>
      <c r="B739" s="2" t="s">
        <v>282</v>
      </c>
      <c r="C739" s="2" t="s">
        <v>297</v>
      </c>
      <c r="D739" s="2">
        <v>237632</v>
      </c>
      <c r="E739" s="2">
        <v>475.26400000000001</v>
      </c>
      <c r="F739" s="2">
        <v>3</v>
      </c>
    </row>
    <row r="740" spans="1:6" ht="15" customHeight="1" x14ac:dyDescent="0.25">
      <c r="A740" s="2" t="s">
        <v>287</v>
      </c>
      <c r="B740" s="2" t="s">
        <v>282</v>
      </c>
      <c r="C740" s="2" t="s">
        <v>298</v>
      </c>
      <c r="D740" s="2">
        <v>96550</v>
      </c>
      <c r="E740" s="2">
        <v>193.1</v>
      </c>
      <c r="F740" s="2">
        <v>3</v>
      </c>
    </row>
    <row r="741" spans="1:6" ht="15" customHeight="1" x14ac:dyDescent="0.25">
      <c r="A741" s="2" t="s">
        <v>287</v>
      </c>
      <c r="B741" s="2" t="s">
        <v>299</v>
      </c>
      <c r="C741" s="2" t="s">
        <v>300</v>
      </c>
      <c r="D741" s="2">
        <v>609390</v>
      </c>
      <c r="E741" s="2">
        <v>1196.902</v>
      </c>
      <c r="F741" s="2">
        <v>4</v>
      </c>
    </row>
    <row r="742" spans="1:6" ht="15" customHeight="1" x14ac:dyDescent="0.25">
      <c r="A742" s="2" t="s">
        <v>287</v>
      </c>
      <c r="B742" s="2" t="s">
        <v>299</v>
      </c>
      <c r="C742" s="2" t="s">
        <v>301</v>
      </c>
      <c r="D742" s="2">
        <v>478883</v>
      </c>
      <c r="E742" s="2">
        <v>957.76599999999996</v>
      </c>
      <c r="F742" s="2">
        <v>3</v>
      </c>
    </row>
    <row r="743" spans="1:6" ht="15" customHeight="1" x14ac:dyDescent="0.25">
      <c r="A743" s="2" t="s">
        <v>287</v>
      </c>
      <c r="B743" s="2" t="s">
        <v>299</v>
      </c>
      <c r="C743" s="2" t="s">
        <v>302</v>
      </c>
      <c r="D743" s="2">
        <v>474162</v>
      </c>
      <c r="E743" s="2">
        <v>948.32399999999996</v>
      </c>
      <c r="F743" s="2">
        <v>3</v>
      </c>
    </row>
    <row r="744" spans="1:6" ht="15" customHeight="1" x14ac:dyDescent="0.25">
      <c r="A744" s="2" t="s">
        <v>287</v>
      </c>
      <c r="B744" s="2" t="s">
        <v>299</v>
      </c>
      <c r="C744" s="2" t="s">
        <v>303</v>
      </c>
      <c r="D744" s="2">
        <v>563342</v>
      </c>
      <c r="E744" s="2">
        <v>1114.0155999999999</v>
      </c>
      <c r="F744" s="2">
        <v>4</v>
      </c>
    </row>
    <row r="745" spans="1:6" ht="15" customHeight="1" x14ac:dyDescent="0.25">
      <c r="A745" s="2" t="s">
        <v>287</v>
      </c>
      <c r="B745" s="2" t="s">
        <v>299</v>
      </c>
      <c r="C745" s="2" t="s">
        <v>304</v>
      </c>
      <c r="D745" s="2">
        <v>598244</v>
      </c>
      <c r="E745" s="2">
        <v>1176.8391999999999</v>
      </c>
      <c r="F745" s="2">
        <v>4</v>
      </c>
    </row>
    <row r="746" spans="1:6" ht="15" customHeight="1" x14ac:dyDescent="0.25">
      <c r="A746" s="2" t="s">
        <v>287</v>
      </c>
      <c r="B746" s="2" t="s">
        <v>299</v>
      </c>
      <c r="C746" s="2" t="s">
        <v>305</v>
      </c>
      <c r="D746" s="2">
        <v>650093</v>
      </c>
      <c r="E746" s="2">
        <v>1270.1674</v>
      </c>
      <c r="F746" s="2">
        <v>4</v>
      </c>
    </row>
    <row r="747" spans="1:6" ht="15" customHeight="1" x14ac:dyDescent="0.25">
      <c r="A747" s="2" t="s">
        <v>287</v>
      </c>
      <c r="B747" s="2" t="s">
        <v>299</v>
      </c>
      <c r="C747" s="2" t="s">
        <v>306</v>
      </c>
      <c r="D747" s="2">
        <v>503983</v>
      </c>
      <c r="E747" s="2">
        <v>1007.1694</v>
      </c>
      <c r="F747" s="2">
        <v>4</v>
      </c>
    </row>
    <row r="748" spans="1:6" ht="15" customHeight="1" x14ac:dyDescent="0.25">
      <c r="A748" s="2" t="s">
        <v>287</v>
      </c>
      <c r="B748" s="2" t="s">
        <v>299</v>
      </c>
      <c r="C748" s="2" t="s">
        <v>307</v>
      </c>
      <c r="D748" s="2">
        <v>527802</v>
      </c>
      <c r="E748" s="2">
        <v>1050.0436</v>
      </c>
      <c r="F748" s="2">
        <v>4</v>
      </c>
    </row>
    <row r="749" spans="1:6" ht="15" customHeight="1" x14ac:dyDescent="0.25">
      <c r="A749" s="2" t="s">
        <v>287</v>
      </c>
      <c r="B749" s="2" t="s">
        <v>299</v>
      </c>
      <c r="C749" s="2" t="s">
        <v>308</v>
      </c>
      <c r="D749" s="2">
        <v>396054</v>
      </c>
      <c r="E749" s="2">
        <v>792.10799999999995</v>
      </c>
      <c r="F749" s="2">
        <v>3</v>
      </c>
    </row>
    <row r="750" spans="1:6" ht="15" customHeight="1" x14ac:dyDescent="0.25">
      <c r="A750" s="2" t="s">
        <v>287</v>
      </c>
      <c r="B750" s="2" t="s">
        <v>299</v>
      </c>
      <c r="C750" s="2" t="s">
        <v>309</v>
      </c>
      <c r="D750" s="2">
        <v>674618</v>
      </c>
      <c r="E750" s="2">
        <v>1314.3124</v>
      </c>
      <c r="F750" s="2">
        <v>4</v>
      </c>
    </row>
    <row r="751" spans="1:6" ht="15" customHeight="1" x14ac:dyDescent="0.25">
      <c r="A751" s="2" t="s">
        <v>287</v>
      </c>
      <c r="B751" s="2" t="s">
        <v>299</v>
      </c>
      <c r="C751" s="2" t="s">
        <v>310</v>
      </c>
      <c r="D751" s="2">
        <v>412154</v>
      </c>
      <c r="E751" s="2">
        <v>824.30799999999999</v>
      </c>
      <c r="F751" s="2">
        <v>3</v>
      </c>
    </row>
    <row r="752" spans="1:6" ht="15" customHeight="1" x14ac:dyDescent="0.25">
      <c r="A752" s="2" t="s">
        <v>287</v>
      </c>
      <c r="B752" s="2" t="s">
        <v>144</v>
      </c>
      <c r="C752" s="2" t="s">
        <v>145</v>
      </c>
      <c r="D752" s="2">
        <v>1033967</v>
      </c>
      <c r="E752" s="2">
        <v>1961.1405999999999</v>
      </c>
      <c r="F752" s="2">
        <v>5</v>
      </c>
    </row>
    <row r="753" spans="1:6" ht="15" customHeight="1" x14ac:dyDescent="0.25">
      <c r="A753" s="2" t="s">
        <v>287</v>
      </c>
      <c r="B753" s="2" t="s">
        <v>144</v>
      </c>
      <c r="C753" s="2" t="s">
        <v>146</v>
      </c>
      <c r="D753" s="2">
        <v>1034050</v>
      </c>
      <c r="E753" s="2">
        <v>1961.29</v>
      </c>
      <c r="F753" s="2">
        <v>5</v>
      </c>
    </row>
    <row r="754" spans="1:6" ht="15" customHeight="1" x14ac:dyDescent="0.25">
      <c r="A754" s="2" t="s">
        <v>287</v>
      </c>
      <c r="B754" s="2" t="s">
        <v>144</v>
      </c>
      <c r="C754" s="2" t="s">
        <v>147</v>
      </c>
      <c r="D754" s="2">
        <v>1138672</v>
      </c>
      <c r="E754" s="2">
        <v>2149.6095999999998</v>
      </c>
      <c r="F754" s="2">
        <v>5</v>
      </c>
    </row>
    <row r="755" spans="1:6" ht="15" customHeight="1" x14ac:dyDescent="0.25">
      <c r="A755" s="2" t="s">
        <v>287</v>
      </c>
      <c r="B755" s="2" t="s">
        <v>144</v>
      </c>
      <c r="C755" s="2" t="s">
        <v>148</v>
      </c>
      <c r="D755" s="2">
        <v>811152</v>
      </c>
      <c r="E755" s="2">
        <v>1560.0735999999999</v>
      </c>
      <c r="F755" s="2">
        <v>4</v>
      </c>
    </row>
    <row r="756" spans="1:6" ht="15" customHeight="1" x14ac:dyDescent="0.25">
      <c r="A756" s="2" t="s">
        <v>287</v>
      </c>
      <c r="B756" s="2" t="s">
        <v>144</v>
      </c>
      <c r="C756" s="2" t="s">
        <v>149</v>
      </c>
      <c r="D756" s="2">
        <v>871716</v>
      </c>
      <c r="E756" s="2">
        <v>1669.0888</v>
      </c>
      <c r="F756" s="2">
        <v>4</v>
      </c>
    </row>
    <row r="757" spans="1:6" ht="15" customHeight="1" x14ac:dyDescent="0.25">
      <c r="A757" s="2" t="s">
        <v>287</v>
      </c>
      <c r="B757" s="2" t="s">
        <v>144</v>
      </c>
      <c r="C757" s="2" t="s">
        <v>150</v>
      </c>
      <c r="D757" s="2">
        <v>893127</v>
      </c>
      <c r="E757" s="2">
        <v>1707.6286</v>
      </c>
      <c r="F757" s="2">
        <v>4</v>
      </c>
    </row>
    <row r="758" spans="1:6" ht="15" customHeight="1" x14ac:dyDescent="0.25">
      <c r="A758" s="2" t="s">
        <v>287</v>
      </c>
      <c r="B758" s="2" t="s">
        <v>144</v>
      </c>
      <c r="C758" s="2" t="s">
        <v>151</v>
      </c>
      <c r="D758" s="2">
        <v>802874</v>
      </c>
      <c r="E758" s="2">
        <v>1545.1732</v>
      </c>
      <c r="F758" s="2">
        <v>4</v>
      </c>
    </row>
    <row r="759" spans="1:6" ht="15" customHeight="1" x14ac:dyDescent="0.25">
      <c r="A759" s="2" t="s">
        <v>287</v>
      </c>
      <c r="B759" s="2" t="s">
        <v>144</v>
      </c>
      <c r="C759" s="2" t="s">
        <v>152</v>
      </c>
      <c r="D759" s="2">
        <v>799711</v>
      </c>
      <c r="E759" s="2">
        <v>1539.4798000000001</v>
      </c>
      <c r="F759" s="2">
        <v>4</v>
      </c>
    </row>
    <row r="760" spans="1:6" ht="15" customHeight="1" x14ac:dyDescent="0.25">
      <c r="A760" s="2" t="s">
        <v>287</v>
      </c>
      <c r="B760" s="2" t="s">
        <v>153</v>
      </c>
      <c r="C760" s="2" t="s">
        <v>153</v>
      </c>
      <c r="D760" s="2">
        <v>798628</v>
      </c>
      <c r="E760" s="2">
        <v>1537.5304000000001</v>
      </c>
      <c r="F760" s="2">
        <v>4</v>
      </c>
    </row>
    <row r="761" spans="1:6" ht="15" customHeight="1" x14ac:dyDescent="0.25">
      <c r="A761" s="2" t="s">
        <v>287</v>
      </c>
      <c r="B761" s="2" t="s">
        <v>154</v>
      </c>
      <c r="C761" s="2" t="s">
        <v>155</v>
      </c>
      <c r="D761" s="2">
        <v>1293783</v>
      </c>
      <c r="E761" s="2">
        <v>2428.8094000000001</v>
      </c>
      <c r="F761" s="2">
        <v>5</v>
      </c>
    </row>
    <row r="762" spans="1:6" ht="15" customHeight="1" x14ac:dyDescent="0.25">
      <c r="A762" s="2" t="s">
        <v>287</v>
      </c>
      <c r="B762" s="2" t="s">
        <v>154</v>
      </c>
      <c r="C762" s="2" t="s">
        <v>156</v>
      </c>
      <c r="D762" s="2">
        <v>1586609</v>
      </c>
      <c r="E762" s="2">
        <v>2955.8962000000001</v>
      </c>
      <c r="F762" s="2">
        <v>6</v>
      </c>
    </row>
    <row r="763" spans="1:6" ht="15" customHeight="1" x14ac:dyDescent="0.25">
      <c r="A763" s="2" t="s">
        <v>287</v>
      </c>
      <c r="B763" s="2" t="s">
        <v>154</v>
      </c>
      <c r="C763" s="2" t="s">
        <v>157</v>
      </c>
      <c r="D763" s="2">
        <v>1310190</v>
      </c>
      <c r="E763" s="2">
        <v>2458.3420000000001</v>
      </c>
      <c r="F763" s="2">
        <v>5</v>
      </c>
    </row>
    <row r="764" spans="1:6" ht="15" customHeight="1" x14ac:dyDescent="0.25">
      <c r="A764" s="2" t="s">
        <v>287</v>
      </c>
      <c r="B764" s="2" t="s">
        <v>154</v>
      </c>
      <c r="C764" s="2" t="s">
        <v>158</v>
      </c>
      <c r="D764" s="2">
        <v>1514277</v>
      </c>
      <c r="E764" s="2">
        <v>2825.6986000000002</v>
      </c>
      <c r="F764" s="2">
        <v>6</v>
      </c>
    </row>
    <row r="765" spans="1:6" ht="15" customHeight="1" x14ac:dyDescent="0.25">
      <c r="A765" s="2" t="s">
        <v>287</v>
      </c>
      <c r="B765" s="2" t="s">
        <v>154</v>
      </c>
      <c r="C765" s="2" t="s">
        <v>159</v>
      </c>
      <c r="D765" s="2">
        <v>1460852</v>
      </c>
      <c r="E765" s="2">
        <v>2729.5336000000002</v>
      </c>
      <c r="F765" s="2">
        <v>5</v>
      </c>
    </row>
    <row r="766" spans="1:6" ht="15" customHeight="1" x14ac:dyDescent="0.25">
      <c r="A766" s="2" t="s">
        <v>287</v>
      </c>
      <c r="B766" s="2" t="s">
        <v>154</v>
      </c>
      <c r="C766" s="2" t="s">
        <v>160</v>
      </c>
      <c r="D766" s="2">
        <v>1301421</v>
      </c>
      <c r="E766" s="2">
        <v>2442.5578</v>
      </c>
      <c r="F766" s="2">
        <v>5</v>
      </c>
    </row>
    <row r="767" spans="1:6" ht="15" customHeight="1" x14ac:dyDescent="0.25">
      <c r="A767" s="2" t="s">
        <v>287</v>
      </c>
      <c r="B767" s="2" t="s">
        <v>154</v>
      </c>
      <c r="C767" s="2" t="s">
        <v>161</v>
      </c>
      <c r="D767" s="2">
        <v>1717053</v>
      </c>
      <c r="E767" s="2">
        <v>3190.6954000000001</v>
      </c>
      <c r="F767" s="2">
        <v>6</v>
      </c>
    </row>
    <row r="768" spans="1:6" ht="15" customHeight="1" x14ac:dyDescent="0.25">
      <c r="A768" s="2" t="s">
        <v>287</v>
      </c>
      <c r="B768" s="2" t="s">
        <v>154</v>
      </c>
      <c r="C768" s="2" t="s">
        <v>162</v>
      </c>
      <c r="D768" s="2">
        <v>2007795</v>
      </c>
      <c r="E768" s="2">
        <v>3714.0309999999999</v>
      </c>
      <c r="F768" s="2">
        <v>7</v>
      </c>
    </row>
    <row r="769" spans="1:6" ht="15" customHeight="1" x14ac:dyDescent="0.25">
      <c r="A769" s="2" t="s">
        <v>287</v>
      </c>
      <c r="B769" s="2" t="s">
        <v>154</v>
      </c>
      <c r="C769" s="2" t="s">
        <v>163</v>
      </c>
      <c r="D769" s="2">
        <v>1660743</v>
      </c>
      <c r="E769" s="2">
        <v>3089.3373999999999</v>
      </c>
      <c r="F769" s="2">
        <v>6</v>
      </c>
    </row>
    <row r="770" spans="1:6" ht="15" customHeight="1" x14ac:dyDescent="0.25">
      <c r="A770" s="2" t="s">
        <v>287</v>
      </c>
      <c r="B770" s="2" t="s">
        <v>154</v>
      </c>
      <c r="C770" s="2" t="s">
        <v>164</v>
      </c>
      <c r="D770" s="2">
        <v>1649960</v>
      </c>
      <c r="E770" s="2">
        <v>3069.9279999999999</v>
      </c>
      <c r="F770" s="2">
        <v>6</v>
      </c>
    </row>
    <row r="771" spans="1:6" ht="15" customHeight="1" x14ac:dyDescent="0.25">
      <c r="A771" s="2" t="s">
        <v>287</v>
      </c>
      <c r="B771" s="2" t="s">
        <v>154</v>
      </c>
      <c r="C771" s="2" t="s">
        <v>165</v>
      </c>
      <c r="D771" s="2">
        <v>1467714</v>
      </c>
      <c r="E771" s="2">
        <v>2741.8852000000002</v>
      </c>
      <c r="F771" s="2">
        <v>5</v>
      </c>
    </row>
    <row r="772" spans="1:6" ht="15" customHeight="1" x14ac:dyDescent="0.25">
      <c r="A772" s="2" t="s">
        <v>287</v>
      </c>
      <c r="B772" s="2" t="s">
        <v>154</v>
      </c>
      <c r="C772" s="2" t="s">
        <v>166</v>
      </c>
      <c r="D772" s="2">
        <v>1452432</v>
      </c>
      <c r="E772" s="2">
        <v>2714.3775999999998</v>
      </c>
      <c r="F772" s="2">
        <v>5</v>
      </c>
    </row>
    <row r="773" spans="1:6" ht="15" customHeight="1" x14ac:dyDescent="0.25">
      <c r="A773" s="2" t="s">
        <v>287</v>
      </c>
      <c r="B773" s="2" t="s">
        <v>154</v>
      </c>
      <c r="C773" s="2" t="s">
        <v>167</v>
      </c>
      <c r="D773" s="2">
        <v>1632551</v>
      </c>
      <c r="E773" s="2">
        <v>3038.5918000000001</v>
      </c>
      <c r="F773" s="2">
        <v>6</v>
      </c>
    </row>
    <row r="774" spans="1:6" ht="15" customHeight="1" x14ac:dyDescent="0.25">
      <c r="A774" s="2" t="s">
        <v>287</v>
      </c>
      <c r="B774" s="2" t="s">
        <v>154</v>
      </c>
      <c r="C774" s="2" t="s">
        <v>168</v>
      </c>
      <c r="D774" s="2">
        <v>2199867</v>
      </c>
      <c r="E774" s="2">
        <v>4059.7606000000001</v>
      </c>
      <c r="F774" s="2">
        <v>7</v>
      </c>
    </row>
    <row r="775" spans="1:6" ht="15" customHeight="1" x14ac:dyDescent="0.25">
      <c r="A775" s="2" t="s">
        <v>287</v>
      </c>
      <c r="B775" s="2" t="s">
        <v>154</v>
      </c>
      <c r="C775" s="2" t="s">
        <v>169</v>
      </c>
      <c r="D775" s="2">
        <v>1502974</v>
      </c>
      <c r="E775" s="2">
        <v>2805.3532</v>
      </c>
      <c r="F775" s="2">
        <v>6</v>
      </c>
    </row>
    <row r="776" spans="1:6" ht="15" customHeight="1" x14ac:dyDescent="0.25">
      <c r="A776" s="2" t="s">
        <v>287</v>
      </c>
      <c r="B776" s="2" t="s">
        <v>154</v>
      </c>
      <c r="C776" s="2" t="s">
        <v>170</v>
      </c>
      <c r="D776" s="2">
        <v>2008119</v>
      </c>
      <c r="E776" s="2">
        <v>3714.6142</v>
      </c>
      <c r="F776" s="2">
        <v>7</v>
      </c>
    </row>
    <row r="777" spans="1:6" ht="15" customHeight="1" x14ac:dyDescent="0.25">
      <c r="A777" s="2" t="s">
        <v>287</v>
      </c>
      <c r="B777" s="2" t="s">
        <v>154</v>
      </c>
      <c r="C777" s="2" t="s">
        <v>171</v>
      </c>
      <c r="D777" s="2">
        <v>1708837</v>
      </c>
      <c r="E777" s="2">
        <v>3175.9065999999998</v>
      </c>
      <c r="F777" s="2">
        <v>6</v>
      </c>
    </row>
    <row r="778" spans="1:6" ht="15" customHeight="1" x14ac:dyDescent="0.25">
      <c r="A778" s="2" t="s">
        <v>287</v>
      </c>
      <c r="B778" s="2" t="s">
        <v>154</v>
      </c>
      <c r="C778" s="2" t="s">
        <v>172</v>
      </c>
      <c r="D778" s="2">
        <v>1742136</v>
      </c>
      <c r="E778" s="2">
        <v>3235.8447999999999</v>
      </c>
      <c r="F778" s="2">
        <v>6</v>
      </c>
    </row>
    <row r="779" spans="1:6" ht="15" customHeight="1" x14ac:dyDescent="0.25">
      <c r="A779" s="2" t="s">
        <v>287</v>
      </c>
      <c r="B779" s="2" t="s">
        <v>154</v>
      </c>
      <c r="C779" s="2" t="s">
        <v>173</v>
      </c>
      <c r="D779" s="2">
        <v>1616885</v>
      </c>
      <c r="E779" s="2">
        <v>3010.393</v>
      </c>
      <c r="F779" s="2">
        <v>6</v>
      </c>
    </row>
    <row r="780" spans="1:6" ht="15" customHeight="1" x14ac:dyDescent="0.25">
      <c r="A780" s="2" t="s">
        <v>287</v>
      </c>
      <c r="B780" s="2" t="s">
        <v>154</v>
      </c>
      <c r="C780" s="2" t="s">
        <v>174</v>
      </c>
      <c r="D780" s="2">
        <v>1670642</v>
      </c>
      <c r="E780" s="2">
        <v>3107.1556</v>
      </c>
      <c r="F780" s="2">
        <v>6</v>
      </c>
    </row>
    <row r="781" spans="1:6" ht="15" customHeight="1" x14ac:dyDescent="0.25">
      <c r="A781" s="2" t="s">
        <v>287</v>
      </c>
      <c r="B781" s="2" t="s">
        <v>215</v>
      </c>
      <c r="C781" s="2" t="s">
        <v>215</v>
      </c>
      <c r="D781" s="2">
        <v>296703</v>
      </c>
      <c r="E781" s="2">
        <v>593.40599999999995</v>
      </c>
      <c r="F781" s="2">
        <v>3</v>
      </c>
    </row>
    <row r="782" spans="1:6" ht="15" customHeight="1" x14ac:dyDescent="0.25">
      <c r="A782" s="2" t="s">
        <v>287</v>
      </c>
      <c r="B782" s="2" t="s">
        <v>226</v>
      </c>
      <c r="C782" s="2" t="s">
        <v>227</v>
      </c>
      <c r="D782" s="2">
        <v>2620209</v>
      </c>
      <c r="E782" s="2">
        <v>4816.3761999999997</v>
      </c>
      <c r="F782" s="2">
        <v>8</v>
      </c>
    </row>
    <row r="783" spans="1:6" ht="15" customHeight="1" x14ac:dyDescent="0.25">
      <c r="A783" s="2" t="s">
        <v>287</v>
      </c>
      <c r="B783" s="2" t="s">
        <v>226</v>
      </c>
      <c r="C783" s="2" t="s">
        <v>228</v>
      </c>
      <c r="D783" s="2">
        <v>2397007</v>
      </c>
      <c r="E783" s="2">
        <v>4414.6126000000004</v>
      </c>
      <c r="F783" s="2">
        <v>7</v>
      </c>
    </row>
    <row r="784" spans="1:6" ht="15" customHeight="1" x14ac:dyDescent="0.25">
      <c r="A784" s="2" t="s">
        <v>287</v>
      </c>
      <c r="B784" s="2" t="s">
        <v>226</v>
      </c>
      <c r="C784" s="2" t="s">
        <v>229</v>
      </c>
      <c r="D784" s="2">
        <v>2397631</v>
      </c>
      <c r="E784" s="2">
        <v>4415.7358000000004</v>
      </c>
      <c r="F784" s="2">
        <v>7</v>
      </c>
    </row>
    <row r="785" spans="1:6" ht="15" customHeight="1" x14ac:dyDescent="0.25">
      <c r="A785" s="2" t="s">
        <v>287</v>
      </c>
      <c r="B785" s="2" t="s">
        <v>226</v>
      </c>
      <c r="C785" s="2" t="s">
        <v>230</v>
      </c>
      <c r="D785" s="2">
        <v>2444131</v>
      </c>
      <c r="E785" s="2">
        <v>4499.4358000000002</v>
      </c>
      <c r="F785" s="2">
        <v>7</v>
      </c>
    </row>
    <row r="786" spans="1:6" ht="15" customHeight="1" x14ac:dyDescent="0.25">
      <c r="A786" s="2" t="s">
        <v>287</v>
      </c>
      <c r="B786" s="2" t="s">
        <v>226</v>
      </c>
      <c r="C786" s="2" t="s">
        <v>231</v>
      </c>
      <c r="D786" s="2">
        <v>2438582</v>
      </c>
      <c r="E786" s="2">
        <v>4489.4476000000004</v>
      </c>
      <c r="F786" s="2">
        <v>7</v>
      </c>
    </row>
    <row r="787" spans="1:6" ht="15" customHeight="1" x14ac:dyDescent="0.25">
      <c r="A787" s="2" t="s">
        <v>287</v>
      </c>
      <c r="B787" s="2" t="s">
        <v>226</v>
      </c>
      <c r="C787" s="2" t="s">
        <v>232</v>
      </c>
      <c r="D787" s="2">
        <v>2756101</v>
      </c>
      <c r="E787" s="2">
        <v>5060.9817999999996</v>
      </c>
      <c r="F787" s="2">
        <v>8</v>
      </c>
    </row>
    <row r="788" spans="1:6" ht="15" customHeight="1" x14ac:dyDescent="0.25">
      <c r="A788" s="2" t="s">
        <v>287</v>
      </c>
      <c r="B788" s="2" t="s">
        <v>226</v>
      </c>
      <c r="C788" s="2" t="s">
        <v>233</v>
      </c>
      <c r="D788" s="2">
        <v>2756101</v>
      </c>
      <c r="E788" s="2">
        <v>5060.9817999999996</v>
      </c>
      <c r="F788" s="2">
        <v>8</v>
      </c>
    </row>
    <row r="789" spans="1:6" ht="15" customHeight="1" x14ac:dyDescent="0.25">
      <c r="A789" s="2" t="s">
        <v>287</v>
      </c>
      <c r="B789" s="2" t="s">
        <v>226</v>
      </c>
      <c r="C789" s="2" t="s">
        <v>234</v>
      </c>
      <c r="D789" s="2">
        <v>2370875</v>
      </c>
      <c r="E789" s="2">
        <v>4367.5749999999998</v>
      </c>
      <c r="F789" s="2">
        <v>7</v>
      </c>
    </row>
    <row r="790" spans="1:6" ht="15" customHeight="1" x14ac:dyDescent="0.25">
      <c r="A790" s="2" t="s">
        <v>287</v>
      </c>
      <c r="B790" s="2" t="s">
        <v>226</v>
      </c>
      <c r="C790" s="2" t="s">
        <v>235</v>
      </c>
      <c r="D790" s="2">
        <v>2772752</v>
      </c>
      <c r="E790" s="2">
        <v>5090.9535999999998</v>
      </c>
      <c r="F790" s="2">
        <v>8</v>
      </c>
    </row>
    <row r="791" spans="1:6" ht="15" customHeight="1" x14ac:dyDescent="0.25">
      <c r="A791" s="2" t="s">
        <v>287</v>
      </c>
      <c r="B791" s="2" t="s">
        <v>226</v>
      </c>
      <c r="C791" s="2" t="s">
        <v>236</v>
      </c>
      <c r="D791" s="2">
        <v>2258080</v>
      </c>
      <c r="E791" s="2">
        <v>4164.5439999999999</v>
      </c>
      <c r="F791" s="2">
        <v>7</v>
      </c>
    </row>
    <row r="792" spans="1:6" ht="15" customHeight="1" x14ac:dyDescent="0.25">
      <c r="A792" s="2" t="s">
        <v>287</v>
      </c>
      <c r="B792" s="2" t="s">
        <v>226</v>
      </c>
      <c r="C792" s="2" t="s">
        <v>237</v>
      </c>
      <c r="D792" s="2">
        <v>2692857</v>
      </c>
      <c r="E792" s="2">
        <v>4947.1426000000001</v>
      </c>
      <c r="F792" s="2">
        <v>8</v>
      </c>
    </row>
    <row r="793" spans="1:6" ht="15" customHeight="1" x14ac:dyDescent="0.25">
      <c r="A793" s="2" t="s">
        <v>287</v>
      </c>
      <c r="B793" s="2" t="s">
        <v>226</v>
      </c>
      <c r="C793" s="2" t="s">
        <v>238</v>
      </c>
      <c r="D793" s="2">
        <v>2755765</v>
      </c>
      <c r="E793" s="2">
        <v>5060.3770000000004</v>
      </c>
      <c r="F793" s="2">
        <v>8</v>
      </c>
    </row>
    <row r="794" spans="1:6" ht="15" customHeight="1" x14ac:dyDescent="0.25">
      <c r="A794" s="2" t="s">
        <v>287</v>
      </c>
      <c r="B794" s="2" t="s">
        <v>226</v>
      </c>
      <c r="C794" s="2" t="s">
        <v>239</v>
      </c>
      <c r="D794" s="2">
        <v>2367701</v>
      </c>
      <c r="E794" s="2">
        <v>4361.8617999999997</v>
      </c>
      <c r="F794" s="2">
        <v>7</v>
      </c>
    </row>
    <row r="795" spans="1:6" ht="15" customHeight="1" x14ac:dyDescent="0.25">
      <c r="A795" s="2" t="s">
        <v>287</v>
      </c>
      <c r="B795" s="2" t="s">
        <v>226</v>
      </c>
      <c r="C795" s="2" t="s">
        <v>240</v>
      </c>
      <c r="D795" s="2">
        <v>2650614</v>
      </c>
      <c r="E795" s="2">
        <v>4871.1052</v>
      </c>
      <c r="F795" s="2">
        <v>8</v>
      </c>
    </row>
    <row r="796" spans="1:6" ht="15" customHeight="1" x14ac:dyDescent="0.25">
      <c r="A796" s="2" t="s">
        <v>287</v>
      </c>
      <c r="B796" s="2" t="s">
        <v>226</v>
      </c>
      <c r="C796" s="2" t="s">
        <v>241</v>
      </c>
      <c r="D796" s="2">
        <v>2120880</v>
      </c>
      <c r="E796" s="2">
        <v>3917.5839999999998</v>
      </c>
      <c r="F796" s="2">
        <v>7</v>
      </c>
    </row>
    <row r="797" spans="1:6" ht="15" customHeight="1" x14ac:dyDescent="0.25">
      <c r="A797" s="2" t="s">
        <v>287</v>
      </c>
      <c r="B797" s="2" t="s">
        <v>226</v>
      </c>
      <c r="C797" s="2" t="s">
        <v>242</v>
      </c>
      <c r="D797" s="2">
        <v>2361342</v>
      </c>
      <c r="E797" s="2">
        <v>4350.4156000000003</v>
      </c>
      <c r="F797" s="2">
        <v>7</v>
      </c>
    </row>
    <row r="798" spans="1:6" ht="15" customHeight="1" x14ac:dyDescent="0.25">
      <c r="A798" s="2" t="s">
        <v>287</v>
      </c>
      <c r="B798" s="2" t="s">
        <v>226</v>
      </c>
      <c r="C798" s="2" t="s">
        <v>243</v>
      </c>
      <c r="D798" s="2">
        <v>2362958</v>
      </c>
      <c r="E798" s="2">
        <v>4353.3244000000004</v>
      </c>
      <c r="F798" s="2">
        <v>7</v>
      </c>
    </row>
    <row r="799" spans="1:6" ht="15" customHeight="1" x14ac:dyDescent="0.25">
      <c r="A799" s="2" t="s">
        <v>287</v>
      </c>
      <c r="B799" s="2" t="s">
        <v>226</v>
      </c>
      <c r="C799" s="2" t="s">
        <v>244</v>
      </c>
      <c r="D799" s="2">
        <v>2772397</v>
      </c>
      <c r="E799" s="2">
        <v>5090.3145999999997</v>
      </c>
      <c r="F799" s="2">
        <v>8</v>
      </c>
    </row>
    <row r="800" spans="1:6" ht="15" customHeight="1" x14ac:dyDescent="0.25">
      <c r="A800" s="2" t="s">
        <v>287</v>
      </c>
      <c r="B800" s="2" t="s">
        <v>226</v>
      </c>
      <c r="C800" s="2" t="s">
        <v>245</v>
      </c>
      <c r="D800" s="2">
        <v>2772397</v>
      </c>
      <c r="E800" s="2">
        <v>5090.3145999999997</v>
      </c>
      <c r="F800" s="2">
        <v>8</v>
      </c>
    </row>
    <row r="801" spans="1:6" ht="15" customHeight="1" x14ac:dyDescent="0.25">
      <c r="A801" s="2" t="s">
        <v>287</v>
      </c>
      <c r="B801" s="2" t="s">
        <v>226</v>
      </c>
      <c r="C801" s="2" t="s">
        <v>246</v>
      </c>
      <c r="D801" s="2">
        <v>2330410</v>
      </c>
      <c r="E801" s="2">
        <v>4294.7380000000003</v>
      </c>
      <c r="F801" s="2">
        <v>7</v>
      </c>
    </row>
    <row r="802" spans="1:6" ht="15" customHeight="1" x14ac:dyDescent="0.25">
      <c r="A802" s="2" t="s">
        <v>287</v>
      </c>
      <c r="B802" s="2" t="s">
        <v>226</v>
      </c>
      <c r="C802" s="2" t="s">
        <v>247</v>
      </c>
      <c r="D802" s="2">
        <v>1980115</v>
      </c>
      <c r="E802" s="2">
        <v>3664.2069999999999</v>
      </c>
      <c r="F802" s="2">
        <v>6</v>
      </c>
    </row>
    <row r="803" spans="1:6" ht="15" customHeight="1" x14ac:dyDescent="0.25">
      <c r="A803" s="2" t="s">
        <v>287</v>
      </c>
      <c r="B803" s="2" t="s">
        <v>179</v>
      </c>
      <c r="C803" s="2" t="s">
        <v>180</v>
      </c>
      <c r="D803" s="2">
        <v>2074970</v>
      </c>
      <c r="E803" s="2">
        <v>3834.9459999999999</v>
      </c>
      <c r="F803" s="2">
        <v>7</v>
      </c>
    </row>
    <row r="804" spans="1:6" ht="15" customHeight="1" x14ac:dyDescent="0.25">
      <c r="A804" s="2" t="s">
        <v>287</v>
      </c>
      <c r="B804" s="2" t="s">
        <v>179</v>
      </c>
      <c r="C804" s="2" t="s">
        <v>181</v>
      </c>
      <c r="D804" s="2">
        <v>2112261</v>
      </c>
      <c r="E804" s="2">
        <v>3902.0698000000002</v>
      </c>
      <c r="F804" s="2">
        <v>7</v>
      </c>
    </row>
    <row r="805" spans="1:6" ht="15" customHeight="1" x14ac:dyDescent="0.25">
      <c r="A805" s="2" t="s">
        <v>287</v>
      </c>
      <c r="B805" s="2" t="s">
        <v>179</v>
      </c>
      <c r="C805" s="2" t="s">
        <v>182</v>
      </c>
      <c r="D805" s="2">
        <v>1916567</v>
      </c>
      <c r="E805" s="2">
        <v>3549.8206</v>
      </c>
      <c r="F805" s="2">
        <v>6</v>
      </c>
    </row>
    <row r="806" spans="1:6" ht="15" customHeight="1" x14ac:dyDescent="0.25">
      <c r="A806" s="2" t="s">
        <v>287</v>
      </c>
      <c r="B806" s="2" t="s">
        <v>179</v>
      </c>
      <c r="C806" s="2" t="s">
        <v>183</v>
      </c>
      <c r="D806" s="2">
        <v>1614556</v>
      </c>
      <c r="E806" s="2">
        <v>3006.2008000000001</v>
      </c>
      <c r="F806" s="2">
        <v>6</v>
      </c>
    </row>
    <row r="807" spans="1:6" ht="15" customHeight="1" x14ac:dyDescent="0.25">
      <c r="A807" s="2" t="s">
        <v>287</v>
      </c>
      <c r="B807" s="2" t="s">
        <v>179</v>
      </c>
      <c r="C807" s="2" t="s">
        <v>184</v>
      </c>
      <c r="D807" s="2">
        <v>1812628</v>
      </c>
      <c r="E807" s="2">
        <v>3362.7303999999999</v>
      </c>
      <c r="F807" s="2">
        <v>6</v>
      </c>
    </row>
    <row r="808" spans="1:6" ht="15" customHeight="1" x14ac:dyDescent="0.25">
      <c r="A808" s="2" t="s">
        <v>287</v>
      </c>
      <c r="B808" s="2" t="s">
        <v>179</v>
      </c>
      <c r="C808" s="2" t="s">
        <v>185</v>
      </c>
      <c r="D808" s="2">
        <v>1660866</v>
      </c>
      <c r="E808" s="2">
        <v>3089.5587999999998</v>
      </c>
      <c r="F808" s="2">
        <v>6</v>
      </c>
    </row>
    <row r="809" spans="1:6" ht="15" customHeight="1" x14ac:dyDescent="0.25">
      <c r="A809" s="2" t="s">
        <v>287</v>
      </c>
      <c r="B809" s="2" t="s">
        <v>179</v>
      </c>
      <c r="C809" s="2" t="s">
        <v>186</v>
      </c>
      <c r="D809" s="2">
        <v>1757387</v>
      </c>
      <c r="E809" s="2">
        <v>3263.2966000000001</v>
      </c>
      <c r="F809" s="2">
        <v>6</v>
      </c>
    </row>
    <row r="810" spans="1:6" ht="15" customHeight="1" x14ac:dyDescent="0.25">
      <c r="A810" s="2" t="s">
        <v>287</v>
      </c>
      <c r="B810" s="2" t="s">
        <v>179</v>
      </c>
      <c r="C810" s="2" t="s">
        <v>187</v>
      </c>
      <c r="D810" s="2">
        <v>1983434</v>
      </c>
      <c r="E810" s="2">
        <v>3670.1812</v>
      </c>
      <c r="F810" s="2">
        <v>6</v>
      </c>
    </row>
    <row r="811" spans="1:6" ht="15" customHeight="1" x14ac:dyDescent="0.25">
      <c r="A811" s="2" t="s">
        <v>287</v>
      </c>
      <c r="B811" s="2" t="s">
        <v>179</v>
      </c>
      <c r="C811" s="2" t="s">
        <v>188</v>
      </c>
      <c r="D811" s="2">
        <v>2054641</v>
      </c>
      <c r="E811" s="2">
        <v>3798.3537999999999</v>
      </c>
      <c r="F811" s="2">
        <v>7</v>
      </c>
    </row>
    <row r="812" spans="1:6" ht="15" customHeight="1" x14ac:dyDescent="0.25">
      <c r="A812" s="2" t="s">
        <v>287</v>
      </c>
      <c r="B812" s="2" t="s">
        <v>179</v>
      </c>
      <c r="C812" s="2" t="s">
        <v>189</v>
      </c>
      <c r="D812" s="2">
        <v>1791875</v>
      </c>
      <c r="E812" s="2">
        <v>3325.375</v>
      </c>
      <c r="F812" s="2">
        <v>6</v>
      </c>
    </row>
    <row r="813" spans="1:6" ht="15" customHeight="1" x14ac:dyDescent="0.25">
      <c r="A813" s="2" t="s">
        <v>287</v>
      </c>
      <c r="B813" s="2" t="s">
        <v>179</v>
      </c>
      <c r="C813" s="2" t="s">
        <v>190</v>
      </c>
      <c r="D813" s="2">
        <v>1951204</v>
      </c>
      <c r="E813" s="2">
        <v>3612.1671999999999</v>
      </c>
      <c r="F813" s="2">
        <v>6</v>
      </c>
    </row>
    <row r="814" spans="1:6" ht="15" customHeight="1" x14ac:dyDescent="0.25">
      <c r="A814" s="2" t="s">
        <v>287</v>
      </c>
      <c r="B814" s="2" t="s">
        <v>191</v>
      </c>
      <c r="C814" s="2" t="s">
        <v>192</v>
      </c>
      <c r="D814" s="2">
        <v>964770</v>
      </c>
      <c r="E814" s="2">
        <v>1836.586</v>
      </c>
      <c r="F814" s="2">
        <v>4</v>
      </c>
    </row>
    <row r="815" spans="1:6" ht="15" customHeight="1" x14ac:dyDescent="0.25">
      <c r="A815" s="2" t="s">
        <v>287</v>
      </c>
      <c r="B815" s="2" t="s">
        <v>191</v>
      </c>
      <c r="C815" s="2" t="s">
        <v>193</v>
      </c>
      <c r="D815" s="2">
        <v>835230</v>
      </c>
      <c r="E815" s="2">
        <v>1603.414</v>
      </c>
      <c r="F815" s="2">
        <v>4</v>
      </c>
    </row>
    <row r="816" spans="1:6" ht="15" customHeight="1" x14ac:dyDescent="0.25">
      <c r="A816" s="2" t="s">
        <v>287</v>
      </c>
      <c r="B816" s="2" t="s">
        <v>191</v>
      </c>
      <c r="C816" s="2" t="s">
        <v>194</v>
      </c>
      <c r="D816" s="2">
        <v>844928</v>
      </c>
      <c r="E816" s="2">
        <v>1620.8704</v>
      </c>
      <c r="F816" s="2">
        <v>4</v>
      </c>
    </row>
    <row r="817" spans="1:6" ht="15" customHeight="1" x14ac:dyDescent="0.25">
      <c r="A817" s="2" t="s">
        <v>287</v>
      </c>
      <c r="B817" s="2" t="s">
        <v>191</v>
      </c>
      <c r="C817" s="2" t="s">
        <v>195</v>
      </c>
      <c r="D817" s="2">
        <v>766132</v>
      </c>
      <c r="E817" s="2">
        <v>1479.0376000000001</v>
      </c>
      <c r="F817" s="2">
        <v>4</v>
      </c>
    </row>
    <row r="818" spans="1:6" ht="15" customHeight="1" x14ac:dyDescent="0.25">
      <c r="A818" s="2" t="s">
        <v>287</v>
      </c>
      <c r="B818" s="2" t="s">
        <v>191</v>
      </c>
      <c r="C818" s="2" t="s">
        <v>196</v>
      </c>
      <c r="D818" s="2">
        <v>808208</v>
      </c>
      <c r="E818" s="2">
        <v>1554.7744</v>
      </c>
      <c r="F818" s="2">
        <v>4</v>
      </c>
    </row>
    <row r="819" spans="1:6" ht="15" customHeight="1" x14ac:dyDescent="0.25">
      <c r="A819" s="2" t="s">
        <v>287</v>
      </c>
      <c r="B819" s="2" t="s">
        <v>191</v>
      </c>
      <c r="C819" s="2" t="s">
        <v>197</v>
      </c>
      <c r="D819" s="2">
        <v>1004579</v>
      </c>
      <c r="E819" s="2">
        <v>1908.2421999999999</v>
      </c>
      <c r="F819" s="2">
        <v>5</v>
      </c>
    </row>
    <row r="820" spans="1:6" ht="15" customHeight="1" x14ac:dyDescent="0.25">
      <c r="A820" s="2" t="s">
        <v>287</v>
      </c>
      <c r="B820" s="2" t="s">
        <v>191</v>
      </c>
      <c r="C820" s="2" t="s">
        <v>198</v>
      </c>
      <c r="D820" s="2">
        <v>1142926</v>
      </c>
      <c r="E820" s="2">
        <v>2157.2667999999999</v>
      </c>
      <c r="F820" s="2">
        <v>5</v>
      </c>
    </row>
    <row r="821" spans="1:6" ht="15" customHeight="1" x14ac:dyDescent="0.25">
      <c r="A821" s="2" t="s">
        <v>287</v>
      </c>
      <c r="B821" s="2" t="s">
        <v>191</v>
      </c>
      <c r="C821" s="2" t="s">
        <v>199</v>
      </c>
      <c r="D821" s="2">
        <v>1075784</v>
      </c>
      <c r="E821" s="2">
        <v>2036.4112</v>
      </c>
      <c r="F821" s="2">
        <v>5</v>
      </c>
    </row>
    <row r="822" spans="1:6" ht="15" customHeight="1" x14ac:dyDescent="0.25">
      <c r="A822" s="2" t="s">
        <v>287</v>
      </c>
      <c r="B822" s="2" t="s">
        <v>191</v>
      </c>
      <c r="C822" s="2" t="s">
        <v>200</v>
      </c>
      <c r="D822" s="2">
        <v>950582</v>
      </c>
      <c r="E822" s="2">
        <v>1811.0476000000001</v>
      </c>
      <c r="F822" s="2">
        <v>4</v>
      </c>
    </row>
    <row r="823" spans="1:6" ht="15" customHeight="1" x14ac:dyDescent="0.25">
      <c r="A823" s="2" t="s">
        <v>287</v>
      </c>
      <c r="B823" s="2" t="s">
        <v>191</v>
      </c>
      <c r="C823" s="2" t="s">
        <v>201</v>
      </c>
      <c r="D823" s="2">
        <v>1017754</v>
      </c>
      <c r="E823" s="2">
        <v>1931.9572000000001</v>
      </c>
      <c r="F823" s="2">
        <v>5</v>
      </c>
    </row>
    <row r="824" spans="1:6" ht="15" customHeight="1" x14ac:dyDescent="0.25">
      <c r="A824" s="2" t="s">
        <v>287</v>
      </c>
      <c r="B824" s="2" t="s">
        <v>191</v>
      </c>
      <c r="C824" s="2" t="s">
        <v>202</v>
      </c>
      <c r="D824" s="2">
        <v>1158765</v>
      </c>
      <c r="E824" s="2">
        <v>2185.777</v>
      </c>
      <c r="F824" s="2">
        <v>5</v>
      </c>
    </row>
    <row r="825" spans="1:6" ht="15" customHeight="1" x14ac:dyDescent="0.25">
      <c r="A825" s="2" t="s">
        <v>287</v>
      </c>
      <c r="B825" s="2" t="s">
        <v>191</v>
      </c>
      <c r="C825" s="2" t="s">
        <v>203</v>
      </c>
      <c r="D825" s="2">
        <v>891635</v>
      </c>
      <c r="E825" s="2">
        <v>1704.943</v>
      </c>
      <c r="F825" s="2">
        <v>4</v>
      </c>
    </row>
    <row r="826" spans="1:6" ht="15" customHeight="1" x14ac:dyDescent="0.25">
      <c r="A826" s="2" t="s">
        <v>287</v>
      </c>
      <c r="B826" s="2" t="s">
        <v>191</v>
      </c>
      <c r="C826" s="2" t="s">
        <v>204</v>
      </c>
      <c r="D826" s="2">
        <v>1086488</v>
      </c>
      <c r="E826" s="2">
        <v>2055.6783999999998</v>
      </c>
      <c r="F826" s="2">
        <v>5</v>
      </c>
    </row>
    <row r="827" spans="1:6" ht="15" customHeight="1" x14ac:dyDescent="0.25">
      <c r="A827" s="2" t="s">
        <v>287</v>
      </c>
      <c r="B827" s="2" t="s">
        <v>191</v>
      </c>
      <c r="C827" s="2" t="s">
        <v>205</v>
      </c>
      <c r="D827" s="2">
        <v>821534</v>
      </c>
      <c r="E827" s="2">
        <v>1578.7611999999999</v>
      </c>
      <c r="F827" s="2">
        <v>4</v>
      </c>
    </row>
    <row r="828" spans="1:6" ht="15" customHeight="1" x14ac:dyDescent="0.25">
      <c r="A828" s="2" t="s">
        <v>287</v>
      </c>
      <c r="B828" s="2" t="s">
        <v>191</v>
      </c>
      <c r="C828" s="2" t="s">
        <v>206</v>
      </c>
      <c r="D828" s="2">
        <v>1132157</v>
      </c>
      <c r="E828" s="2">
        <v>2137.8825999999999</v>
      </c>
      <c r="F828" s="2">
        <v>5</v>
      </c>
    </row>
    <row r="829" spans="1:6" ht="15" customHeight="1" x14ac:dyDescent="0.25">
      <c r="A829" s="2" t="s">
        <v>287</v>
      </c>
      <c r="B829" s="2" t="s">
        <v>191</v>
      </c>
      <c r="C829" s="2" t="s">
        <v>207</v>
      </c>
      <c r="D829" s="2">
        <v>958942</v>
      </c>
      <c r="E829" s="2">
        <v>1826.0956000000001</v>
      </c>
      <c r="F829" s="2">
        <v>4</v>
      </c>
    </row>
    <row r="830" spans="1:6" ht="15" customHeight="1" x14ac:dyDescent="0.25">
      <c r="A830" s="2" t="s">
        <v>287</v>
      </c>
      <c r="B830" s="2" t="s">
        <v>191</v>
      </c>
      <c r="C830" s="2" t="s">
        <v>208</v>
      </c>
      <c r="D830" s="2">
        <v>907518</v>
      </c>
      <c r="E830" s="2">
        <v>1733.5324000000001</v>
      </c>
      <c r="F830" s="2">
        <v>4</v>
      </c>
    </row>
    <row r="831" spans="1:6" ht="15" customHeight="1" x14ac:dyDescent="0.25">
      <c r="A831" s="2" t="s">
        <v>287</v>
      </c>
      <c r="B831" s="2" t="s">
        <v>191</v>
      </c>
      <c r="C831" s="2" t="s">
        <v>209</v>
      </c>
      <c r="D831" s="2">
        <v>1008298</v>
      </c>
      <c r="E831" s="2">
        <v>1914.9364</v>
      </c>
      <c r="F831" s="2">
        <v>5</v>
      </c>
    </row>
    <row r="832" spans="1:6" ht="15" customHeight="1" x14ac:dyDescent="0.25">
      <c r="A832" s="2" t="s">
        <v>287</v>
      </c>
      <c r="B832" s="2" t="s">
        <v>191</v>
      </c>
      <c r="C832" s="2" t="s">
        <v>210</v>
      </c>
      <c r="D832" s="2">
        <v>911829</v>
      </c>
      <c r="E832" s="2">
        <v>1741.2922000000001</v>
      </c>
      <c r="F832" s="2">
        <v>4</v>
      </c>
    </row>
    <row r="833" spans="1:6" ht="15" customHeight="1" x14ac:dyDescent="0.25">
      <c r="A833" s="2" t="s">
        <v>287</v>
      </c>
      <c r="B833" s="2" t="s">
        <v>211</v>
      </c>
      <c r="C833" s="2" t="s">
        <v>211</v>
      </c>
      <c r="D833" s="2">
        <v>1508920</v>
      </c>
      <c r="E833" s="2">
        <v>2816.056</v>
      </c>
      <c r="F833" s="2">
        <v>6</v>
      </c>
    </row>
    <row r="834" spans="1:6" ht="15" customHeight="1" x14ac:dyDescent="0.25">
      <c r="A834" s="2" t="s">
        <v>194</v>
      </c>
      <c r="B834" s="2" t="s">
        <v>7</v>
      </c>
      <c r="C834" s="2" t="s">
        <v>8</v>
      </c>
      <c r="D834" s="2">
        <v>385554</v>
      </c>
      <c r="E834" s="2">
        <v>771.10799999999995</v>
      </c>
      <c r="F834" s="2">
        <v>3</v>
      </c>
    </row>
    <row r="835" spans="1:6" ht="15" customHeight="1" x14ac:dyDescent="0.25">
      <c r="A835" s="2" t="s">
        <v>194</v>
      </c>
      <c r="B835" s="2" t="s">
        <v>7</v>
      </c>
      <c r="C835" s="2" t="s">
        <v>9</v>
      </c>
      <c r="D835" s="2">
        <v>456470</v>
      </c>
      <c r="E835" s="2">
        <v>912.94</v>
      </c>
      <c r="F835" s="2">
        <v>3</v>
      </c>
    </row>
    <row r="836" spans="1:6" ht="15" customHeight="1" x14ac:dyDescent="0.25">
      <c r="A836" s="2" t="s">
        <v>194</v>
      </c>
      <c r="B836" s="2" t="s">
        <v>7</v>
      </c>
      <c r="C836" s="2" t="s">
        <v>10</v>
      </c>
      <c r="D836" s="2">
        <v>648349</v>
      </c>
      <c r="E836" s="2">
        <v>1267.0282</v>
      </c>
      <c r="F836" s="2">
        <v>4</v>
      </c>
    </row>
    <row r="837" spans="1:6" ht="15" customHeight="1" x14ac:dyDescent="0.25">
      <c r="A837" s="2" t="s">
        <v>194</v>
      </c>
      <c r="B837" s="2" t="s">
        <v>7</v>
      </c>
      <c r="C837" s="2" t="s">
        <v>11</v>
      </c>
      <c r="D837" s="2">
        <v>332269</v>
      </c>
      <c r="E837" s="2">
        <v>664.53800000000001</v>
      </c>
      <c r="F837" s="2">
        <v>3</v>
      </c>
    </row>
    <row r="838" spans="1:6" ht="15" customHeight="1" x14ac:dyDescent="0.25">
      <c r="A838" s="2" t="s">
        <v>194</v>
      </c>
      <c r="B838" s="2" t="s">
        <v>7</v>
      </c>
      <c r="C838" s="2" t="s">
        <v>12</v>
      </c>
      <c r="D838" s="2">
        <v>327885</v>
      </c>
      <c r="E838" s="2">
        <v>655.77</v>
      </c>
      <c r="F838" s="2">
        <v>3</v>
      </c>
    </row>
    <row r="839" spans="1:6" ht="15" customHeight="1" x14ac:dyDescent="0.25">
      <c r="A839" s="2" t="s">
        <v>194</v>
      </c>
      <c r="B839" s="2" t="s">
        <v>7</v>
      </c>
      <c r="C839" s="2" t="s">
        <v>13</v>
      </c>
      <c r="D839" s="2">
        <v>584334</v>
      </c>
      <c r="E839" s="2">
        <v>1151.8012000000001</v>
      </c>
      <c r="F839" s="2">
        <v>4</v>
      </c>
    </row>
    <row r="840" spans="1:6" ht="15" customHeight="1" x14ac:dyDescent="0.25">
      <c r="A840" s="2" t="s">
        <v>194</v>
      </c>
      <c r="B840" s="2" t="s">
        <v>7</v>
      </c>
      <c r="C840" s="2" t="s">
        <v>14</v>
      </c>
      <c r="D840" s="2">
        <v>389822</v>
      </c>
      <c r="E840" s="2">
        <v>779.64400000000001</v>
      </c>
      <c r="F840" s="2">
        <v>3</v>
      </c>
    </row>
    <row r="841" spans="1:6" ht="15" customHeight="1" x14ac:dyDescent="0.25">
      <c r="A841" s="2" t="s">
        <v>194</v>
      </c>
      <c r="B841" s="2" t="s">
        <v>7</v>
      </c>
      <c r="C841" s="2" t="s">
        <v>15</v>
      </c>
      <c r="D841" s="2">
        <v>592929</v>
      </c>
      <c r="E841" s="2">
        <v>1167.2722000000001</v>
      </c>
      <c r="F841" s="2">
        <v>4</v>
      </c>
    </row>
    <row r="842" spans="1:6" ht="15" customHeight="1" x14ac:dyDescent="0.25">
      <c r="A842" s="2" t="s">
        <v>194</v>
      </c>
      <c r="B842" s="2" t="s">
        <v>7</v>
      </c>
      <c r="C842" s="2" t="s">
        <v>16</v>
      </c>
      <c r="D842" s="2">
        <v>471465</v>
      </c>
      <c r="E842" s="2">
        <v>942.93</v>
      </c>
      <c r="F842" s="2">
        <v>3</v>
      </c>
    </row>
    <row r="843" spans="1:6" ht="15" customHeight="1" x14ac:dyDescent="0.25">
      <c r="A843" s="2" t="s">
        <v>194</v>
      </c>
      <c r="B843" s="2" t="s">
        <v>7</v>
      </c>
      <c r="C843" s="2" t="s">
        <v>17</v>
      </c>
      <c r="D843" s="2">
        <v>219914</v>
      </c>
      <c r="E843" s="2">
        <v>439.82799999999997</v>
      </c>
      <c r="F843" s="2">
        <v>3</v>
      </c>
    </row>
    <row r="844" spans="1:6" ht="15" customHeight="1" x14ac:dyDescent="0.25">
      <c r="A844" s="2" t="s">
        <v>194</v>
      </c>
      <c r="B844" s="2" t="s">
        <v>7</v>
      </c>
      <c r="C844" s="2" t="s">
        <v>18</v>
      </c>
      <c r="D844" s="2">
        <v>455796</v>
      </c>
      <c r="E844" s="2">
        <v>911.59199999999998</v>
      </c>
      <c r="F844" s="2">
        <v>3</v>
      </c>
    </row>
    <row r="845" spans="1:6" ht="15" customHeight="1" x14ac:dyDescent="0.25">
      <c r="A845" s="2" t="s">
        <v>194</v>
      </c>
      <c r="B845" s="2" t="s">
        <v>7</v>
      </c>
      <c r="C845" s="2" t="s">
        <v>19</v>
      </c>
      <c r="D845" s="2">
        <v>274193</v>
      </c>
      <c r="E845" s="2">
        <v>548.38599999999997</v>
      </c>
      <c r="F845" s="2">
        <v>3</v>
      </c>
    </row>
    <row r="846" spans="1:6" ht="15" customHeight="1" x14ac:dyDescent="0.25">
      <c r="A846" s="2" t="s">
        <v>194</v>
      </c>
      <c r="B846" s="2" t="s">
        <v>7</v>
      </c>
      <c r="C846" s="2" t="s">
        <v>20</v>
      </c>
      <c r="D846" s="2">
        <v>550812</v>
      </c>
      <c r="E846" s="2">
        <v>1091.4616000000001</v>
      </c>
      <c r="F846" s="2">
        <v>4</v>
      </c>
    </row>
    <row r="847" spans="1:6" ht="15" customHeight="1" x14ac:dyDescent="0.25">
      <c r="A847" s="2" t="s">
        <v>194</v>
      </c>
      <c r="B847" s="2" t="s">
        <v>7</v>
      </c>
      <c r="C847" s="2" t="s">
        <v>21</v>
      </c>
      <c r="D847" s="2">
        <v>287473</v>
      </c>
      <c r="E847" s="2">
        <v>574.94600000000003</v>
      </c>
      <c r="F847" s="2">
        <v>3</v>
      </c>
    </row>
    <row r="848" spans="1:6" ht="15" customHeight="1" x14ac:dyDescent="0.25">
      <c r="A848" s="2" t="s">
        <v>194</v>
      </c>
      <c r="B848" s="2" t="s">
        <v>7</v>
      </c>
      <c r="C848" s="2" t="s">
        <v>22</v>
      </c>
      <c r="D848" s="2">
        <v>251620</v>
      </c>
      <c r="E848" s="2">
        <v>503.24</v>
      </c>
      <c r="F848" s="2">
        <v>3</v>
      </c>
    </row>
    <row r="849" spans="1:6" ht="15" customHeight="1" x14ac:dyDescent="0.25">
      <c r="A849" s="2" t="s">
        <v>194</v>
      </c>
      <c r="B849" s="2" t="s">
        <v>7</v>
      </c>
      <c r="C849" s="2" t="s">
        <v>23</v>
      </c>
      <c r="D849" s="2">
        <v>193017</v>
      </c>
      <c r="E849" s="2">
        <v>386.03399999999999</v>
      </c>
      <c r="F849" s="2">
        <v>3</v>
      </c>
    </row>
    <row r="850" spans="1:6" ht="15" customHeight="1" x14ac:dyDescent="0.25">
      <c r="A850" s="2" t="s">
        <v>194</v>
      </c>
      <c r="B850" s="2" t="s">
        <v>25</v>
      </c>
      <c r="C850" s="2" t="s">
        <v>26</v>
      </c>
      <c r="D850" s="2">
        <v>575285</v>
      </c>
      <c r="E850" s="2">
        <v>1135.5129999999999</v>
      </c>
      <c r="F850" s="2">
        <v>4</v>
      </c>
    </row>
    <row r="851" spans="1:6" ht="15" customHeight="1" x14ac:dyDescent="0.25">
      <c r="A851" s="2" t="s">
        <v>194</v>
      </c>
      <c r="B851" s="2" t="s">
        <v>25</v>
      </c>
      <c r="C851" s="2" t="s">
        <v>27</v>
      </c>
      <c r="D851" s="2">
        <v>489199</v>
      </c>
      <c r="E851" s="2">
        <v>978.39800000000002</v>
      </c>
      <c r="F851" s="2">
        <v>3</v>
      </c>
    </row>
    <row r="852" spans="1:6" ht="15" customHeight="1" x14ac:dyDescent="0.25">
      <c r="A852" s="2" t="s">
        <v>194</v>
      </c>
      <c r="B852" s="2" t="s">
        <v>25</v>
      </c>
      <c r="C852" s="2" t="s">
        <v>28</v>
      </c>
      <c r="D852" s="2">
        <v>755937</v>
      </c>
      <c r="E852" s="2">
        <v>1460.6866</v>
      </c>
      <c r="F852" s="2">
        <v>4</v>
      </c>
    </row>
    <row r="853" spans="1:6" ht="15" customHeight="1" x14ac:dyDescent="0.25">
      <c r="A853" s="2" t="s">
        <v>194</v>
      </c>
      <c r="B853" s="2" t="s">
        <v>25</v>
      </c>
      <c r="C853" s="2" t="s">
        <v>29</v>
      </c>
      <c r="D853" s="2">
        <v>821193</v>
      </c>
      <c r="E853" s="2">
        <v>1578.1474000000001</v>
      </c>
      <c r="F853" s="2">
        <v>4</v>
      </c>
    </row>
    <row r="854" spans="1:6" ht="15" customHeight="1" x14ac:dyDescent="0.25">
      <c r="A854" s="2" t="s">
        <v>194</v>
      </c>
      <c r="B854" s="2" t="s">
        <v>25</v>
      </c>
      <c r="C854" s="2" t="s">
        <v>30</v>
      </c>
      <c r="D854" s="2">
        <v>445043</v>
      </c>
      <c r="E854" s="2">
        <v>890.08600000000001</v>
      </c>
      <c r="F854" s="2">
        <v>3</v>
      </c>
    </row>
    <row r="855" spans="1:6" ht="15" customHeight="1" x14ac:dyDescent="0.25">
      <c r="A855" s="2" t="s">
        <v>194</v>
      </c>
      <c r="B855" s="2" t="s">
        <v>25</v>
      </c>
      <c r="C855" s="2" t="s">
        <v>31</v>
      </c>
      <c r="D855" s="2">
        <v>487765</v>
      </c>
      <c r="E855" s="2">
        <v>975.53</v>
      </c>
      <c r="F855" s="2">
        <v>3</v>
      </c>
    </row>
    <row r="856" spans="1:6" ht="15" customHeight="1" x14ac:dyDescent="0.25">
      <c r="A856" s="2" t="s">
        <v>194</v>
      </c>
      <c r="B856" s="2" t="s">
        <v>25</v>
      </c>
      <c r="C856" s="2" t="s">
        <v>32</v>
      </c>
      <c r="D856" s="2">
        <v>668446</v>
      </c>
      <c r="E856" s="2">
        <v>1303.2028</v>
      </c>
      <c r="F856" s="2">
        <v>4</v>
      </c>
    </row>
    <row r="857" spans="1:6" ht="15" customHeight="1" x14ac:dyDescent="0.25">
      <c r="A857" s="2" t="s">
        <v>194</v>
      </c>
      <c r="B857" s="2" t="s">
        <v>25</v>
      </c>
      <c r="C857" s="2" t="s">
        <v>33</v>
      </c>
      <c r="D857" s="2">
        <v>744037</v>
      </c>
      <c r="E857" s="2">
        <v>1439.2665999999999</v>
      </c>
      <c r="F857" s="2">
        <v>4</v>
      </c>
    </row>
    <row r="858" spans="1:6" ht="15" customHeight="1" x14ac:dyDescent="0.25">
      <c r="A858" s="2" t="s">
        <v>194</v>
      </c>
      <c r="B858" s="2" t="s">
        <v>25</v>
      </c>
      <c r="C858" s="2" t="s">
        <v>34</v>
      </c>
      <c r="D858" s="2">
        <v>627286</v>
      </c>
      <c r="E858" s="2">
        <v>1229.1148000000001</v>
      </c>
      <c r="F858" s="2">
        <v>4</v>
      </c>
    </row>
    <row r="859" spans="1:6" ht="15" customHeight="1" x14ac:dyDescent="0.25">
      <c r="A859" s="2" t="s">
        <v>194</v>
      </c>
      <c r="B859" s="2" t="s">
        <v>25</v>
      </c>
      <c r="C859" s="2" t="s">
        <v>35</v>
      </c>
      <c r="D859" s="2">
        <v>819025</v>
      </c>
      <c r="E859" s="2">
        <v>1574.2449999999999</v>
      </c>
      <c r="F859" s="2">
        <v>4</v>
      </c>
    </row>
    <row r="860" spans="1:6" ht="15" customHeight="1" x14ac:dyDescent="0.25">
      <c r="A860" s="2" t="s">
        <v>194</v>
      </c>
      <c r="B860" s="2" t="s">
        <v>25</v>
      </c>
      <c r="C860" s="2" t="s">
        <v>36</v>
      </c>
      <c r="D860" s="2">
        <v>856338</v>
      </c>
      <c r="E860" s="2">
        <v>1641.4084</v>
      </c>
      <c r="F860" s="2">
        <v>4</v>
      </c>
    </row>
    <row r="861" spans="1:6" ht="15" customHeight="1" x14ac:dyDescent="0.25">
      <c r="A861" s="2" t="s">
        <v>194</v>
      </c>
      <c r="B861" s="2" t="s">
        <v>248</v>
      </c>
      <c r="C861" s="2" t="s">
        <v>249</v>
      </c>
      <c r="D861" s="2">
        <v>1020737</v>
      </c>
      <c r="E861" s="2">
        <v>1937.3266000000001</v>
      </c>
      <c r="F861" s="2">
        <v>5</v>
      </c>
    </row>
    <row r="862" spans="1:6" ht="15" customHeight="1" x14ac:dyDescent="0.25">
      <c r="A862" s="2" t="s">
        <v>194</v>
      </c>
      <c r="B862" s="2" t="s">
        <v>248</v>
      </c>
      <c r="C862" s="2" t="s">
        <v>250</v>
      </c>
      <c r="D862" s="2">
        <v>1192041</v>
      </c>
      <c r="E862" s="2">
        <v>2245.6738</v>
      </c>
      <c r="F862" s="2">
        <v>5</v>
      </c>
    </row>
    <row r="863" spans="1:6" ht="15" customHeight="1" x14ac:dyDescent="0.25">
      <c r="A863" s="2" t="s">
        <v>194</v>
      </c>
      <c r="B863" s="2" t="s">
        <v>248</v>
      </c>
      <c r="C863" s="2" t="s">
        <v>251</v>
      </c>
      <c r="D863" s="2">
        <v>1233659</v>
      </c>
      <c r="E863" s="2">
        <v>2320.5862000000002</v>
      </c>
      <c r="F863" s="2">
        <v>5</v>
      </c>
    </row>
    <row r="864" spans="1:6" ht="15" customHeight="1" x14ac:dyDescent="0.25">
      <c r="A864" s="2" t="s">
        <v>194</v>
      </c>
      <c r="B864" s="2" t="s">
        <v>248</v>
      </c>
      <c r="C864" s="2" t="s">
        <v>252</v>
      </c>
      <c r="D864" s="2">
        <v>1211047</v>
      </c>
      <c r="E864" s="2">
        <v>2279.8845999999999</v>
      </c>
      <c r="F864" s="2">
        <v>5</v>
      </c>
    </row>
    <row r="865" spans="1:6" ht="15" customHeight="1" x14ac:dyDescent="0.25">
      <c r="A865" s="2" t="s">
        <v>194</v>
      </c>
      <c r="B865" s="2" t="s">
        <v>248</v>
      </c>
      <c r="C865" s="2" t="s">
        <v>253</v>
      </c>
      <c r="D865" s="2">
        <v>1050815</v>
      </c>
      <c r="E865" s="2">
        <v>1991.4670000000001</v>
      </c>
      <c r="F865" s="2">
        <v>5</v>
      </c>
    </row>
    <row r="866" spans="1:6" ht="15" customHeight="1" x14ac:dyDescent="0.25">
      <c r="A866" s="2" t="s">
        <v>194</v>
      </c>
      <c r="B866" s="2" t="s">
        <v>248</v>
      </c>
      <c r="C866" s="2" t="s">
        <v>254</v>
      </c>
      <c r="D866" s="2">
        <v>1130458</v>
      </c>
      <c r="E866" s="2">
        <v>2134.8244</v>
      </c>
      <c r="F866" s="2">
        <v>5</v>
      </c>
    </row>
    <row r="867" spans="1:6" ht="15" customHeight="1" x14ac:dyDescent="0.25">
      <c r="A867" s="2" t="s">
        <v>194</v>
      </c>
      <c r="B867" s="2" t="s">
        <v>248</v>
      </c>
      <c r="C867" s="2" t="s">
        <v>255</v>
      </c>
      <c r="D867" s="2">
        <v>1289857</v>
      </c>
      <c r="E867" s="2">
        <v>2421.7426</v>
      </c>
      <c r="F867" s="2">
        <v>5</v>
      </c>
    </row>
    <row r="868" spans="1:6" ht="15" customHeight="1" x14ac:dyDescent="0.25">
      <c r="A868" s="2" t="s">
        <v>194</v>
      </c>
      <c r="B868" s="2" t="s">
        <v>248</v>
      </c>
      <c r="C868" s="2" t="s">
        <v>256</v>
      </c>
      <c r="D868" s="2">
        <v>1043775</v>
      </c>
      <c r="E868" s="2">
        <v>1978.7950000000001</v>
      </c>
      <c r="F868" s="2">
        <v>5</v>
      </c>
    </row>
    <row r="869" spans="1:6" ht="15" customHeight="1" x14ac:dyDescent="0.25">
      <c r="A869" s="2" t="s">
        <v>194</v>
      </c>
      <c r="B869" s="2" t="s">
        <v>248</v>
      </c>
      <c r="C869" s="2" t="s">
        <v>257</v>
      </c>
      <c r="D869" s="2">
        <v>1534290</v>
      </c>
      <c r="E869" s="2">
        <v>2861.7220000000002</v>
      </c>
      <c r="F869" s="2">
        <v>6</v>
      </c>
    </row>
    <row r="870" spans="1:6" ht="15" customHeight="1" x14ac:dyDescent="0.25">
      <c r="A870" s="2" t="s">
        <v>194</v>
      </c>
      <c r="B870" s="2" t="s">
        <v>248</v>
      </c>
      <c r="C870" s="2" t="s">
        <v>258</v>
      </c>
      <c r="D870" s="2">
        <v>942581</v>
      </c>
      <c r="E870" s="2">
        <v>1796.6458</v>
      </c>
      <c r="F870" s="2">
        <v>4</v>
      </c>
    </row>
    <row r="871" spans="1:6" ht="15" customHeight="1" x14ac:dyDescent="0.25">
      <c r="A871" s="2" t="s">
        <v>194</v>
      </c>
      <c r="B871" s="2" t="s">
        <v>248</v>
      </c>
      <c r="C871" s="2" t="s">
        <v>259</v>
      </c>
      <c r="D871" s="2">
        <v>1180912</v>
      </c>
      <c r="E871" s="2">
        <v>2225.6415999999999</v>
      </c>
      <c r="F871" s="2">
        <v>5</v>
      </c>
    </row>
    <row r="872" spans="1:6" ht="15" customHeight="1" x14ac:dyDescent="0.25">
      <c r="A872" s="2" t="s">
        <v>194</v>
      </c>
      <c r="B872" s="2" t="s">
        <v>248</v>
      </c>
      <c r="C872" s="2" t="s">
        <v>260</v>
      </c>
      <c r="D872" s="2">
        <v>1047875</v>
      </c>
      <c r="E872" s="2">
        <v>1986.175</v>
      </c>
      <c r="F872" s="2">
        <v>5</v>
      </c>
    </row>
    <row r="873" spans="1:6" ht="15" customHeight="1" x14ac:dyDescent="0.25">
      <c r="A873" s="2" t="s">
        <v>194</v>
      </c>
      <c r="B873" s="2" t="s">
        <v>248</v>
      </c>
      <c r="C873" s="2" t="s">
        <v>261</v>
      </c>
      <c r="D873" s="2">
        <v>1132945</v>
      </c>
      <c r="E873" s="2">
        <v>2139.3009999999999</v>
      </c>
      <c r="F873" s="2">
        <v>5</v>
      </c>
    </row>
    <row r="874" spans="1:6" ht="15" customHeight="1" x14ac:dyDescent="0.25">
      <c r="A874" s="2" t="s">
        <v>194</v>
      </c>
      <c r="B874" s="2" t="s">
        <v>248</v>
      </c>
      <c r="C874" s="2" t="s">
        <v>262</v>
      </c>
      <c r="D874" s="2">
        <v>1028952</v>
      </c>
      <c r="E874" s="2">
        <v>1952.1135999999999</v>
      </c>
      <c r="F874" s="2">
        <v>5</v>
      </c>
    </row>
    <row r="875" spans="1:6" ht="15" customHeight="1" x14ac:dyDescent="0.25">
      <c r="A875" s="2" t="s">
        <v>194</v>
      </c>
      <c r="B875" s="2" t="s">
        <v>248</v>
      </c>
      <c r="C875" s="2" t="s">
        <v>263</v>
      </c>
      <c r="D875" s="2">
        <v>1215275</v>
      </c>
      <c r="E875" s="2">
        <v>2287.4949999999999</v>
      </c>
      <c r="F875" s="2">
        <v>5</v>
      </c>
    </row>
    <row r="876" spans="1:6" ht="15" customHeight="1" x14ac:dyDescent="0.25">
      <c r="A876" s="2" t="s">
        <v>194</v>
      </c>
      <c r="B876" s="2" t="s">
        <v>248</v>
      </c>
      <c r="C876" s="2" t="s">
        <v>264</v>
      </c>
      <c r="D876" s="2">
        <v>1425173</v>
      </c>
      <c r="E876" s="2">
        <v>2665.3114</v>
      </c>
      <c r="F876" s="2">
        <v>5</v>
      </c>
    </row>
    <row r="877" spans="1:6" ht="15" customHeight="1" x14ac:dyDescent="0.25">
      <c r="A877" s="2" t="s">
        <v>194</v>
      </c>
      <c r="B877" s="2" t="s">
        <v>248</v>
      </c>
      <c r="C877" s="2" t="s">
        <v>265</v>
      </c>
      <c r="D877" s="2">
        <v>1330461</v>
      </c>
      <c r="E877" s="2">
        <v>2494.8298</v>
      </c>
      <c r="F877" s="2">
        <v>5</v>
      </c>
    </row>
    <row r="878" spans="1:6" ht="15" customHeight="1" x14ac:dyDescent="0.25">
      <c r="A878" s="2" t="s">
        <v>194</v>
      </c>
      <c r="B878" s="2" t="s">
        <v>248</v>
      </c>
      <c r="C878" s="2" t="s">
        <v>266</v>
      </c>
      <c r="D878" s="2">
        <v>1619922</v>
      </c>
      <c r="E878" s="2">
        <v>3015.8595999999998</v>
      </c>
      <c r="F878" s="2">
        <v>6</v>
      </c>
    </row>
    <row r="879" spans="1:6" ht="15" customHeight="1" x14ac:dyDescent="0.25">
      <c r="A879" s="2" t="s">
        <v>194</v>
      </c>
      <c r="B879" s="2" t="s">
        <v>248</v>
      </c>
      <c r="C879" s="2" t="s">
        <v>267</v>
      </c>
      <c r="D879" s="2">
        <v>1285744</v>
      </c>
      <c r="E879" s="2">
        <v>2414.3391999999999</v>
      </c>
      <c r="F879" s="2">
        <v>5</v>
      </c>
    </row>
    <row r="880" spans="1:6" ht="15" customHeight="1" x14ac:dyDescent="0.25">
      <c r="A880" s="2" t="s">
        <v>194</v>
      </c>
      <c r="B880" s="2" t="s">
        <v>248</v>
      </c>
      <c r="C880" s="2" t="s">
        <v>268</v>
      </c>
      <c r="D880" s="2">
        <v>1270801</v>
      </c>
      <c r="E880" s="2">
        <v>2387.4418000000001</v>
      </c>
      <c r="F880" s="2">
        <v>5</v>
      </c>
    </row>
    <row r="881" spans="1:6" ht="15" customHeight="1" x14ac:dyDescent="0.25">
      <c r="A881" s="2" t="s">
        <v>194</v>
      </c>
      <c r="B881" s="2" t="s">
        <v>248</v>
      </c>
      <c r="C881" s="2" t="s">
        <v>269</v>
      </c>
      <c r="D881" s="2">
        <v>1302339</v>
      </c>
      <c r="E881" s="2">
        <v>2444.2102</v>
      </c>
      <c r="F881" s="2">
        <v>5</v>
      </c>
    </row>
    <row r="882" spans="1:6" ht="15" customHeight="1" x14ac:dyDescent="0.25">
      <c r="A882" s="2" t="s">
        <v>194</v>
      </c>
      <c r="B882" s="2" t="s">
        <v>46</v>
      </c>
      <c r="C882" s="2" t="s">
        <v>47</v>
      </c>
      <c r="D882" s="2">
        <v>1681917</v>
      </c>
      <c r="E882" s="2">
        <v>3127.4506000000001</v>
      </c>
      <c r="F882" s="2">
        <v>6</v>
      </c>
    </row>
    <row r="883" spans="1:6" ht="15" customHeight="1" x14ac:dyDescent="0.25">
      <c r="A883" s="2" t="s">
        <v>194</v>
      </c>
      <c r="B883" s="2" t="s">
        <v>46</v>
      </c>
      <c r="C883" s="2" t="s">
        <v>48</v>
      </c>
      <c r="D883" s="2">
        <v>1743175</v>
      </c>
      <c r="E883" s="2">
        <v>3237.7150000000001</v>
      </c>
      <c r="F883" s="2">
        <v>6</v>
      </c>
    </row>
    <row r="884" spans="1:6" ht="15" customHeight="1" x14ac:dyDescent="0.25">
      <c r="A884" s="2" t="s">
        <v>194</v>
      </c>
      <c r="B884" s="2" t="s">
        <v>46</v>
      </c>
      <c r="C884" s="2" t="s">
        <v>49</v>
      </c>
      <c r="D884" s="2">
        <v>1532176</v>
      </c>
      <c r="E884" s="2">
        <v>2857.9168</v>
      </c>
      <c r="F884" s="2">
        <v>6</v>
      </c>
    </row>
    <row r="885" spans="1:6" ht="15" customHeight="1" x14ac:dyDescent="0.25">
      <c r="A885" s="2" t="s">
        <v>194</v>
      </c>
      <c r="B885" s="2" t="s">
        <v>46</v>
      </c>
      <c r="C885" s="2" t="s">
        <v>50</v>
      </c>
      <c r="D885" s="2">
        <v>1600491</v>
      </c>
      <c r="E885" s="2">
        <v>2980.8838000000001</v>
      </c>
      <c r="F885" s="2">
        <v>6</v>
      </c>
    </row>
    <row r="886" spans="1:6" ht="15" customHeight="1" x14ac:dyDescent="0.25">
      <c r="A886" s="2" t="s">
        <v>194</v>
      </c>
      <c r="B886" s="2" t="s">
        <v>46</v>
      </c>
      <c r="C886" s="2" t="s">
        <v>51</v>
      </c>
      <c r="D886" s="2">
        <v>1461593</v>
      </c>
      <c r="E886" s="2">
        <v>2730.8674000000001</v>
      </c>
      <c r="F886" s="2">
        <v>5</v>
      </c>
    </row>
    <row r="887" spans="1:6" ht="15" customHeight="1" x14ac:dyDescent="0.25">
      <c r="A887" s="2" t="s">
        <v>194</v>
      </c>
      <c r="B887" s="2" t="s">
        <v>46</v>
      </c>
      <c r="C887" s="2" t="s">
        <v>52</v>
      </c>
      <c r="D887" s="2">
        <v>1830563</v>
      </c>
      <c r="E887" s="2">
        <v>3395.0133999999998</v>
      </c>
      <c r="F887" s="2">
        <v>6</v>
      </c>
    </row>
    <row r="888" spans="1:6" ht="15" customHeight="1" x14ac:dyDescent="0.25">
      <c r="A888" s="2" t="s">
        <v>194</v>
      </c>
      <c r="B888" s="2" t="s">
        <v>46</v>
      </c>
      <c r="C888" s="2" t="s">
        <v>53</v>
      </c>
      <c r="D888" s="2">
        <v>1459950</v>
      </c>
      <c r="E888" s="2">
        <v>2727.91</v>
      </c>
      <c r="F888" s="2">
        <v>5</v>
      </c>
    </row>
    <row r="889" spans="1:6" ht="15" customHeight="1" x14ac:dyDescent="0.25">
      <c r="A889" s="2" t="s">
        <v>194</v>
      </c>
      <c r="B889" s="2" t="s">
        <v>46</v>
      </c>
      <c r="C889" s="2" t="s">
        <v>54</v>
      </c>
      <c r="D889" s="2">
        <v>1531525</v>
      </c>
      <c r="E889" s="2">
        <v>2856.7449999999999</v>
      </c>
      <c r="F889" s="2">
        <v>6</v>
      </c>
    </row>
    <row r="890" spans="1:6" ht="15" customHeight="1" x14ac:dyDescent="0.25">
      <c r="A890" s="2" t="s">
        <v>194</v>
      </c>
      <c r="B890" s="2" t="s">
        <v>46</v>
      </c>
      <c r="C890" s="2" t="s">
        <v>55</v>
      </c>
      <c r="D890" s="2">
        <v>1893405</v>
      </c>
      <c r="E890" s="2">
        <v>3508.1289999999999</v>
      </c>
      <c r="F890" s="2">
        <v>6</v>
      </c>
    </row>
    <row r="891" spans="1:6" ht="15" customHeight="1" x14ac:dyDescent="0.25">
      <c r="A891" s="2" t="s">
        <v>194</v>
      </c>
      <c r="B891" s="2" t="s">
        <v>46</v>
      </c>
      <c r="C891" s="2" t="s">
        <v>56</v>
      </c>
      <c r="D891" s="2">
        <v>1295776</v>
      </c>
      <c r="E891" s="2">
        <v>2432.3968</v>
      </c>
      <c r="F891" s="2">
        <v>5</v>
      </c>
    </row>
    <row r="892" spans="1:6" ht="15" customHeight="1" x14ac:dyDescent="0.25">
      <c r="A892" s="2" t="s">
        <v>194</v>
      </c>
      <c r="B892" s="2" t="s">
        <v>46</v>
      </c>
      <c r="C892" s="2" t="s">
        <v>57</v>
      </c>
      <c r="D892" s="2">
        <v>1893793</v>
      </c>
      <c r="E892" s="2">
        <v>3508.8274000000001</v>
      </c>
      <c r="F892" s="2">
        <v>6</v>
      </c>
    </row>
    <row r="893" spans="1:6" ht="15" customHeight="1" x14ac:dyDescent="0.25">
      <c r="A893" s="2" t="s">
        <v>194</v>
      </c>
      <c r="B893" s="2" t="s">
        <v>46</v>
      </c>
      <c r="C893" s="2" t="s">
        <v>58</v>
      </c>
      <c r="D893" s="2">
        <v>1545230</v>
      </c>
      <c r="E893" s="2">
        <v>2881.4140000000002</v>
      </c>
      <c r="F893" s="2">
        <v>6</v>
      </c>
    </row>
    <row r="894" spans="1:6" ht="15" customHeight="1" x14ac:dyDescent="0.25">
      <c r="A894" s="2" t="s">
        <v>194</v>
      </c>
      <c r="B894" s="2" t="s">
        <v>212</v>
      </c>
      <c r="C894" s="2" t="s">
        <v>213</v>
      </c>
      <c r="D894" s="2">
        <v>1783382</v>
      </c>
      <c r="E894" s="2">
        <v>3310.0875999999998</v>
      </c>
      <c r="F894" s="2">
        <v>6</v>
      </c>
    </row>
    <row r="895" spans="1:6" ht="15" customHeight="1" x14ac:dyDescent="0.25">
      <c r="A895" s="2" t="s">
        <v>194</v>
      </c>
      <c r="B895" s="2" t="s">
        <v>212</v>
      </c>
      <c r="C895" s="2" t="s">
        <v>214</v>
      </c>
      <c r="D895" s="2">
        <v>2055113</v>
      </c>
      <c r="E895" s="2">
        <v>3799.2033999999999</v>
      </c>
      <c r="F895" s="2">
        <v>7</v>
      </c>
    </row>
    <row r="896" spans="1:6" ht="15" customHeight="1" x14ac:dyDescent="0.25">
      <c r="A896" s="2" t="s">
        <v>194</v>
      </c>
      <c r="B896" s="2" t="s">
        <v>59</v>
      </c>
      <c r="C896" s="2" t="s">
        <v>60</v>
      </c>
      <c r="D896" s="2">
        <v>961029</v>
      </c>
      <c r="E896" s="2">
        <v>1829.8522</v>
      </c>
      <c r="F896" s="2">
        <v>4</v>
      </c>
    </row>
    <row r="897" spans="1:6" ht="15" customHeight="1" x14ac:dyDescent="0.25">
      <c r="A897" s="2" t="s">
        <v>194</v>
      </c>
      <c r="B897" s="2" t="s">
        <v>59</v>
      </c>
      <c r="C897" s="2" t="s">
        <v>61</v>
      </c>
      <c r="D897" s="2">
        <v>933013</v>
      </c>
      <c r="E897" s="2">
        <v>1779.4233999999999</v>
      </c>
      <c r="F897" s="2">
        <v>4</v>
      </c>
    </row>
    <row r="898" spans="1:6" ht="15" customHeight="1" x14ac:dyDescent="0.25">
      <c r="A898" s="2" t="s">
        <v>194</v>
      </c>
      <c r="B898" s="2" t="s">
        <v>59</v>
      </c>
      <c r="C898" s="2" t="s">
        <v>62</v>
      </c>
      <c r="D898" s="2">
        <v>961195</v>
      </c>
      <c r="E898" s="2">
        <v>1830.1510000000001</v>
      </c>
      <c r="F898" s="2">
        <v>4</v>
      </c>
    </row>
    <row r="899" spans="1:6" ht="15" customHeight="1" x14ac:dyDescent="0.25">
      <c r="A899" s="2" t="s">
        <v>194</v>
      </c>
      <c r="B899" s="2" t="s">
        <v>59</v>
      </c>
      <c r="C899" s="2" t="s">
        <v>63</v>
      </c>
      <c r="D899" s="2">
        <v>836725</v>
      </c>
      <c r="E899" s="2">
        <v>1606.105</v>
      </c>
      <c r="F899" s="2">
        <v>4</v>
      </c>
    </row>
    <row r="900" spans="1:6" ht="15" customHeight="1" x14ac:dyDescent="0.25">
      <c r="A900" s="2" t="s">
        <v>194</v>
      </c>
      <c r="B900" s="2" t="s">
        <v>59</v>
      </c>
      <c r="C900" s="2" t="s">
        <v>64</v>
      </c>
      <c r="D900" s="2">
        <v>997244</v>
      </c>
      <c r="E900" s="2">
        <v>1895.0391999999999</v>
      </c>
      <c r="F900" s="2">
        <v>4</v>
      </c>
    </row>
    <row r="901" spans="1:6" ht="15" customHeight="1" x14ac:dyDescent="0.25">
      <c r="A901" s="2" t="s">
        <v>194</v>
      </c>
      <c r="B901" s="2" t="s">
        <v>59</v>
      </c>
      <c r="C901" s="2" t="s">
        <v>65</v>
      </c>
      <c r="D901" s="2">
        <v>792235</v>
      </c>
      <c r="E901" s="2">
        <v>1526.0229999999999</v>
      </c>
      <c r="F901" s="2">
        <v>4</v>
      </c>
    </row>
    <row r="902" spans="1:6" ht="15" customHeight="1" x14ac:dyDescent="0.25">
      <c r="A902" s="2" t="s">
        <v>194</v>
      </c>
      <c r="B902" s="2" t="s">
        <v>59</v>
      </c>
      <c r="C902" s="2" t="s">
        <v>66</v>
      </c>
      <c r="D902" s="2">
        <v>884543</v>
      </c>
      <c r="E902" s="2">
        <v>1692.1774</v>
      </c>
      <c r="F902" s="2">
        <v>4</v>
      </c>
    </row>
    <row r="903" spans="1:6" ht="15" customHeight="1" x14ac:dyDescent="0.25">
      <c r="A903" s="2" t="s">
        <v>194</v>
      </c>
      <c r="B903" s="2" t="s">
        <v>59</v>
      </c>
      <c r="C903" s="2" t="s">
        <v>67</v>
      </c>
      <c r="D903" s="2">
        <v>879001</v>
      </c>
      <c r="E903" s="2">
        <v>1682.2018</v>
      </c>
      <c r="F903" s="2">
        <v>4</v>
      </c>
    </row>
    <row r="904" spans="1:6" ht="15" customHeight="1" x14ac:dyDescent="0.25">
      <c r="A904" s="2" t="s">
        <v>194</v>
      </c>
      <c r="B904" s="2" t="s">
        <v>59</v>
      </c>
      <c r="C904" s="2" t="s">
        <v>68</v>
      </c>
      <c r="D904" s="2">
        <v>885030</v>
      </c>
      <c r="E904" s="2">
        <v>1693.0540000000001</v>
      </c>
      <c r="F904" s="2">
        <v>4</v>
      </c>
    </row>
    <row r="905" spans="1:6" ht="15" customHeight="1" x14ac:dyDescent="0.25">
      <c r="A905" s="2" t="s">
        <v>194</v>
      </c>
      <c r="B905" s="2" t="s">
        <v>59</v>
      </c>
      <c r="C905" s="2" t="s">
        <v>69</v>
      </c>
      <c r="D905" s="2">
        <v>1114779</v>
      </c>
      <c r="E905" s="2">
        <v>2106.6021999999998</v>
      </c>
      <c r="F905" s="2">
        <v>5</v>
      </c>
    </row>
    <row r="906" spans="1:6" ht="15" customHeight="1" x14ac:dyDescent="0.25">
      <c r="A906" s="2" t="s">
        <v>194</v>
      </c>
      <c r="B906" s="2" t="s">
        <v>59</v>
      </c>
      <c r="C906" s="2" t="s">
        <v>70</v>
      </c>
      <c r="D906" s="2">
        <v>703489</v>
      </c>
      <c r="E906" s="2">
        <v>1366.2801999999999</v>
      </c>
      <c r="F906" s="2">
        <v>4</v>
      </c>
    </row>
    <row r="907" spans="1:6" ht="15" customHeight="1" x14ac:dyDescent="0.25">
      <c r="A907" s="2" t="s">
        <v>194</v>
      </c>
      <c r="B907" s="2" t="s">
        <v>59</v>
      </c>
      <c r="C907" s="2" t="s">
        <v>71</v>
      </c>
      <c r="D907" s="2">
        <v>905559</v>
      </c>
      <c r="E907" s="2">
        <v>1730.0062</v>
      </c>
      <c r="F907" s="2">
        <v>4</v>
      </c>
    </row>
    <row r="908" spans="1:6" ht="15" customHeight="1" x14ac:dyDescent="0.25">
      <c r="A908" s="2" t="s">
        <v>194</v>
      </c>
      <c r="B908" s="2" t="s">
        <v>59</v>
      </c>
      <c r="C908" s="2" t="s">
        <v>72</v>
      </c>
      <c r="D908" s="2">
        <v>698136</v>
      </c>
      <c r="E908" s="2">
        <v>1356.6448</v>
      </c>
      <c r="F908" s="2">
        <v>4</v>
      </c>
    </row>
    <row r="909" spans="1:6" ht="15" customHeight="1" x14ac:dyDescent="0.25">
      <c r="A909" s="2" t="s">
        <v>194</v>
      </c>
      <c r="B909" s="2" t="s">
        <v>59</v>
      </c>
      <c r="C909" s="2" t="s">
        <v>73</v>
      </c>
      <c r="D909" s="2">
        <v>838980</v>
      </c>
      <c r="E909" s="2">
        <v>1610.164</v>
      </c>
      <c r="F909" s="2">
        <v>4</v>
      </c>
    </row>
    <row r="910" spans="1:6" ht="15" customHeight="1" x14ac:dyDescent="0.25">
      <c r="A910" s="2" t="s">
        <v>194</v>
      </c>
      <c r="B910" s="2" t="s">
        <v>59</v>
      </c>
      <c r="C910" s="2" t="s">
        <v>74</v>
      </c>
      <c r="D910" s="2">
        <v>899364</v>
      </c>
      <c r="E910" s="2">
        <v>1718.8552</v>
      </c>
      <c r="F910" s="2">
        <v>4</v>
      </c>
    </row>
    <row r="911" spans="1:6" ht="15" customHeight="1" x14ac:dyDescent="0.25">
      <c r="A911" s="2" t="s">
        <v>194</v>
      </c>
      <c r="B911" s="2" t="s">
        <v>59</v>
      </c>
      <c r="C911" s="2" t="s">
        <v>75</v>
      </c>
      <c r="D911" s="2">
        <v>733944</v>
      </c>
      <c r="E911" s="2">
        <v>1421.0992000000001</v>
      </c>
      <c r="F911" s="2">
        <v>4</v>
      </c>
    </row>
    <row r="912" spans="1:6" ht="15" customHeight="1" x14ac:dyDescent="0.25">
      <c r="A912" s="2" t="s">
        <v>194</v>
      </c>
      <c r="B912" s="2" t="s">
        <v>59</v>
      </c>
      <c r="C912" s="2" t="s">
        <v>76</v>
      </c>
      <c r="D912" s="2">
        <v>758535</v>
      </c>
      <c r="E912" s="2">
        <v>1465.3630000000001</v>
      </c>
      <c r="F912" s="2">
        <v>4</v>
      </c>
    </row>
    <row r="913" spans="1:6" ht="15" customHeight="1" x14ac:dyDescent="0.25">
      <c r="A913" s="2" t="s">
        <v>194</v>
      </c>
      <c r="B913" s="2" t="s">
        <v>77</v>
      </c>
      <c r="C913" s="2" t="s">
        <v>78</v>
      </c>
      <c r="D913" s="2">
        <v>623457</v>
      </c>
      <c r="E913" s="2">
        <v>1222.2226000000001</v>
      </c>
      <c r="F913" s="2">
        <v>4</v>
      </c>
    </row>
    <row r="914" spans="1:6" ht="15" customHeight="1" x14ac:dyDescent="0.25">
      <c r="A914" s="2" t="s">
        <v>194</v>
      </c>
      <c r="B914" s="2" t="s">
        <v>77</v>
      </c>
      <c r="C914" s="2" t="s">
        <v>79</v>
      </c>
      <c r="D914" s="2">
        <v>1189968</v>
      </c>
      <c r="E914" s="2">
        <v>2241.9423999999999</v>
      </c>
      <c r="F914" s="2">
        <v>5</v>
      </c>
    </row>
    <row r="915" spans="1:6" ht="15" customHeight="1" x14ac:dyDescent="0.25">
      <c r="A915" s="2" t="s">
        <v>194</v>
      </c>
      <c r="B915" s="2" t="s">
        <v>77</v>
      </c>
      <c r="C915" s="2" t="s">
        <v>80</v>
      </c>
      <c r="D915" s="2">
        <v>1189293</v>
      </c>
      <c r="E915" s="2">
        <v>2240.7274000000002</v>
      </c>
      <c r="F915" s="2">
        <v>5</v>
      </c>
    </row>
    <row r="916" spans="1:6" ht="15" customHeight="1" x14ac:dyDescent="0.25">
      <c r="A916" s="2" t="s">
        <v>194</v>
      </c>
      <c r="B916" s="2" t="s">
        <v>77</v>
      </c>
      <c r="C916" s="2" t="s">
        <v>81</v>
      </c>
      <c r="D916" s="2">
        <v>623714</v>
      </c>
      <c r="E916" s="2">
        <v>1222.6851999999999</v>
      </c>
      <c r="F916" s="2">
        <v>4</v>
      </c>
    </row>
    <row r="917" spans="1:6" ht="15" customHeight="1" x14ac:dyDescent="0.25">
      <c r="A917" s="2" t="s">
        <v>194</v>
      </c>
      <c r="B917" s="2" t="s">
        <v>77</v>
      </c>
      <c r="C917" s="2" t="s">
        <v>82</v>
      </c>
      <c r="D917" s="2">
        <v>603965</v>
      </c>
      <c r="E917" s="2">
        <v>1187.1369999999999</v>
      </c>
      <c r="F917" s="2">
        <v>4</v>
      </c>
    </row>
    <row r="918" spans="1:6" ht="15" customHeight="1" x14ac:dyDescent="0.25">
      <c r="A918" s="2" t="s">
        <v>194</v>
      </c>
      <c r="B918" s="2" t="s">
        <v>77</v>
      </c>
      <c r="C918" s="2" t="s">
        <v>83</v>
      </c>
      <c r="D918" s="2">
        <v>886241</v>
      </c>
      <c r="E918" s="2">
        <v>1695.2338</v>
      </c>
      <c r="F918" s="2">
        <v>4</v>
      </c>
    </row>
    <row r="919" spans="1:6" ht="15" customHeight="1" x14ac:dyDescent="0.25">
      <c r="A919" s="2" t="s">
        <v>194</v>
      </c>
      <c r="B919" s="2" t="s">
        <v>77</v>
      </c>
      <c r="C919" s="2" t="s">
        <v>84</v>
      </c>
      <c r="D919" s="2">
        <v>887785</v>
      </c>
      <c r="E919" s="2">
        <v>1698.0129999999999</v>
      </c>
      <c r="F919" s="2">
        <v>4</v>
      </c>
    </row>
    <row r="920" spans="1:6" ht="15" customHeight="1" x14ac:dyDescent="0.25">
      <c r="A920" s="2" t="s">
        <v>194</v>
      </c>
      <c r="B920" s="2" t="s">
        <v>77</v>
      </c>
      <c r="C920" s="2" t="s">
        <v>85</v>
      </c>
      <c r="D920" s="2">
        <v>1076791</v>
      </c>
      <c r="E920" s="2">
        <v>2038.2238</v>
      </c>
      <c r="F920" s="2">
        <v>5</v>
      </c>
    </row>
    <row r="921" spans="1:6" ht="15" customHeight="1" x14ac:dyDescent="0.25">
      <c r="A921" s="2" t="s">
        <v>194</v>
      </c>
      <c r="B921" s="2" t="s">
        <v>77</v>
      </c>
      <c r="C921" s="2" t="s">
        <v>86</v>
      </c>
      <c r="D921" s="2">
        <v>801928</v>
      </c>
      <c r="E921" s="2">
        <v>1543.4703999999999</v>
      </c>
      <c r="F921" s="2">
        <v>4</v>
      </c>
    </row>
    <row r="922" spans="1:6" ht="15" customHeight="1" x14ac:dyDescent="0.25">
      <c r="A922" s="2" t="s">
        <v>194</v>
      </c>
      <c r="B922" s="2" t="s">
        <v>77</v>
      </c>
      <c r="C922" s="2" t="s">
        <v>6</v>
      </c>
      <c r="D922" s="2">
        <v>673373</v>
      </c>
      <c r="E922" s="2">
        <v>1312.0714</v>
      </c>
      <c r="F922" s="2">
        <v>4</v>
      </c>
    </row>
    <row r="923" spans="1:6" ht="15" customHeight="1" x14ac:dyDescent="0.25">
      <c r="A923" s="2" t="s">
        <v>194</v>
      </c>
      <c r="B923" s="2" t="s">
        <v>77</v>
      </c>
      <c r="C923" s="2" t="s">
        <v>87</v>
      </c>
      <c r="D923" s="2">
        <v>673460</v>
      </c>
      <c r="E923" s="2">
        <v>1312.2280000000001</v>
      </c>
      <c r="F923" s="2">
        <v>4</v>
      </c>
    </row>
    <row r="924" spans="1:6" ht="15" customHeight="1" x14ac:dyDescent="0.25">
      <c r="A924" s="2" t="s">
        <v>194</v>
      </c>
      <c r="B924" s="2" t="s">
        <v>77</v>
      </c>
      <c r="C924" s="2" t="s">
        <v>88</v>
      </c>
      <c r="D924" s="2">
        <v>944769</v>
      </c>
      <c r="E924" s="2">
        <v>1800.5842</v>
      </c>
      <c r="F924" s="2">
        <v>4</v>
      </c>
    </row>
    <row r="925" spans="1:6" ht="15" customHeight="1" x14ac:dyDescent="0.25">
      <c r="A925" s="2" t="s">
        <v>194</v>
      </c>
      <c r="B925" s="2" t="s">
        <v>77</v>
      </c>
      <c r="C925" s="2" t="s">
        <v>89</v>
      </c>
      <c r="D925" s="2">
        <v>710337</v>
      </c>
      <c r="E925" s="2">
        <v>1378.6066000000001</v>
      </c>
      <c r="F925" s="2">
        <v>4</v>
      </c>
    </row>
    <row r="926" spans="1:6" ht="15" customHeight="1" x14ac:dyDescent="0.25">
      <c r="A926" s="2" t="s">
        <v>194</v>
      </c>
      <c r="B926" s="2" t="s">
        <v>77</v>
      </c>
      <c r="C926" s="2" t="s">
        <v>90</v>
      </c>
      <c r="D926" s="2">
        <v>985833</v>
      </c>
      <c r="E926" s="2">
        <v>1874.4993999999999</v>
      </c>
      <c r="F926" s="2">
        <v>4</v>
      </c>
    </row>
    <row r="927" spans="1:6" ht="15" customHeight="1" x14ac:dyDescent="0.25">
      <c r="A927" s="2" t="s">
        <v>194</v>
      </c>
      <c r="B927" s="2" t="s">
        <v>91</v>
      </c>
      <c r="C927" s="2" t="s">
        <v>92</v>
      </c>
      <c r="D927" s="2">
        <v>969480</v>
      </c>
      <c r="E927" s="2">
        <v>1845.0640000000001</v>
      </c>
      <c r="F927" s="2">
        <v>4</v>
      </c>
    </row>
    <row r="928" spans="1:6" ht="15" customHeight="1" x14ac:dyDescent="0.25">
      <c r="A928" s="2" t="s">
        <v>194</v>
      </c>
      <c r="B928" s="2" t="s">
        <v>91</v>
      </c>
      <c r="C928" s="2" t="s">
        <v>93</v>
      </c>
      <c r="D928" s="2">
        <v>995719</v>
      </c>
      <c r="E928" s="2">
        <v>1892.2942</v>
      </c>
      <c r="F928" s="2">
        <v>4</v>
      </c>
    </row>
    <row r="929" spans="1:6" ht="15" customHeight="1" x14ac:dyDescent="0.25">
      <c r="A929" s="2" t="s">
        <v>194</v>
      </c>
      <c r="B929" s="2" t="s">
        <v>91</v>
      </c>
      <c r="C929" s="2" t="s">
        <v>94</v>
      </c>
      <c r="D929" s="2">
        <v>952522</v>
      </c>
      <c r="E929" s="2">
        <v>1814.5396000000001</v>
      </c>
      <c r="F929" s="2">
        <v>4</v>
      </c>
    </row>
    <row r="930" spans="1:6" ht="15" customHeight="1" x14ac:dyDescent="0.25">
      <c r="A930" s="2" t="s">
        <v>194</v>
      </c>
      <c r="B930" s="2" t="s">
        <v>91</v>
      </c>
      <c r="C930" s="2" t="s">
        <v>95</v>
      </c>
      <c r="D930" s="2">
        <v>1197415</v>
      </c>
      <c r="E930" s="2">
        <v>2255.3470000000002</v>
      </c>
      <c r="F930" s="2">
        <v>5</v>
      </c>
    </row>
    <row r="931" spans="1:6" ht="15" customHeight="1" x14ac:dyDescent="0.25">
      <c r="A931" s="2" t="s">
        <v>194</v>
      </c>
      <c r="B931" s="2" t="s">
        <v>91</v>
      </c>
      <c r="C931" s="2" t="s">
        <v>96</v>
      </c>
      <c r="D931" s="2">
        <v>1210587</v>
      </c>
      <c r="E931" s="2">
        <v>2279.0565999999999</v>
      </c>
      <c r="F931" s="2">
        <v>5</v>
      </c>
    </row>
    <row r="932" spans="1:6" ht="15" customHeight="1" x14ac:dyDescent="0.25">
      <c r="A932" s="2" t="s">
        <v>194</v>
      </c>
      <c r="B932" s="2" t="s">
        <v>91</v>
      </c>
      <c r="C932" s="2" t="s">
        <v>97</v>
      </c>
      <c r="D932" s="2">
        <v>784781</v>
      </c>
      <c r="E932" s="2">
        <v>1512.6058</v>
      </c>
      <c r="F932" s="2">
        <v>4</v>
      </c>
    </row>
    <row r="933" spans="1:6" ht="15" customHeight="1" x14ac:dyDescent="0.25">
      <c r="A933" s="2" t="s">
        <v>194</v>
      </c>
      <c r="B933" s="2" t="s">
        <v>91</v>
      </c>
      <c r="C933" s="2" t="s">
        <v>98</v>
      </c>
      <c r="D933" s="2">
        <v>971182</v>
      </c>
      <c r="E933" s="2">
        <v>1848.1276</v>
      </c>
      <c r="F933" s="2">
        <v>4</v>
      </c>
    </row>
    <row r="934" spans="1:6" ht="15" customHeight="1" x14ac:dyDescent="0.25">
      <c r="A934" s="2" t="s">
        <v>194</v>
      </c>
      <c r="B934" s="2" t="s">
        <v>91</v>
      </c>
      <c r="C934" s="2" t="s">
        <v>99</v>
      </c>
      <c r="D934" s="2">
        <v>1040442</v>
      </c>
      <c r="E934" s="2">
        <v>1972.7955999999999</v>
      </c>
      <c r="F934" s="2">
        <v>5</v>
      </c>
    </row>
    <row r="935" spans="1:6" ht="15" customHeight="1" x14ac:dyDescent="0.25">
      <c r="A935" s="2" t="s">
        <v>194</v>
      </c>
      <c r="B935" s="2" t="s">
        <v>91</v>
      </c>
      <c r="C935" s="2" t="s">
        <v>100</v>
      </c>
      <c r="D935" s="2">
        <v>864396</v>
      </c>
      <c r="E935" s="2">
        <v>1655.9128000000001</v>
      </c>
      <c r="F935" s="2">
        <v>4</v>
      </c>
    </row>
    <row r="936" spans="1:6" ht="15" customHeight="1" x14ac:dyDescent="0.25">
      <c r="A936" s="2" t="s">
        <v>194</v>
      </c>
      <c r="B936" s="2" t="s">
        <v>91</v>
      </c>
      <c r="C936" s="2" t="s">
        <v>101</v>
      </c>
      <c r="D936" s="2">
        <v>1254500</v>
      </c>
      <c r="E936" s="2">
        <v>2358.1</v>
      </c>
      <c r="F936" s="2">
        <v>5</v>
      </c>
    </row>
    <row r="937" spans="1:6" ht="15" customHeight="1" x14ac:dyDescent="0.25">
      <c r="A937" s="2" t="s">
        <v>194</v>
      </c>
      <c r="B937" s="2" t="s">
        <v>91</v>
      </c>
      <c r="C937" s="2" t="s">
        <v>102</v>
      </c>
      <c r="D937" s="2">
        <v>916925</v>
      </c>
      <c r="E937" s="2">
        <v>1750.4649999999999</v>
      </c>
      <c r="F937" s="2">
        <v>4</v>
      </c>
    </row>
    <row r="938" spans="1:6" ht="15" customHeight="1" x14ac:dyDescent="0.25">
      <c r="A938" s="2" t="s">
        <v>194</v>
      </c>
      <c r="B938" s="2" t="s">
        <v>91</v>
      </c>
      <c r="C938" s="2" t="s">
        <v>103</v>
      </c>
      <c r="D938" s="2">
        <v>1084199</v>
      </c>
      <c r="E938" s="2">
        <v>2051.5581999999999</v>
      </c>
      <c r="F938" s="2">
        <v>5</v>
      </c>
    </row>
    <row r="939" spans="1:6" ht="15" customHeight="1" x14ac:dyDescent="0.25">
      <c r="A939" s="2" t="s">
        <v>194</v>
      </c>
      <c r="B939" s="2" t="s">
        <v>91</v>
      </c>
      <c r="C939" s="2" t="s">
        <v>104</v>
      </c>
      <c r="D939" s="2">
        <v>798172</v>
      </c>
      <c r="E939" s="2">
        <v>1536.7095999999999</v>
      </c>
      <c r="F939" s="2">
        <v>4</v>
      </c>
    </row>
    <row r="940" spans="1:6" ht="15" customHeight="1" x14ac:dyDescent="0.25">
      <c r="A940" s="2" t="s">
        <v>194</v>
      </c>
      <c r="B940" s="2" t="s">
        <v>91</v>
      </c>
      <c r="C940" s="2" t="s">
        <v>105</v>
      </c>
      <c r="D940" s="2">
        <v>1108850</v>
      </c>
      <c r="E940" s="2">
        <v>2095.9299999999998</v>
      </c>
      <c r="F940" s="2">
        <v>5</v>
      </c>
    </row>
    <row r="941" spans="1:6" ht="15" customHeight="1" x14ac:dyDescent="0.25">
      <c r="A941" s="2" t="s">
        <v>194</v>
      </c>
      <c r="B941" s="2" t="s">
        <v>91</v>
      </c>
      <c r="C941" s="2" t="s">
        <v>106</v>
      </c>
      <c r="D941" s="2">
        <v>849162</v>
      </c>
      <c r="E941" s="2">
        <v>1628.4916000000001</v>
      </c>
      <c r="F941" s="2">
        <v>4</v>
      </c>
    </row>
    <row r="942" spans="1:6" ht="15" customHeight="1" x14ac:dyDescent="0.25">
      <c r="A942" s="2" t="s">
        <v>194</v>
      </c>
      <c r="B942" s="2" t="s">
        <v>91</v>
      </c>
      <c r="C942" s="2" t="s">
        <v>107</v>
      </c>
      <c r="D942" s="2">
        <v>841521</v>
      </c>
      <c r="E942" s="2">
        <v>1614.7378000000001</v>
      </c>
      <c r="F942" s="2">
        <v>4</v>
      </c>
    </row>
    <row r="943" spans="1:6" ht="15" customHeight="1" x14ac:dyDescent="0.25">
      <c r="A943" s="2" t="s">
        <v>194</v>
      </c>
      <c r="B943" s="2" t="s">
        <v>108</v>
      </c>
      <c r="C943" s="2" t="s">
        <v>109</v>
      </c>
      <c r="D943" s="2">
        <v>184423</v>
      </c>
      <c r="E943" s="2">
        <v>368.846</v>
      </c>
      <c r="F943" s="2">
        <v>3</v>
      </c>
    </row>
    <row r="944" spans="1:6" ht="15" customHeight="1" x14ac:dyDescent="0.25">
      <c r="A944" s="2" t="s">
        <v>194</v>
      </c>
      <c r="B944" s="2" t="s">
        <v>108</v>
      </c>
      <c r="C944" s="2" t="s">
        <v>110</v>
      </c>
      <c r="D944" s="2">
        <v>198379</v>
      </c>
      <c r="E944" s="2">
        <v>396.75799999999998</v>
      </c>
      <c r="F944" s="2">
        <v>3</v>
      </c>
    </row>
    <row r="945" spans="1:6" ht="15" customHeight="1" x14ac:dyDescent="0.25">
      <c r="A945" s="2" t="s">
        <v>194</v>
      </c>
      <c r="B945" s="2" t="s">
        <v>108</v>
      </c>
      <c r="C945" s="2" t="s">
        <v>111</v>
      </c>
      <c r="D945" s="2">
        <v>419280</v>
      </c>
      <c r="E945" s="2">
        <v>838.56</v>
      </c>
      <c r="F945" s="2">
        <v>3</v>
      </c>
    </row>
    <row r="946" spans="1:6" ht="15" customHeight="1" x14ac:dyDescent="0.25">
      <c r="A946" s="2" t="s">
        <v>194</v>
      </c>
      <c r="B946" s="2" t="s">
        <v>108</v>
      </c>
      <c r="C946" s="2" t="s">
        <v>112</v>
      </c>
      <c r="D946" s="2">
        <v>220968</v>
      </c>
      <c r="E946" s="2">
        <v>441.93599999999998</v>
      </c>
      <c r="F946" s="2">
        <v>3</v>
      </c>
    </row>
    <row r="947" spans="1:6" ht="15" customHeight="1" x14ac:dyDescent="0.25">
      <c r="A947" s="2" t="s">
        <v>194</v>
      </c>
      <c r="B947" s="2" t="s">
        <v>108</v>
      </c>
      <c r="C947" s="2" t="s">
        <v>113</v>
      </c>
      <c r="D947" s="2">
        <v>170969</v>
      </c>
      <c r="E947" s="2">
        <v>341.93799999999999</v>
      </c>
      <c r="F947" s="2">
        <v>3</v>
      </c>
    </row>
    <row r="948" spans="1:6" ht="15" customHeight="1" x14ac:dyDescent="0.25">
      <c r="A948" s="2" t="s">
        <v>194</v>
      </c>
      <c r="B948" s="2" t="s">
        <v>108</v>
      </c>
      <c r="C948" s="2" t="s">
        <v>114</v>
      </c>
      <c r="D948" s="2">
        <v>539708</v>
      </c>
      <c r="E948" s="2">
        <v>1071.4744000000001</v>
      </c>
      <c r="F948" s="2">
        <v>4</v>
      </c>
    </row>
    <row r="949" spans="1:6" ht="15" customHeight="1" x14ac:dyDescent="0.25">
      <c r="A949" s="2" t="s">
        <v>194</v>
      </c>
      <c r="B949" s="2" t="s">
        <v>108</v>
      </c>
      <c r="C949" s="2" t="s">
        <v>115</v>
      </c>
      <c r="D949" s="2">
        <v>276591</v>
      </c>
      <c r="E949" s="2">
        <v>553.18200000000002</v>
      </c>
      <c r="F949" s="2">
        <v>3</v>
      </c>
    </row>
    <row r="950" spans="1:6" ht="15" customHeight="1" x14ac:dyDescent="0.25">
      <c r="A950" s="2" t="s">
        <v>194</v>
      </c>
      <c r="B950" s="2" t="s">
        <v>108</v>
      </c>
      <c r="C950" s="2" t="s">
        <v>116</v>
      </c>
      <c r="D950" s="2">
        <v>237445</v>
      </c>
      <c r="E950" s="2">
        <v>474.89</v>
      </c>
      <c r="F950" s="2">
        <v>3</v>
      </c>
    </row>
    <row r="951" spans="1:6" ht="15" customHeight="1" x14ac:dyDescent="0.25">
      <c r="A951" s="2" t="s">
        <v>194</v>
      </c>
      <c r="B951" s="2" t="s">
        <v>108</v>
      </c>
      <c r="C951" s="2" t="s">
        <v>117</v>
      </c>
      <c r="D951" s="2">
        <v>138784</v>
      </c>
      <c r="E951" s="2">
        <v>277.56799999999998</v>
      </c>
      <c r="F951" s="2">
        <v>3</v>
      </c>
    </row>
    <row r="952" spans="1:6" ht="15" customHeight="1" x14ac:dyDescent="0.25">
      <c r="A952" s="2" t="s">
        <v>194</v>
      </c>
      <c r="B952" s="2" t="s">
        <v>108</v>
      </c>
      <c r="C952" s="2" t="s">
        <v>118</v>
      </c>
      <c r="D952" s="2">
        <v>511074</v>
      </c>
      <c r="E952" s="2">
        <v>1019.9332000000001</v>
      </c>
      <c r="F952" s="2">
        <v>4</v>
      </c>
    </row>
    <row r="953" spans="1:6" ht="15" customHeight="1" x14ac:dyDescent="0.25">
      <c r="A953" s="2" t="s">
        <v>194</v>
      </c>
      <c r="B953" s="2" t="s">
        <v>108</v>
      </c>
      <c r="C953" s="2" t="s">
        <v>119</v>
      </c>
      <c r="D953" s="2">
        <v>281954</v>
      </c>
      <c r="E953" s="2">
        <v>563.90800000000002</v>
      </c>
      <c r="F953" s="2">
        <v>3</v>
      </c>
    </row>
    <row r="954" spans="1:6" ht="15" customHeight="1" x14ac:dyDescent="0.25">
      <c r="A954" s="2" t="s">
        <v>194</v>
      </c>
      <c r="B954" s="2" t="s">
        <v>108</v>
      </c>
      <c r="C954" s="2" t="s">
        <v>120</v>
      </c>
      <c r="D954" s="2">
        <v>177101</v>
      </c>
      <c r="E954" s="2">
        <v>354.202</v>
      </c>
      <c r="F954" s="2">
        <v>3</v>
      </c>
    </row>
    <row r="955" spans="1:6" ht="15" customHeight="1" x14ac:dyDescent="0.25">
      <c r="A955" s="2" t="s">
        <v>194</v>
      </c>
      <c r="B955" s="2" t="s">
        <v>108</v>
      </c>
      <c r="C955" s="2" t="s">
        <v>121</v>
      </c>
      <c r="D955" s="2">
        <v>587008</v>
      </c>
      <c r="E955" s="2">
        <v>1156.6143999999999</v>
      </c>
      <c r="F955" s="2">
        <v>4</v>
      </c>
    </row>
    <row r="956" spans="1:6" ht="15" customHeight="1" x14ac:dyDescent="0.25">
      <c r="A956" s="2" t="s">
        <v>194</v>
      </c>
      <c r="B956" s="2" t="s">
        <v>108</v>
      </c>
      <c r="C956" s="2" t="s">
        <v>122</v>
      </c>
      <c r="D956" s="2">
        <v>388340</v>
      </c>
      <c r="E956" s="2">
        <v>776.68</v>
      </c>
      <c r="F956" s="2">
        <v>3</v>
      </c>
    </row>
    <row r="957" spans="1:6" ht="15" customHeight="1" x14ac:dyDescent="0.25">
      <c r="A957" s="2" t="s">
        <v>194</v>
      </c>
      <c r="B957" s="2" t="s">
        <v>108</v>
      </c>
      <c r="C957" s="2" t="s">
        <v>123</v>
      </c>
      <c r="D957" s="2">
        <v>280104</v>
      </c>
      <c r="E957" s="2">
        <v>560.20799999999997</v>
      </c>
      <c r="F957" s="2">
        <v>3</v>
      </c>
    </row>
    <row r="958" spans="1:6" ht="15" customHeight="1" x14ac:dyDescent="0.25">
      <c r="A958" s="2" t="s">
        <v>194</v>
      </c>
      <c r="B958" s="2" t="s">
        <v>108</v>
      </c>
      <c r="C958" s="2" t="s">
        <v>124</v>
      </c>
      <c r="D958" s="2">
        <v>207785</v>
      </c>
      <c r="E958" s="2">
        <v>415.57</v>
      </c>
      <c r="F958" s="2">
        <v>3</v>
      </c>
    </row>
    <row r="959" spans="1:6" ht="15" customHeight="1" x14ac:dyDescent="0.25">
      <c r="A959" s="2" t="s">
        <v>194</v>
      </c>
      <c r="B959" s="2" t="s">
        <v>108</v>
      </c>
      <c r="C959" s="2" t="s">
        <v>125</v>
      </c>
      <c r="D959" s="2">
        <v>252061</v>
      </c>
      <c r="E959" s="2">
        <v>504.12200000000001</v>
      </c>
      <c r="F959" s="2">
        <v>3</v>
      </c>
    </row>
    <row r="960" spans="1:6" ht="15" customHeight="1" x14ac:dyDescent="0.25">
      <c r="A960" s="2" t="s">
        <v>194</v>
      </c>
      <c r="B960" s="2" t="s">
        <v>126</v>
      </c>
      <c r="C960" s="2" t="s">
        <v>127</v>
      </c>
      <c r="D960" s="2">
        <v>511189</v>
      </c>
      <c r="E960" s="2">
        <v>1020.1402</v>
      </c>
      <c r="F960" s="2">
        <v>4</v>
      </c>
    </row>
    <row r="961" spans="1:6" ht="15" customHeight="1" x14ac:dyDescent="0.25">
      <c r="A961" s="2" t="s">
        <v>194</v>
      </c>
      <c r="B961" s="2" t="s">
        <v>126</v>
      </c>
      <c r="C961" s="2" t="s">
        <v>128</v>
      </c>
      <c r="D961" s="2">
        <v>818552</v>
      </c>
      <c r="E961" s="2">
        <v>1573.3936000000001</v>
      </c>
      <c r="F961" s="2">
        <v>4</v>
      </c>
    </row>
    <row r="962" spans="1:6" ht="15" customHeight="1" x14ac:dyDescent="0.25">
      <c r="A962" s="2" t="s">
        <v>194</v>
      </c>
      <c r="B962" s="2" t="s">
        <v>126</v>
      </c>
      <c r="C962" s="2" t="s">
        <v>129</v>
      </c>
      <c r="D962" s="2">
        <v>692502</v>
      </c>
      <c r="E962" s="2">
        <v>1346.5036</v>
      </c>
      <c r="F962" s="2">
        <v>4</v>
      </c>
    </row>
    <row r="963" spans="1:6" ht="15" customHeight="1" x14ac:dyDescent="0.25">
      <c r="A963" s="2" t="s">
        <v>194</v>
      </c>
      <c r="B963" s="2" t="s">
        <v>126</v>
      </c>
      <c r="C963" s="2" t="s">
        <v>130</v>
      </c>
      <c r="D963" s="2">
        <v>369155</v>
      </c>
      <c r="E963" s="2">
        <v>738.31</v>
      </c>
      <c r="F963" s="2">
        <v>3</v>
      </c>
    </row>
    <row r="964" spans="1:6" ht="15" customHeight="1" x14ac:dyDescent="0.25">
      <c r="A964" s="2" t="s">
        <v>194</v>
      </c>
      <c r="B964" s="2" t="s">
        <v>126</v>
      </c>
      <c r="C964" s="2" t="s">
        <v>131</v>
      </c>
      <c r="D964" s="2">
        <v>491780</v>
      </c>
      <c r="E964" s="2">
        <v>983.56</v>
      </c>
      <c r="F964" s="2">
        <v>3</v>
      </c>
    </row>
    <row r="965" spans="1:6" ht="15" customHeight="1" x14ac:dyDescent="0.25">
      <c r="A965" s="2" t="s">
        <v>194</v>
      </c>
      <c r="B965" s="2" t="s">
        <v>126</v>
      </c>
      <c r="C965" s="2" t="s">
        <v>132</v>
      </c>
      <c r="D965" s="2">
        <v>517332</v>
      </c>
      <c r="E965" s="2">
        <v>1031.1976</v>
      </c>
      <c r="F965" s="2">
        <v>4</v>
      </c>
    </row>
    <row r="966" spans="1:6" ht="15" customHeight="1" x14ac:dyDescent="0.25">
      <c r="A966" s="2" t="s">
        <v>194</v>
      </c>
      <c r="B966" s="2" t="s">
        <v>126</v>
      </c>
      <c r="C966" s="2" t="s">
        <v>133</v>
      </c>
      <c r="D966" s="2">
        <v>763148</v>
      </c>
      <c r="E966" s="2">
        <v>1473.6664000000001</v>
      </c>
      <c r="F966" s="2">
        <v>4</v>
      </c>
    </row>
    <row r="967" spans="1:6" ht="15" customHeight="1" x14ac:dyDescent="0.25">
      <c r="A967" s="2" t="s">
        <v>194</v>
      </c>
      <c r="B967" s="2" t="s">
        <v>126</v>
      </c>
      <c r="C967" s="2" t="s">
        <v>134</v>
      </c>
      <c r="D967" s="2">
        <v>327988</v>
      </c>
      <c r="E967" s="2">
        <v>655.976</v>
      </c>
      <c r="F967" s="2">
        <v>3</v>
      </c>
    </row>
    <row r="968" spans="1:6" ht="15" customHeight="1" x14ac:dyDescent="0.25">
      <c r="A968" s="2" t="s">
        <v>194</v>
      </c>
      <c r="B968" s="2" t="s">
        <v>126</v>
      </c>
      <c r="C968" s="2" t="s">
        <v>135</v>
      </c>
      <c r="D968" s="2">
        <v>662685</v>
      </c>
      <c r="E968" s="2">
        <v>1292.8330000000001</v>
      </c>
      <c r="F968" s="2">
        <v>4</v>
      </c>
    </row>
    <row r="969" spans="1:6" ht="15" customHeight="1" x14ac:dyDescent="0.25">
      <c r="A969" s="2" t="s">
        <v>194</v>
      </c>
      <c r="B969" s="2" t="s">
        <v>126</v>
      </c>
      <c r="C969" s="2" t="s">
        <v>136</v>
      </c>
      <c r="D969" s="2">
        <v>709579</v>
      </c>
      <c r="E969" s="2">
        <v>1377.2421999999999</v>
      </c>
      <c r="F969" s="2">
        <v>4</v>
      </c>
    </row>
    <row r="970" spans="1:6" ht="15" customHeight="1" x14ac:dyDescent="0.25">
      <c r="A970" s="2" t="s">
        <v>194</v>
      </c>
      <c r="B970" s="2" t="s">
        <v>126</v>
      </c>
      <c r="C970" s="2" t="s">
        <v>137</v>
      </c>
      <c r="D970" s="2">
        <v>421528</v>
      </c>
      <c r="E970" s="2">
        <v>843.05600000000004</v>
      </c>
      <c r="F970" s="2">
        <v>3</v>
      </c>
    </row>
    <row r="971" spans="1:6" ht="15" customHeight="1" x14ac:dyDescent="0.25">
      <c r="A971" s="2" t="s">
        <v>194</v>
      </c>
      <c r="B971" s="2" t="s">
        <v>311</v>
      </c>
      <c r="C971" s="2" t="s">
        <v>312</v>
      </c>
      <c r="D971" s="2">
        <v>1417929</v>
      </c>
      <c r="E971" s="2">
        <v>2652.2721999999999</v>
      </c>
      <c r="F971" s="2">
        <v>5</v>
      </c>
    </row>
    <row r="972" spans="1:6" ht="15" customHeight="1" x14ac:dyDescent="0.25">
      <c r="A972" s="2" t="s">
        <v>194</v>
      </c>
      <c r="B972" s="2" t="s">
        <v>311</v>
      </c>
      <c r="C972" s="2" t="s">
        <v>313</v>
      </c>
      <c r="D972" s="2">
        <v>1546158</v>
      </c>
      <c r="E972" s="2">
        <v>2883.0844000000002</v>
      </c>
      <c r="F972" s="2">
        <v>6</v>
      </c>
    </row>
    <row r="973" spans="1:6" ht="15" customHeight="1" x14ac:dyDescent="0.25">
      <c r="A973" s="2" t="s">
        <v>194</v>
      </c>
      <c r="B973" s="2" t="s">
        <v>311</v>
      </c>
      <c r="C973" s="2" t="s">
        <v>314</v>
      </c>
      <c r="D973" s="2">
        <v>1131538</v>
      </c>
      <c r="E973" s="2">
        <v>2136.7683999999999</v>
      </c>
      <c r="F973" s="2">
        <v>5</v>
      </c>
    </row>
    <row r="974" spans="1:6" ht="15" customHeight="1" x14ac:dyDescent="0.25">
      <c r="A974" s="2" t="s">
        <v>194</v>
      </c>
      <c r="B974" s="2" t="s">
        <v>311</v>
      </c>
      <c r="C974" s="2" t="s">
        <v>315</v>
      </c>
      <c r="D974" s="2">
        <v>1418702</v>
      </c>
      <c r="E974" s="2">
        <v>2653.6635999999999</v>
      </c>
      <c r="F974" s="2">
        <v>5</v>
      </c>
    </row>
    <row r="975" spans="1:6" ht="15" customHeight="1" x14ac:dyDescent="0.25">
      <c r="A975" s="2" t="s">
        <v>194</v>
      </c>
      <c r="B975" s="2" t="s">
        <v>311</v>
      </c>
      <c r="C975" s="2" t="s">
        <v>316</v>
      </c>
      <c r="D975" s="2">
        <v>1546156</v>
      </c>
      <c r="E975" s="2">
        <v>2883.0808000000002</v>
      </c>
      <c r="F975" s="2">
        <v>6</v>
      </c>
    </row>
    <row r="976" spans="1:6" ht="15" customHeight="1" x14ac:dyDescent="0.25">
      <c r="A976" s="2" t="s">
        <v>194</v>
      </c>
      <c r="B976" s="2" t="s">
        <v>311</v>
      </c>
      <c r="C976" s="2" t="s">
        <v>317</v>
      </c>
      <c r="D976" s="2">
        <v>1459945</v>
      </c>
      <c r="E976" s="2">
        <v>2727.9009999999998</v>
      </c>
      <c r="F976" s="2">
        <v>5</v>
      </c>
    </row>
    <row r="977" spans="1:6" ht="15" customHeight="1" x14ac:dyDescent="0.25">
      <c r="A977" s="2" t="s">
        <v>194</v>
      </c>
      <c r="B977" s="2" t="s">
        <v>311</v>
      </c>
      <c r="C977" s="2" t="s">
        <v>318</v>
      </c>
      <c r="D977" s="2">
        <v>1485550</v>
      </c>
      <c r="E977" s="2">
        <v>2773.99</v>
      </c>
      <c r="F977" s="2">
        <v>5</v>
      </c>
    </row>
    <row r="978" spans="1:6" ht="15" customHeight="1" x14ac:dyDescent="0.25">
      <c r="A978" s="2" t="s">
        <v>194</v>
      </c>
      <c r="B978" s="2" t="s">
        <v>311</v>
      </c>
      <c r="C978" s="2" t="s">
        <v>319</v>
      </c>
      <c r="D978" s="2">
        <v>1446519</v>
      </c>
      <c r="E978" s="2">
        <v>2703.7341999999999</v>
      </c>
      <c r="F978" s="2">
        <v>5</v>
      </c>
    </row>
    <row r="979" spans="1:6" ht="15" customHeight="1" x14ac:dyDescent="0.25">
      <c r="A979" s="2" t="s">
        <v>194</v>
      </c>
      <c r="B979" s="2" t="s">
        <v>311</v>
      </c>
      <c r="C979" s="2" t="s">
        <v>320</v>
      </c>
      <c r="D979" s="2">
        <v>1355722</v>
      </c>
      <c r="E979" s="2">
        <v>2540.2995999999998</v>
      </c>
      <c r="F979" s="2">
        <v>5</v>
      </c>
    </row>
    <row r="980" spans="1:6" ht="15" customHeight="1" x14ac:dyDescent="0.25">
      <c r="A980" s="2" t="s">
        <v>194</v>
      </c>
      <c r="B980" s="2" t="s">
        <v>311</v>
      </c>
      <c r="C980" s="2" t="s">
        <v>321</v>
      </c>
      <c r="D980" s="2">
        <v>1495959</v>
      </c>
      <c r="E980" s="2">
        <v>2792.7262000000001</v>
      </c>
      <c r="F980" s="2">
        <v>5</v>
      </c>
    </row>
    <row r="981" spans="1:6" ht="15" customHeight="1" x14ac:dyDescent="0.25">
      <c r="A981" s="2" t="s">
        <v>194</v>
      </c>
      <c r="B981" s="2" t="s">
        <v>311</v>
      </c>
      <c r="C981" s="2" t="s">
        <v>322</v>
      </c>
      <c r="D981" s="2">
        <v>1565189</v>
      </c>
      <c r="E981" s="2">
        <v>2917.3402000000001</v>
      </c>
      <c r="F981" s="2">
        <v>6</v>
      </c>
    </row>
    <row r="982" spans="1:6" ht="15" customHeight="1" x14ac:dyDescent="0.25">
      <c r="A982" s="2" t="s">
        <v>194</v>
      </c>
      <c r="B982" s="2" t="s">
        <v>311</v>
      </c>
      <c r="C982" s="2" t="s">
        <v>323</v>
      </c>
      <c r="D982" s="2">
        <v>1342957</v>
      </c>
      <c r="E982" s="2">
        <v>2517.3226</v>
      </c>
      <c r="F982" s="2">
        <v>5</v>
      </c>
    </row>
    <row r="983" spans="1:6" ht="15" customHeight="1" x14ac:dyDescent="0.25">
      <c r="A983" s="2" t="s">
        <v>194</v>
      </c>
      <c r="B983" s="2" t="s">
        <v>141</v>
      </c>
      <c r="C983" s="2" t="s">
        <v>142</v>
      </c>
      <c r="D983" s="2">
        <v>2112400</v>
      </c>
      <c r="E983" s="2">
        <v>3902.32</v>
      </c>
      <c r="F983" s="2">
        <v>7</v>
      </c>
    </row>
    <row r="984" spans="1:6" ht="15" customHeight="1" x14ac:dyDescent="0.25">
      <c r="A984" s="2" t="s">
        <v>194</v>
      </c>
      <c r="B984" s="2" t="s">
        <v>141</v>
      </c>
      <c r="C984" s="2" t="s">
        <v>143</v>
      </c>
      <c r="D984" s="2">
        <v>2096752</v>
      </c>
      <c r="E984" s="2">
        <v>3874.1536000000001</v>
      </c>
      <c r="F984" s="2">
        <v>7</v>
      </c>
    </row>
    <row r="985" spans="1:6" ht="15" customHeight="1" x14ac:dyDescent="0.25">
      <c r="A985" s="2" t="s">
        <v>194</v>
      </c>
      <c r="B985" s="2" t="s">
        <v>282</v>
      </c>
      <c r="C985" s="2" t="s">
        <v>283</v>
      </c>
      <c r="D985" s="2">
        <v>901373</v>
      </c>
      <c r="E985" s="2">
        <v>1722.4713999999999</v>
      </c>
      <c r="F985" s="2">
        <v>4</v>
      </c>
    </row>
    <row r="986" spans="1:6" ht="15" customHeight="1" x14ac:dyDescent="0.25">
      <c r="A986" s="2" t="s">
        <v>194</v>
      </c>
      <c r="B986" s="2" t="s">
        <v>282</v>
      </c>
      <c r="C986" s="2" t="s">
        <v>284</v>
      </c>
      <c r="D986" s="2">
        <v>956209</v>
      </c>
      <c r="E986" s="2">
        <v>1821.1762000000001</v>
      </c>
      <c r="F986" s="2">
        <v>4</v>
      </c>
    </row>
    <row r="987" spans="1:6" ht="15" customHeight="1" x14ac:dyDescent="0.25">
      <c r="A987" s="2" t="s">
        <v>194</v>
      </c>
      <c r="B987" s="2" t="s">
        <v>282</v>
      </c>
      <c r="C987" s="2" t="s">
        <v>285</v>
      </c>
      <c r="D987" s="2">
        <v>886430</v>
      </c>
      <c r="E987" s="2">
        <v>1695.5740000000001</v>
      </c>
      <c r="F987" s="2">
        <v>4</v>
      </c>
    </row>
    <row r="988" spans="1:6" ht="15" customHeight="1" x14ac:dyDescent="0.25">
      <c r="A988" s="2" t="s">
        <v>194</v>
      </c>
      <c r="B988" s="2" t="s">
        <v>282</v>
      </c>
      <c r="C988" s="2" t="s">
        <v>286</v>
      </c>
      <c r="D988" s="2">
        <v>801624</v>
      </c>
      <c r="E988" s="2">
        <v>1542.9232</v>
      </c>
      <c r="F988" s="2">
        <v>4</v>
      </c>
    </row>
    <row r="989" spans="1:6" ht="15" customHeight="1" x14ac:dyDescent="0.25">
      <c r="A989" s="2" t="s">
        <v>194</v>
      </c>
      <c r="B989" s="2" t="s">
        <v>282</v>
      </c>
      <c r="C989" s="2" t="s">
        <v>287</v>
      </c>
      <c r="D989" s="2">
        <v>843034</v>
      </c>
      <c r="E989" s="2">
        <v>1617.4612</v>
      </c>
      <c r="F989" s="2">
        <v>4</v>
      </c>
    </row>
    <row r="990" spans="1:6" ht="15" customHeight="1" x14ac:dyDescent="0.25">
      <c r="A990" s="2" t="s">
        <v>194</v>
      </c>
      <c r="B990" s="2" t="s">
        <v>282</v>
      </c>
      <c r="C990" s="2" t="s">
        <v>288</v>
      </c>
      <c r="D990" s="2">
        <v>751163</v>
      </c>
      <c r="E990" s="2">
        <v>1452.0934</v>
      </c>
      <c r="F990" s="2">
        <v>4</v>
      </c>
    </row>
    <row r="991" spans="1:6" ht="15" customHeight="1" x14ac:dyDescent="0.25">
      <c r="A991" s="2" t="s">
        <v>194</v>
      </c>
      <c r="B991" s="2" t="s">
        <v>282</v>
      </c>
      <c r="C991" s="2" t="s">
        <v>289</v>
      </c>
      <c r="D991" s="2">
        <v>891344</v>
      </c>
      <c r="E991" s="2">
        <v>1704.4192</v>
      </c>
      <c r="F991" s="2">
        <v>4</v>
      </c>
    </row>
    <row r="992" spans="1:6" ht="15" customHeight="1" x14ac:dyDescent="0.25">
      <c r="A992" s="2" t="s">
        <v>194</v>
      </c>
      <c r="B992" s="2" t="s">
        <v>282</v>
      </c>
      <c r="C992" s="2" t="s">
        <v>290</v>
      </c>
      <c r="D992" s="2">
        <v>618426</v>
      </c>
      <c r="E992" s="2">
        <v>1213.1668</v>
      </c>
      <c r="F992" s="2">
        <v>4</v>
      </c>
    </row>
    <row r="993" spans="1:6" ht="15" customHeight="1" x14ac:dyDescent="0.25">
      <c r="A993" s="2" t="s">
        <v>194</v>
      </c>
      <c r="B993" s="2" t="s">
        <v>282</v>
      </c>
      <c r="C993" s="2" t="s">
        <v>291</v>
      </c>
      <c r="D993" s="2">
        <v>765902</v>
      </c>
      <c r="E993" s="2">
        <v>1478.6235999999999</v>
      </c>
      <c r="F993" s="2">
        <v>4</v>
      </c>
    </row>
    <row r="994" spans="1:6" ht="15" customHeight="1" x14ac:dyDescent="0.25">
      <c r="A994" s="2" t="s">
        <v>194</v>
      </c>
      <c r="B994" s="2" t="s">
        <v>282</v>
      </c>
      <c r="C994" s="2" t="s">
        <v>292</v>
      </c>
      <c r="D994" s="2">
        <v>648240</v>
      </c>
      <c r="E994" s="2">
        <v>1266.8320000000001</v>
      </c>
      <c r="F994" s="2">
        <v>4</v>
      </c>
    </row>
    <row r="995" spans="1:6" ht="15" customHeight="1" x14ac:dyDescent="0.25">
      <c r="A995" s="2" t="s">
        <v>194</v>
      </c>
      <c r="B995" s="2" t="s">
        <v>282</v>
      </c>
      <c r="C995" s="2" t="s">
        <v>293</v>
      </c>
      <c r="D995" s="2">
        <v>797061</v>
      </c>
      <c r="E995" s="2">
        <v>1534.7098000000001</v>
      </c>
      <c r="F995" s="2">
        <v>4</v>
      </c>
    </row>
    <row r="996" spans="1:6" ht="15" customHeight="1" x14ac:dyDescent="0.25">
      <c r="A996" s="2" t="s">
        <v>194</v>
      </c>
      <c r="B996" s="2" t="s">
        <v>282</v>
      </c>
      <c r="C996" s="2" t="s">
        <v>294</v>
      </c>
      <c r="D996" s="2">
        <v>1015941</v>
      </c>
      <c r="E996" s="2">
        <v>1928.6938</v>
      </c>
      <c r="F996" s="2">
        <v>5</v>
      </c>
    </row>
    <row r="997" spans="1:6" ht="15" customHeight="1" x14ac:dyDescent="0.25">
      <c r="A997" s="2" t="s">
        <v>194</v>
      </c>
      <c r="B997" s="2" t="s">
        <v>282</v>
      </c>
      <c r="C997" s="2" t="s">
        <v>295</v>
      </c>
      <c r="D997" s="2">
        <v>786419</v>
      </c>
      <c r="E997" s="2">
        <v>1515.5542</v>
      </c>
      <c r="F997" s="2">
        <v>4</v>
      </c>
    </row>
    <row r="998" spans="1:6" ht="15" customHeight="1" x14ac:dyDescent="0.25">
      <c r="A998" s="2" t="s">
        <v>194</v>
      </c>
      <c r="B998" s="2" t="s">
        <v>282</v>
      </c>
      <c r="C998" s="2" t="s">
        <v>296</v>
      </c>
      <c r="D998" s="2">
        <v>957891</v>
      </c>
      <c r="E998" s="2">
        <v>1824.2038</v>
      </c>
      <c r="F998" s="2">
        <v>4</v>
      </c>
    </row>
    <row r="999" spans="1:6" ht="15" customHeight="1" x14ac:dyDescent="0.25">
      <c r="A999" s="2" t="s">
        <v>194</v>
      </c>
      <c r="B999" s="2" t="s">
        <v>282</v>
      </c>
      <c r="C999" s="2" t="s">
        <v>297</v>
      </c>
      <c r="D999" s="2">
        <v>654963</v>
      </c>
      <c r="E999" s="2">
        <v>1278.9333999999999</v>
      </c>
      <c r="F999" s="2">
        <v>4</v>
      </c>
    </row>
    <row r="1000" spans="1:6" ht="15" customHeight="1" x14ac:dyDescent="0.25">
      <c r="A1000" s="2" t="s">
        <v>194</v>
      </c>
      <c r="B1000" s="2" t="s">
        <v>282</v>
      </c>
      <c r="C1000" s="2" t="s">
        <v>298</v>
      </c>
      <c r="D1000" s="2">
        <v>844300</v>
      </c>
      <c r="E1000" s="2">
        <v>1619.74</v>
      </c>
      <c r="F1000" s="2">
        <v>4</v>
      </c>
    </row>
    <row r="1001" spans="1:6" ht="15" customHeight="1" x14ac:dyDescent="0.25">
      <c r="A1001" s="2" t="s">
        <v>194</v>
      </c>
      <c r="B1001" s="2" t="s">
        <v>299</v>
      </c>
      <c r="C1001" s="2" t="s">
        <v>300</v>
      </c>
      <c r="D1001" s="2">
        <v>1441796</v>
      </c>
      <c r="E1001" s="2">
        <v>2695.2328000000002</v>
      </c>
      <c r="F1001" s="2">
        <v>5</v>
      </c>
    </row>
    <row r="1002" spans="1:6" ht="15" customHeight="1" x14ac:dyDescent="0.25">
      <c r="A1002" s="2" t="s">
        <v>194</v>
      </c>
      <c r="B1002" s="2" t="s">
        <v>299</v>
      </c>
      <c r="C1002" s="2" t="s">
        <v>301</v>
      </c>
      <c r="D1002" s="2">
        <v>1015847</v>
      </c>
      <c r="E1002" s="2">
        <v>1928.5246</v>
      </c>
      <c r="F1002" s="2">
        <v>5</v>
      </c>
    </row>
    <row r="1003" spans="1:6" ht="15" customHeight="1" x14ac:dyDescent="0.25">
      <c r="A1003" s="2" t="s">
        <v>194</v>
      </c>
      <c r="B1003" s="2" t="s">
        <v>299</v>
      </c>
      <c r="C1003" s="2" t="s">
        <v>302</v>
      </c>
      <c r="D1003" s="2">
        <v>1258457</v>
      </c>
      <c r="E1003" s="2">
        <v>2365.2226000000001</v>
      </c>
      <c r="F1003" s="2">
        <v>5</v>
      </c>
    </row>
    <row r="1004" spans="1:6" ht="15" customHeight="1" x14ac:dyDescent="0.25">
      <c r="A1004" s="2" t="s">
        <v>194</v>
      </c>
      <c r="B1004" s="2" t="s">
        <v>299</v>
      </c>
      <c r="C1004" s="2" t="s">
        <v>303</v>
      </c>
      <c r="D1004" s="2">
        <v>1185030</v>
      </c>
      <c r="E1004" s="2">
        <v>2233.0540000000001</v>
      </c>
      <c r="F1004" s="2">
        <v>5</v>
      </c>
    </row>
    <row r="1005" spans="1:6" ht="15" customHeight="1" x14ac:dyDescent="0.25">
      <c r="A1005" s="2" t="s">
        <v>194</v>
      </c>
      <c r="B1005" s="2" t="s">
        <v>299</v>
      </c>
      <c r="C1005" s="2" t="s">
        <v>304</v>
      </c>
      <c r="D1005" s="2">
        <v>1361289</v>
      </c>
      <c r="E1005" s="2">
        <v>2550.3202000000001</v>
      </c>
      <c r="F1005" s="2">
        <v>5</v>
      </c>
    </row>
    <row r="1006" spans="1:6" ht="15" customHeight="1" x14ac:dyDescent="0.25">
      <c r="A1006" s="2" t="s">
        <v>194</v>
      </c>
      <c r="B1006" s="2" t="s">
        <v>299</v>
      </c>
      <c r="C1006" s="2" t="s">
        <v>305</v>
      </c>
      <c r="D1006" s="2">
        <v>1479948</v>
      </c>
      <c r="E1006" s="2">
        <v>2763.9063999999998</v>
      </c>
      <c r="F1006" s="2">
        <v>5</v>
      </c>
    </row>
    <row r="1007" spans="1:6" ht="15" customHeight="1" x14ac:dyDescent="0.25">
      <c r="A1007" s="2" t="s">
        <v>194</v>
      </c>
      <c r="B1007" s="2" t="s">
        <v>299</v>
      </c>
      <c r="C1007" s="2" t="s">
        <v>306</v>
      </c>
      <c r="D1007" s="2">
        <v>1286414</v>
      </c>
      <c r="E1007" s="2">
        <v>2415.5452</v>
      </c>
      <c r="F1007" s="2">
        <v>5</v>
      </c>
    </row>
    <row r="1008" spans="1:6" ht="15" customHeight="1" x14ac:dyDescent="0.25">
      <c r="A1008" s="2" t="s">
        <v>194</v>
      </c>
      <c r="B1008" s="2" t="s">
        <v>299</v>
      </c>
      <c r="C1008" s="2" t="s">
        <v>307</v>
      </c>
      <c r="D1008" s="2">
        <v>1353788</v>
      </c>
      <c r="E1008" s="2">
        <v>2536.8184000000001</v>
      </c>
      <c r="F1008" s="2">
        <v>5</v>
      </c>
    </row>
    <row r="1009" spans="1:6" ht="15" customHeight="1" x14ac:dyDescent="0.25">
      <c r="A1009" s="2" t="s">
        <v>194</v>
      </c>
      <c r="B1009" s="2" t="s">
        <v>299</v>
      </c>
      <c r="C1009" s="2" t="s">
        <v>308</v>
      </c>
      <c r="D1009" s="2">
        <v>1211229</v>
      </c>
      <c r="E1009" s="2">
        <v>2280.2121999999999</v>
      </c>
      <c r="F1009" s="2">
        <v>5</v>
      </c>
    </row>
    <row r="1010" spans="1:6" ht="15" customHeight="1" x14ac:dyDescent="0.25">
      <c r="A1010" s="2" t="s">
        <v>194</v>
      </c>
      <c r="B1010" s="2" t="s">
        <v>299</v>
      </c>
      <c r="C1010" s="2" t="s">
        <v>309</v>
      </c>
      <c r="D1010" s="2">
        <v>1169665</v>
      </c>
      <c r="E1010" s="2">
        <v>2205.3969999999999</v>
      </c>
      <c r="F1010" s="2">
        <v>5</v>
      </c>
    </row>
    <row r="1011" spans="1:6" ht="15" customHeight="1" x14ac:dyDescent="0.25">
      <c r="A1011" s="2" t="s">
        <v>194</v>
      </c>
      <c r="B1011" s="2" t="s">
        <v>299</v>
      </c>
      <c r="C1011" s="2" t="s">
        <v>310</v>
      </c>
      <c r="D1011" s="2">
        <v>1072114</v>
      </c>
      <c r="E1011" s="2">
        <v>2029.8052</v>
      </c>
      <c r="F1011" s="2">
        <v>5</v>
      </c>
    </row>
    <row r="1012" spans="1:6" ht="15" customHeight="1" x14ac:dyDescent="0.25">
      <c r="A1012" s="2" t="s">
        <v>194</v>
      </c>
      <c r="B1012" s="2" t="s">
        <v>144</v>
      </c>
      <c r="C1012" s="2" t="s">
        <v>145</v>
      </c>
      <c r="D1012" s="2">
        <v>1258046</v>
      </c>
      <c r="E1012" s="2">
        <v>2364.4828000000002</v>
      </c>
      <c r="F1012" s="2">
        <v>5</v>
      </c>
    </row>
    <row r="1013" spans="1:6" ht="15" customHeight="1" x14ac:dyDescent="0.25">
      <c r="A1013" s="2" t="s">
        <v>194</v>
      </c>
      <c r="B1013" s="2" t="s">
        <v>144</v>
      </c>
      <c r="C1013" s="2" t="s">
        <v>146</v>
      </c>
      <c r="D1013" s="2">
        <v>1440144</v>
      </c>
      <c r="E1013" s="2">
        <v>2692.2592</v>
      </c>
      <c r="F1013" s="2">
        <v>5</v>
      </c>
    </row>
    <row r="1014" spans="1:6" ht="15" customHeight="1" x14ac:dyDescent="0.25">
      <c r="A1014" s="2" t="s">
        <v>194</v>
      </c>
      <c r="B1014" s="2" t="s">
        <v>144</v>
      </c>
      <c r="C1014" s="2" t="s">
        <v>147</v>
      </c>
      <c r="D1014" s="2">
        <v>1471678</v>
      </c>
      <c r="E1014" s="2">
        <v>2749.0203999999999</v>
      </c>
      <c r="F1014" s="2">
        <v>5</v>
      </c>
    </row>
    <row r="1015" spans="1:6" ht="15" customHeight="1" x14ac:dyDescent="0.25">
      <c r="A1015" s="2" t="s">
        <v>194</v>
      </c>
      <c r="B1015" s="2" t="s">
        <v>144</v>
      </c>
      <c r="C1015" s="2" t="s">
        <v>148</v>
      </c>
      <c r="D1015" s="2">
        <v>1267997</v>
      </c>
      <c r="E1015" s="2">
        <v>2382.3946000000001</v>
      </c>
      <c r="F1015" s="2">
        <v>5</v>
      </c>
    </row>
    <row r="1016" spans="1:6" ht="15" customHeight="1" x14ac:dyDescent="0.25">
      <c r="A1016" s="2" t="s">
        <v>194</v>
      </c>
      <c r="B1016" s="2" t="s">
        <v>144</v>
      </c>
      <c r="C1016" s="2" t="s">
        <v>149</v>
      </c>
      <c r="D1016" s="2">
        <v>1282708</v>
      </c>
      <c r="E1016" s="2">
        <v>2408.8744000000002</v>
      </c>
      <c r="F1016" s="2">
        <v>5</v>
      </c>
    </row>
    <row r="1017" spans="1:6" ht="15" customHeight="1" x14ac:dyDescent="0.25">
      <c r="A1017" s="2" t="s">
        <v>194</v>
      </c>
      <c r="B1017" s="2" t="s">
        <v>144</v>
      </c>
      <c r="C1017" s="2" t="s">
        <v>150</v>
      </c>
      <c r="D1017" s="2">
        <v>1302258</v>
      </c>
      <c r="E1017" s="2">
        <v>2444.0644000000002</v>
      </c>
      <c r="F1017" s="2">
        <v>5</v>
      </c>
    </row>
    <row r="1018" spans="1:6" ht="15" customHeight="1" x14ac:dyDescent="0.25">
      <c r="A1018" s="2" t="s">
        <v>194</v>
      </c>
      <c r="B1018" s="2" t="s">
        <v>144</v>
      </c>
      <c r="C1018" s="2" t="s">
        <v>151</v>
      </c>
      <c r="D1018" s="2">
        <v>1428662</v>
      </c>
      <c r="E1018" s="2">
        <v>2671.5916000000002</v>
      </c>
      <c r="F1018" s="2">
        <v>5</v>
      </c>
    </row>
    <row r="1019" spans="1:6" ht="15" customHeight="1" x14ac:dyDescent="0.25">
      <c r="A1019" s="2" t="s">
        <v>194</v>
      </c>
      <c r="B1019" s="2" t="s">
        <v>144</v>
      </c>
      <c r="C1019" s="2" t="s">
        <v>152</v>
      </c>
      <c r="D1019" s="2">
        <v>1554304</v>
      </c>
      <c r="E1019" s="2">
        <v>2897.7471999999998</v>
      </c>
      <c r="F1019" s="2">
        <v>6</v>
      </c>
    </row>
    <row r="1020" spans="1:6" ht="15" customHeight="1" x14ac:dyDescent="0.25">
      <c r="A1020" s="2" t="s">
        <v>194</v>
      </c>
      <c r="B1020" s="2" t="s">
        <v>153</v>
      </c>
      <c r="C1020" s="2" t="s">
        <v>153</v>
      </c>
      <c r="D1020" s="2">
        <v>172132</v>
      </c>
      <c r="E1020" s="2">
        <v>344.26400000000001</v>
      </c>
      <c r="F1020" s="2">
        <v>3</v>
      </c>
    </row>
    <row r="1021" spans="1:6" ht="15" customHeight="1" x14ac:dyDescent="0.25">
      <c r="A1021" s="2" t="s">
        <v>194</v>
      </c>
      <c r="B1021" s="2" t="s">
        <v>191</v>
      </c>
      <c r="C1021" s="2" t="s">
        <v>192</v>
      </c>
      <c r="D1021" s="2">
        <v>122315</v>
      </c>
      <c r="E1021" s="2">
        <v>244.63</v>
      </c>
      <c r="F1021" s="2">
        <v>3</v>
      </c>
    </row>
    <row r="1022" spans="1:6" ht="15" customHeight="1" x14ac:dyDescent="0.25">
      <c r="A1022" s="2" t="s">
        <v>194</v>
      </c>
      <c r="B1022" s="2" t="s">
        <v>191</v>
      </c>
      <c r="C1022" s="2" t="s">
        <v>193</v>
      </c>
      <c r="D1022" s="2">
        <v>60039</v>
      </c>
      <c r="E1022" s="2">
        <v>120.078</v>
      </c>
      <c r="F1022" s="2">
        <v>3</v>
      </c>
    </row>
    <row r="1023" spans="1:6" ht="15" customHeight="1" x14ac:dyDescent="0.25">
      <c r="A1023" s="2" t="s">
        <v>194</v>
      </c>
      <c r="B1023" s="2" t="s">
        <v>191</v>
      </c>
      <c r="C1023" s="2" t="s">
        <v>194</v>
      </c>
      <c r="D1023" s="2">
        <v>6</v>
      </c>
      <c r="E1023" s="2">
        <v>1.2E-2</v>
      </c>
      <c r="F1023" s="2">
        <v>3</v>
      </c>
    </row>
    <row r="1024" spans="1:6" ht="15" customHeight="1" x14ac:dyDescent="0.25">
      <c r="A1024" s="2" t="s">
        <v>194</v>
      </c>
      <c r="B1024" s="2" t="s">
        <v>191</v>
      </c>
      <c r="C1024" s="2" t="s">
        <v>195</v>
      </c>
      <c r="D1024" s="2">
        <v>85089</v>
      </c>
      <c r="E1024" s="2">
        <v>170.178</v>
      </c>
      <c r="F1024" s="2">
        <v>3</v>
      </c>
    </row>
    <row r="1025" spans="1:6" ht="15" customHeight="1" x14ac:dyDescent="0.25">
      <c r="A1025" s="2" t="s">
        <v>194</v>
      </c>
      <c r="B1025" s="2" t="s">
        <v>191</v>
      </c>
      <c r="C1025" s="2" t="s">
        <v>196</v>
      </c>
      <c r="D1025" s="2">
        <v>83915</v>
      </c>
      <c r="E1025" s="2">
        <v>167.83</v>
      </c>
      <c r="F1025" s="2">
        <v>3</v>
      </c>
    </row>
    <row r="1026" spans="1:6" ht="15" customHeight="1" x14ac:dyDescent="0.25">
      <c r="A1026" s="2" t="s">
        <v>194</v>
      </c>
      <c r="B1026" s="2" t="s">
        <v>191</v>
      </c>
      <c r="C1026" s="2" t="s">
        <v>197</v>
      </c>
      <c r="D1026" s="2">
        <v>162924</v>
      </c>
      <c r="E1026" s="2">
        <v>325.84800000000001</v>
      </c>
      <c r="F1026" s="2">
        <v>3</v>
      </c>
    </row>
    <row r="1027" spans="1:6" ht="15" customHeight="1" x14ac:dyDescent="0.25">
      <c r="A1027" s="2" t="s">
        <v>194</v>
      </c>
      <c r="B1027" s="2" t="s">
        <v>191</v>
      </c>
      <c r="C1027" s="2" t="s">
        <v>198</v>
      </c>
      <c r="D1027" s="2">
        <v>304364</v>
      </c>
      <c r="E1027" s="2">
        <v>608.72799999999995</v>
      </c>
      <c r="F1027" s="2">
        <v>3</v>
      </c>
    </row>
    <row r="1028" spans="1:6" ht="15" customHeight="1" x14ac:dyDescent="0.25">
      <c r="A1028" s="2" t="s">
        <v>194</v>
      </c>
      <c r="B1028" s="2" t="s">
        <v>191</v>
      </c>
      <c r="C1028" s="2" t="s">
        <v>199</v>
      </c>
      <c r="D1028" s="2">
        <v>234129</v>
      </c>
      <c r="E1028" s="2">
        <v>468.25799999999998</v>
      </c>
      <c r="F1028" s="2">
        <v>3</v>
      </c>
    </row>
    <row r="1029" spans="1:6" ht="15" customHeight="1" x14ac:dyDescent="0.25">
      <c r="A1029" s="2" t="s">
        <v>194</v>
      </c>
      <c r="B1029" s="2" t="s">
        <v>191</v>
      </c>
      <c r="C1029" s="2" t="s">
        <v>200</v>
      </c>
      <c r="D1029" s="2">
        <v>150672</v>
      </c>
      <c r="E1029" s="2">
        <v>301.34399999999999</v>
      </c>
      <c r="F1029" s="2">
        <v>3</v>
      </c>
    </row>
    <row r="1030" spans="1:6" ht="15" customHeight="1" x14ac:dyDescent="0.25">
      <c r="A1030" s="2" t="s">
        <v>194</v>
      </c>
      <c r="B1030" s="2" t="s">
        <v>191</v>
      </c>
      <c r="C1030" s="2" t="s">
        <v>201</v>
      </c>
      <c r="D1030" s="2">
        <v>215346</v>
      </c>
      <c r="E1030" s="2">
        <v>430.69200000000001</v>
      </c>
      <c r="F1030" s="2">
        <v>3</v>
      </c>
    </row>
    <row r="1031" spans="1:6" ht="15" customHeight="1" x14ac:dyDescent="0.25">
      <c r="A1031" s="2" t="s">
        <v>194</v>
      </c>
      <c r="B1031" s="2" t="s">
        <v>191</v>
      </c>
      <c r="C1031" s="2" t="s">
        <v>202</v>
      </c>
      <c r="D1031" s="2">
        <v>317110</v>
      </c>
      <c r="E1031" s="2">
        <v>634.22</v>
      </c>
      <c r="F1031" s="2">
        <v>3</v>
      </c>
    </row>
    <row r="1032" spans="1:6" ht="15" customHeight="1" x14ac:dyDescent="0.25">
      <c r="A1032" s="2" t="s">
        <v>194</v>
      </c>
      <c r="B1032" s="2" t="s">
        <v>191</v>
      </c>
      <c r="C1032" s="2" t="s">
        <v>203</v>
      </c>
      <c r="D1032" s="2">
        <v>48913</v>
      </c>
      <c r="E1032" s="2">
        <v>97.825999999999993</v>
      </c>
      <c r="F1032" s="2">
        <v>3</v>
      </c>
    </row>
    <row r="1033" spans="1:6" ht="15" customHeight="1" x14ac:dyDescent="0.25">
      <c r="A1033" s="2" t="s">
        <v>194</v>
      </c>
      <c r="B1033" s="2" t="s">
        <v>191</v>
      </c>
      <c r="C1033" s="2" t="s">
        <v>204</v>
      </c>
      <c r="D1033" s="2">
        <v>249325</v>
      </c>
      <c r="E1033" s="2">
        <v>498.65</v>
      </c>
      <c r="F1033" s="2">
        <v>3</v>
      </c>
    </row>
    <row r="1034" spans="1:6" ht="15" customHeight="1" x14ac:dyDescent="0.25">
      <c r="A1034" s="2" t="s">
        <v>194</v>
      </c>
      <c r="B1034" s="2" t="s">
        <v>191</v>
      </c>
      <c r="C1034" s="2" t="s">
        <v>205</v>
      </c>
      <c r="D1034" s="2">
        <v>59589</v>
      </c>
      <c r="E1034" s="2">
        <v>119.178</v>
      </c>
      <c r="F1034" s="2">
        <v>3</v>
      </c>
    </row>
    <row r="1035" spans="1:6" ht="15" customHeight="1" x14ac:dyDescent="0.25">
      <c r="A1035" s="2" t="s">
        <v>194</v>
      </c>
      <c r="B1035" s="2" t="s">
        <v>191</v>
      </c>
      <c r="C1035" s="2" t="s">
        <v>206</v>
      </c>
      <c r="D1035" s="2">
        <v>290502</v>
      </c>
      <c r="E1035" s="2">
        <v>581.00400000000002</v>
      </c>
      <c r="F1035" s="2">
        <v>3</v>
      </c>
    </row>
    <row r="1036" spans="1:6" ht="15" customHeight="1" x14ac:dyDescent="0.25">
      <c r="A1036" s="2" t="s">
        <v>194</v>
      </c>
      <c r="B1036" s="2" t="s">
        <v>191</v>
      </c>
      <c r="C1036" s="2" t="s">
        <v>207</v>
      </c>
      <c r="D1036" s="2">
        <v>117287</v>
      </c>
      <c r="E1036" s="2">
        <v>234.57400000000001</v>
      </c>
      <c r="F1036" s="2">
        <v>3</v>
      </c>
    </row>
    <row r="1037" spans="1:6" ht="15" customHeight="1" x14ac:dyDescent="0.25">
      <c r="A1037" s="2" t="s">
        <v>194</v>
      </c>
      <c r="B1037" s="2" t="s">
        <v>191</v>
      </c>
      <c r="C1037" s="2" t="s">
        <v>208</v>
      </c>
      <c r="D1037" s="2">
        <v>101248</v>
      </c>
      <c r="E1037" s="2">
        <v>202.49600000000001</v>
      </c>
      <c r="F1037" s="2">
        <v>3</v>
      </c>
    </row>
    <row r="1038" spans="1:6" ht="15" customHeight="1" x14ac:dyDescent="0.25">
      <c r="A1038" s="2" t="s">
        <v>194</v>
      </c>
      <c r="B1038" s="2" t="s">
        <v>191</v>
      </c>
      <c r="C1038" s="2" t="s">
        <v>209</v>
      </c>
      <c r="D1038" s="2">
        <v>219934</v>
      </c>
      <c r="E1038" s="2">
        <v>439.86799999999999</v>
      </c>
      <c r="F1038" s="2">
        <v>3</v>
      </c>
    </row>
    <row r="1039" spans="1:6" ht="15" customHeight="1" x14ac:dyDescent="0.25">
      <c r="A1039" s="2" t="s">
        <v>194</v>
      </c>
      <c r="B1039" s="2" t="s">
        <v>191</v>
      </c>
      <c r="C1039" s="2" t="s">
        <v>210</v>
      </c>
      <c r="D1039" s="2">
        <v>70174</v>
      </c>
      <c r="E1039" s="2">
        <v>140.34800000000001</v>
      </c>
      <c r="F1039" s="2">
        <v>3</v>
      </c>
    </row>
    <row r="1040" spans="1:6" ht="15" customHeight="1" x14ac:dyDescent="0.25">
      <c r="A1040" s="2" t="s">
        <v>194</v>
      </c>
      <c r="B1040" s="2" t="s">
        <v>211</v>
      </c>
      <c r="C1040" s="2" t="s">
        <v>211</v>
      </c>
      <c r="D1040" s="2">
        <v>1534312</v>
      </c>
      <c r="E1040" s="2">
        <v>2861.7615999999998</v>
      </c>
      <c r="F1040" s="2">
        <v>6</v>
      </c>
    </row>
    <row r="1041" spans="1:6" ht="15" customHeight="1" x14ac:dyDescent="0.25">
      <c r="A1041" s="2" t="s">
        <v>22</v>
      </c>
      <c r="B1041" s="2" t="s">
        <v>7</v>
      </c>
      <c r="C1041" s="2" t="s">
        <v>8</v>
      </c>
      <c r="D1041" s="2">
        <v>187618</v>
      </c>
      <c r="E1041" s="2">
        <v>375.23599999999999</v>
      </c>
      <c r="F1041" s="2">
        <v>3</v>
      </c>
    </row>
    <row r="1042" spans="1:6" ht="15" customHeight="1" x14ac:dyDescent="0.25">
      <c r="A1042" s="2" t="s">
        <v>22</v>
      </c>
      <c r="B1042" s="2" t="s">
        <v>7</v>
      </c>
      <c r="C1042" s="2" t="s">
        <v>9</v>
      </c>
      <c r="D1042" s="2">
        <v>237321</v>
      </c>
      <c r="E1042" s="2">
        <v>474.642</v>
      </c>
      <c r="F1042" s="2">
        <v>3</v>
      </c>
    </row>
    <row r="1043" spans="1:6" ht="15" customHeight="1" x14ac:dyDescent="0.25">
      <c r="A1043" s="2" t="s">
        <v>22</v>
      </c>
      <c r="B1043" s="2" t="s">
        <v>7</v>
      </c>
      <c r="C1043" s="2" t="s">
        <v>10</v>
      </c>
      <c r="D1043" s="2">
        <v>417261</v>
      </c>
      <c r="E1043" s="2">
        <v>834.52200000000005</v>
      </c>
      <c r="F1043" s="2">
        <v>3</v>
      </c>
    </row>
    <row r="1044" spans="1:6" ht="15" customHeight="1" x14ac:dyDescent="0.25">
      <c r="A1044" s="2" t="s">
        <v>22</v>
      </c>
      <c r="B1044" s="2" t="s">
        <v>7</v>
      </c>
      <c r="C1044" s="2" t="s">
        <v>11</v>
      </c>
      <c r="D1044" s="2">
        <v>133865</v>
      </c>
      <c r="E1044" s="2">
        <v>267.73</v>
      </c>
      <c r="F1044" s="2">
        <v>3</v>
      </c>
    </row>
    <row r="1045" spans="1:6" ht="15" customHeight="1" x14ac:dyDescent="0.25">
      <c r="A1045" s="2" t="s">
        <v>22</v>
      </c>
      <c r="B1045" s="2" t="s">
        <v>7</v>
      </c>
      <c r="C1045" s="2" t="s">
        <v>12</v>
      </c>
      <c r="D1045" s="2">
        <v>126599</v>
      </c>
      <c r="E1045" s="2">
        <v>253.19800000000001</v>
      </c>
      <c r="F1045" s="2">
        <v>3</v>
      </c>
    </row>
    <row r="1046" spans="1:6" ht="15" customHeight="1" x14ac:dyDescent="0.25">
      <c r="A1046" s="2" t="s">
        <v>22</v>
      </c>
      <c r="B1046" s="2" t="s">
        <v>7</v>
      </c>
      <c r="C1046" s="2" t="s">
        <v>13</v>
      </c>
      <c r="D1046" s="2">
        <v>335803</v>
      </c>
      <c r="E1046" s="2">
        <v>671.60599999999999</v>
      </c>
      <c r="F1046" s="2">
        <v>3</v>
      </c>
    </row>
    <row r="1047" spans="1:6" ht="15" customHeight="1" x14ac:dyDescent="0.25">
      <c r="A1047" s="2" t="s">
        <v>22</v>
      </c>
      <c r="B1047" s="2" t="s">
        <v>7</v>
      </c>
      <c r="C1047" s="2" t="s">
        <v>14</v>
      </c>
      <c r="D1047" s="2">
        <v>141291</v>
      </c>
      <c r="E1047" s="2">
        <v>282.58199999999999</v>
      </c>
      <c r="F1047" s="2">
        <v>3</v>
      </c>
    </row>
    <row r="1048" spans="1:6" ht="15" customHeight="1" x14ac:dyDescent="0.25">
      <c r="A1048" s="2" t="s">
        <v>22</v>
      </c>
      <c r="B1048" s="2" t="s">
        <v>7</v>
      </c>
      <c r="C1048" s="2" t="s">
        <v>15</v>
      </c>
      <c r="D1048" s="2">
        <v>369539</v>
      </c>
      <c r="E1048" s="2">
        <v>739.07799999999997</v>
      </c>
      <c r="F1048" s="2">
        <v>3</v>
      </c>
    </row>
    <row r="1049" spans="1:6" ht="15" customHeight="1" x14ac:dyDescent="0.25">
      <c r="A1049" s="2" t="s">
        <v>22</v>
      </c>
      <c r="B1049" s="2" t="s">
        <v>7</v>
      </c>
      <c r="C1049" s="2" t="s">
        <v>16</v>
      </c>
      <c r="D1049" s="2">
        <v>222934</v>
      </c>
      <c r="E1049" s="2">
        <v>445.86799999999999</v>
      </c>
      <c r="F1049" s="2">
        <v>3</v>
      </c>
    </row>
    <row r="1050" spans="1:6" ht="15" customHeight="1" x14ac:dyDescent="0.25">
      <c r="A1050" s="2" t="s">
        <v>22</v>
      </c>
      <c r="B1050" s="2" t="s">
        <v>7</v>
      </c>
      <c r="C1050" s="2" t="s">
        <v>17</v>
      </c>
      <c r="D1050" s="2">
        <v>218674</v>
      </c>
      <c r="E1050" s="2">
        <v>437.34800000000001</v>
      </c>
      <c r="F1050" s="2">
        <v>3</v>
      </c>
    </row>
    <row r="1051" spans="1:6" ht="15" customHeight="1" x14ac:dyDescent="0.25">
      <c r="A1051" s="2" t="s">
        <v>22</v>
      </c>
      <c r="B1051" s="2" t="s">
        <v>7</v>
      </c>
      <c r="C1051" s="2" t="s">
        <v>18</v>
      </c>
      <c r="D1051" s="2">
        <v>211725</v>
      </c>
      <c r="E1051" s="2">
        <v>423.45</v>
      </c>
      <c r="F1051" s="2">
        <v>3</v>
      </c>
    </row>
    <row r="1052" spans="1:6" ht="15" customHeight="1" x14ac:dyDescent="0.25">
      <c r="A1052" s="2" t="s">
        <v>22</v>
      </c>
      <c r="B1052" s="2" t="s">
        <v>7</v>
      </c>
      <c r="C1052" s="2" t="s">
        <v>19</v>
      </c>
      <c r="D1052" s="2">
        <v>42455</v>
      </c>
      <c r="E1052" s="2">
        <v>84.91</v>
      </c>
      <c r="F1052" s="2">
        <v>3</v>
      </c>
    </row>
    <row r="1053" spans="1:6" ht="15" customHeight="1" x14ac:dyDescent="0.25">
      <c r="A1053" s="2" t="s">
        <v>22</v>
      </c>
      <c r="B1053" s="2" t="s">
        <v>7</v>
      </c>
      <c r="C1053" s="2" t="s">
        <v>20</v>
      </c>
      <c r="D1053" s="2">
        <v>326893</v>
      </c>
      <c r="E1053" s="2">
        <v>653.78599999999994</v>
      </c>
      <c r="F1053" s="2">
        <v>3</v>
      </c>
    </row>
    <row r="1054" spans="1:6" ht="15" customHeight="1" x14ac:dyDescent="0.25">
      <c r="A1054" s="2" t="s">
        <v>22</v>
      </c>
      <c r="B1054" s="2" t="s">
        <v>7</v>
      </c>
      <c r="C1054" s="2" t="s">
        <v>21</v>
      </c>
      <c r="D1054" s="2">
        <v>89069</v>
      </c>
      <c r="E1054" s="2">
        <v>178.13800000000001</v>
      </c>
      <c r="F1054" s="2">
        <v>3</v>
      </c>
    </row>
    <row r="1055" spans="1:6" ht="15" customHeight="1" x14ac:dyDescent="0.25">
      <c r="A1055" s="2" t="s">
        <v>22</v>
      </c>
      <c r="B1055" s="2" t="s">
        <v>7</v>
      </c>
      <c r="C1055" s="2" t="s">
        <v>22</v>
      </c>
      <c r="D1055" s="2">
        <v>124</v>
      </c>
      <c r="E1055" s="2">
        <v>0.248</v>
      </c>
      <c r="F1055" s="2">
        <v>3</v>
      </c>
    </row>
    <row r="1056" spans="1:6" ht="15" customHeight="1" x14ac:dyDescent="0.25">
      <c r="A1056" s="2" t="s">
        <v>22</v>
      </c>
      <c r="B1056" s="2" t="s">
        <v>7</v>
      </c>
      <c r="C1056" s="2" t="s">
        <v>23</v>
      </c>
      <c r="D1056" s="2">
        <v>63232</v>
      </c>
      <c r="E1056" s="2">
        <v>126.464</v>
      </c>
      <c r="F1056" s="2">
        <v>3</v>
      </c>
    </row>
    <row r="1057" spans="1:6" ht="15" customHeight="1" x14ac:dyDescent="0.25">
      <c r="A1057" s="2" t="s">
        <v>22</v>
      </c>
      <c r="B1057" s="2" t="s">
        <v>25</v>
      </c>
      <c r="C1057" s="2" t="s">
        <v>26</v>
      </c>
      <c r="D1057" s="2">
        <v>749213</v>
      </c>
      <c r="E1057" s="2">
        <v>1448.5834</v>
      </c>
      <c r="F1057" s="2">
        <v>4</v>
      </c>
    </row>
    <row r="1058" spans="1:6" ht="15" customHeight="1" x14ac:dyDescent="0.25">
      <c r="A1058" s="2" t="s">
        <v>22</v>
      </c>
      <c r="B1058" s="2" t="s">
        <v>25</v>
      </c>
      <c r="C1058" s="2" t="s">
        <v>27</v>
      </c>
      <c r="D1058" s="2">
        <v>584527</v>
      </c>
      <c r="E1058" s="2">
        <v>1152.1486</v>
      </c>
      <c r="F1058" s="2">
        <v>4</v>
      </c>
    </row>
    <row r="1059" spans="1:6" ht="15" customHeight="1" x14ac:dyDescent="0.25">
      <c r="A1059" s="2" t="s">
        <v>22</v>
      </c>
      <c r="B1059" s="2" t="s">
        <v>25</v>
      </c>
      <c r="C1059" s="2" t="s">
        <v>28</v>
      </c>
      <c r="D1059" s="2">
        <v>917823</v>
      </c>
      <c r="E1059" s="2">
        <v>1752.0814</v>
      </c>
      <c r="F1059" s="2">
        <v>4</v>
      </c>
    </row>
    <row r="1060" spans="1:6" ht="15" customHeight="1" x14ac:dyDescent="0.25">
      <c r="A1060" s="2" t="s">
        <v>22</v>
      </c>
      <c r="B1060" s="2" t="s">
        <v>25</v>
      </c>
      <c r="C1060" s="2" t="s">
        <v>29</v>
      </c>
      <c r="D1060" s="2">
        <v>903311</v>
      </c>
      <c r="E1060" s="2">
        <v>1725.9598000000001</v>
      </c>
      <c r="F1060" s="2">
        <v>4</v>
      </c>
    </row>
    <row r="1061" spans="1:6" ht="15" customHeight="1" x14ac:dyDescent="0.25">
      <c r="A1061" s="2" t="s">
        <v>22</v>
      </c>
      <c r="B1061" s="2" t="s">
        <v>25</v>
      </c>
      <c r="C1061" s="2" t="s">
        <v>30</v>
      </c>
      <c r="D1061" s="2">
        <v>540371</v>
      </c>
      <c r="E1061" s="2">
        <v>1072.6677999999999</v>
      </c>
      <c r="F1061" s="2">
        <v>4</v>
      </c>
    </row>
    <row r="1062" spans="1:6" ht="15" customHeight="1" x14ac:dyDescent="0.25">
      <c r="A1062" s="2" t="s">
        <v>22</v>
      </c>
      <c r="B1062" s="2" t="s">
        <v>25</v>
      </c>
      <c r="C1062" s="2" t="s">
        <v>31</v>
      </c>
      <c r="D1062" s="2">
        <v>683242</v>
      </c>
      <c r="E1062" s="2">
        <v>1329.8356000000001</v>
      </c>
      <c r="F1062" s="2">
        <v>4</v>
      </c>
    </row>
    <row r="1063" spans="1:6" ht="15" customHeight="1" x14ac:dyDescent="0.25">
      <c r="A1063" s="2" t="s">
        <v>22</v>
      </c>
      <c r="B1063" s="2" t="s">
        <v>25</v>
      </c>
      <c r="C1063" s="2" t="s">
        <v>32</v>
      </c>
      <c r="D1063" s="2">
        <v>844802</v>
      </c>
      <c r="E1063" s="2">
        <v>1620.6436000000001</v>
      </c>
      <c r="F1063" s="2">
        <v>4</v>
      </c>
    </row>
    <row r="1064" spans="1:6" ht="15" customHeight="1" x14ac:dyDescent="0.25">
      <c r="A1064" s="2" t="s">
        <v>22</v>
      </c>
      <c r="B1064" s="2" t="s">
        <v>25</v>
      </c>
      <c r="C1064" s="2" t="s">
        <v>33</v>
      </c>
      <c r="D1064" s="2">
        <v>919032</v>
      </c>
      <c r="E1064" s="2">
        <v>1754.2575999999999</v>
      </c>
      <c r="F1064" s="2">
        <v>4</v>
      </c>
    </row>
    <row r="1065" spans="1:6" ht="15" customHeight="1" x14ac:dyDescent="0.25">
      <c r="A1065" s="2" t="s">
        <v>22</v>
      </c>
      <c r="B1065" s="2" t="s">
        <v>25</v>
      </c>
      <c r="C1065" s="2" t="s">
        <v>34</v>
      </c>
      <c r="D1065" s="2">
        <v>722614</v>
      </c>
      <c r="E1065" s="2">
        <v>1400.7052000000001</v>
      </c>
      <c r="F1065" s="2">
        <v>4</v>
      </c>
    </row>
    <row r="1066" spans="1:6" ht="15" customHeight="1" x14ac:dyDescent="0.25">
      <c r="A1066" s="2" t="s">
        <v>22</v>
      </c>
      <c r="B1066" s="2" t="s">
        <v>25</v>
      </c>
      <c r="C1066" s="2" t="s">
        <v>35</v>
      </c>
      <c r="D1066" s="2">
        <v>943925</v>
      </c>
      <c r="E1066" s="2">
        <v>1799.0650000000001</v>
      </c>
      <c r="F1066" s="2">
        <v>4</v>
      </c>
    </row>
    <row r="1067" spans="1:6" ht="15" customHeight="1" x14ac:dyDescent="0.25">
      <c r="A1067" s="2" t="s">
        <v>22</v>
      </c>
      <c r="B1067" s="2" t="s">
        <v>25</v>
      </c>
      <c r="C1067" s="2" t="s">
        <v>36</v>
      </c>
      <c r="D1067" s="2">
        <v>962736</v>
      </c>
      <c r="E1067" s="2">
        <v>1832.9248</v>
      </c>
      <c r="F1067" s="2">
        <v>4</v>
      </c>
    </row>
    <row r="1068" spans="1:6" ht="15" customHeight="1" x14ac:dyDescent="0.25">
      <c r="A1068" s="2" t="s">
        <v>22</v>
      </c>
      <c r="B1068" s="2" t="s">
        <v>37</v>
      </c>
      <c r="C1068" s="2" t="s">
        <v>38</v>
      </c>
      <c r="D1068" s="2">
        <v>2322632</v>
      </c>
      <c r="E1068" s="2">
        <v>4280.7376000000004</v>
      </c>
      <c r="F1068" s="2">
        <v>7</v>
      </c>
    </row>
    <row r="1069" spans="1:6" ht="15" customHeight="1" x14ac:dyDescent="0.25">
      <c r="A1069" s="2" t="s">
        <v>22</v>
      </c>
      <c r="B1069" s="2" t="s">
        <v>37</v>
      </c>
      <c r="C1069" s="2" t="s">
        <v>39</v>
      </c>
      <c r="D1069" s="2">
        <v>1641304</v>
      </c>
      <c r="E1069" s="2">
        <v>3054.3472000000002</v>
      </c>
      <c r="F1069" s="2">
        <v>6</v>
      </c>
    </row>
    <row r="1070" spans="1:6" ht="15" customHeight="1" x14ac:dyDescent="0.25">
      <c r="A1070" s="2" t="s">
        <v>22</v>
      </c>
      <c r="B1070" s="2" t="s">
        <v>37</v>
      </c>
      <c r="C1070" s="2" t="s">
        <v>40</v>
      </c>
      <c r="D1070" s="2">
        <v>1488321</v>
      </c>
      <c r="E1070" s="2">
        <v>2778.9778000000001</v>
      </c>
      <c r="F1070" s="2">
        <v>5</v>
      </c>
    </row>
    <row r="1071" spans="1:6" ht="15" customHeight="1" x14ac:dyDescent="0.25">
      <c r="A1071" s="2" t="s">
        <v>22</v>
      </c>
      <c r="B1071" s="2" t="s">
        <v>37</v>
      </c>
      <c r="C1071" s="2" t="s">
        <v>41</v>
      </c>
      <c r="D1071" s="2">
        <v>1329692</v>
      </c>
      <c r="E1071" s="2">
        <v>2493.4456</v>
      </c>
      <c r="F1071" s="2">
        <v>5</v>
      </c>
    </row>
    <row r="1072" spans="1:6" ht="15" customHeight="1" x14ac:dyDescent="0.25">
      <c r="A1072" s="2" t="s">
        <v>22</v>
      </c>
      <c r="B1072" s="2" t="s">
        <v>37</v>
      </c>
      <c r="C1072" s="2" t="s">
        <v>42</v>
      </c>
      <c r="D1072" s="2">
        <v>1278269</v>
      </c>
      <c r="E1072" s="2">
        <v>2400.8842</v>
      </c>
      <c r="F1072" s="2">
        <v>5</v>
      </c>
    </row>
    <row r="1073" spans="1:6" ht="15" customHeight="1" x14ac:dyDescent="0.25">
      <c r="A1073" s="2" t="s">
        <v>22</v>
      </c>
      <c r="B1073" s="2" t="s">
        <v>37</v>
      </c>
      <c r="C1073" s="2" t="s">
        <v>43</v>
      </c>
      <c r="D1073" s="2">
        <v>1366217</v>
      </c>
      <c r="E1073" s="2">
        <v>2559.1905999999999</v>
      </c>
      <c r="F1073" s="2">
        <v>5</v>
      </c>
    </row>
    <row r="1074" spans="1:6" ht="15" customHeight="1" x14ac:dyDescent="0.25">
      <c r="A1074" s="2" t="s">
        <v>22</v>
      </c>
      <c r="B1074" s="2" t="s">
        <v>37</v>
      </c>
      <c r="C1074" s="2" t="s">
        <v>44</v>
      </c>
      <c r="D1074" s="2">
        <v>1883195</v>
      </c>
      <c r="E1074" s="2">
        <v>3489.7510000000002</v>
      </c>
      <c r="F1074" s="2">
        <v>6</v>
      </c>
    </row>
    <row r="1075" spans="1:6" ht="15" customHeight="1" x14ac:dyDescent="0.25">
      <c r="A1075" s="2" t="s">
        <v>22</v>
      </c>
      <c r="B1075" s="2" t="s">
        <v>37</v>
      </c>
      <c r="C1075" s="2" t="s">
        <v>45</v>
      </c>
      <c r="D1075" s="2">
        <v>2117858</v>
      </c>
      <c r="E1075" s="2">
        <v>3912.1444000000001</v>
      </c>
      <c r="F1075" s="2">
        <v>7</v>
      </c>
    </row>
    <row r="1076" spans="1:6" ht="15" customHeight="1" x14ac:dyDescent="0.25">
      <c r="A1076" s="2" t="s">
        <v>22</v>
      </c>
      <c r="B1076" s="2" t="s">
        <v>248</v>
      </c>
      <c r="C1076" s="2" t="s">
        <v>249</v>
      </c>
      <c r="D1076" s="2">
        <v>1086398</v>
      </c>
      <c r="E1076" s="2">
        <v>2055.5164</v>
      </c>
      <c r="F1076" s="2">
        <v>5</v>
      </c>
    </row>
    <row r="1077" spans="1:6" ht="15" customHeight="1" x14ac:dyDescent="0.25">
      <c r="A1077" s="2" t="s">
        <v>22</v>
      </c>
      <c r="B1077" s="2" t="s">
        <v>248</v>
      </c>
      <c r="C1077" s="2" t="s">
        <v>250</v>
      </c>
      <c r="D1077" s="2">
        <v>1210957</v>
      </c>
      <c r="E1077" s="2">
        <v>2279.7226000000001</v>
      </c>
      <c r="F1077" s="2">
        <v>5</v>
      </c>
    </row>
    <row r="1078" spans="1:6" ht="15" customHeight="1" x14ac:dyDescent="0.25">
      <c r="A1078" s="2" t="s">
        <v>22</v>
      </c>
      <c r="B1078" s="2" t="s">
        <v>248</v>
      </c>
      <c r="C1078" s="2" t="s">
        <v>251</v>
      </c>
      <c r="D1078" s="2">
        <v>1252575</v>
      </c>
      <c r="E1078" s="2">
        <v>2354.6350000000002</v>
      </c>
      <c r="F1078" s="2">
        <v>5</v>
      </c>
    </row>
    <row r="1079" spans="1:6" ht="15" customHeight="1" x14ac:dyDescent="0.25">
      <c r="A1079" s="2" t="s">
        <v>22</v>
      </c>
      <c r="B1079" s="2" t="s">
        <v>248</v>
      </c>
      <c r="C1079" s="2" t="s">
        <v>252</v>
      </c>
      <c r="D1079" s="2">
        <v>1229963</v>
      </c>
      <c r="E1079" s="2">
        <v>2313.9333999999999</v>
      </c>
      <c r="F1079" s="2">
        <v>5</v>
      </c>
    </row>
    <row r="1080" spans="1:6" ht="15" customHeight="1" x14ac:dyDescent="0.25">
      <c r="A1080" s="2" t="s">
        <v>22</v>
      </c>
      <c r="B1080" s="2" t="s">
        <v>248</v>
      </c>
      <c r="C1080" s="2" t="s">
        <v>253</v>
      </c>
      <c r="D1080" s="2">
        <v>1069731</v>
      </c>
      <c r="E1080" s="2">
        <v>2025.5157999999999</v>
      </c>
      <c r="F1080" s="2">
        <v>5</v>
      </c>
    </row>
    <row r="1081" spans="1:6" ht="15" customHeight="1" x14ac:dyDescent="0.25">
      <c r="A1081" s="2" t="s">
        <v>22</v>
      </c>
      <c r="B1081" s="2" t="s">
        <v>248</v>
      </c>
      <c r="C1081" s="2" t="s">
        <v>254</v>
      </c>
      <c r="D1081" s="2">
        <v>1149374</v>
      </c>
      <c r="E1081" s="2">
        <v>2168.8732</v>
      </c>
      <c r="F1081" s="2">
        <v>5</v>
      </c>
    </row>
    <row r="1082" spans="1:6" ht="15" customHeight="1" x14ac:dyDescent="0.25">
      <c r="A1082" s="2" t="s">
        <v>22</v>
      </c>
      <c r="B1082" s="2" t="s">
        <v>248</v>
      </c>
      <c r="C1082" s="2" t="s">
        <v>255</v>
      </c>
      <c r="D1082" s="2">
        <v>1308773</v>
      </c>
      <c r="E1082" s="2">
        <v>2455.7914000000001</v>
      </c>
      <c r="F1082" s="2">
        <v>5</v>
      </c>
    </row>
    <row r="1083" spans="1:6" ht="15" customHeight="1" x14ac:dyDescent="0.25">
      <c r="A1083" s="2" t="s">
        <v>22</v>
      </c>
      <c r="B1083" s="2" t="s">
        <v>248</v>
      </c>
      <c r="C1083" s="2" t="s">
        <v>256</v>
      </c>
      <c r="D1083" s="2">
        <v>1062691</v>
      </c>
      <c r="E1083" s="2">
        <v>2012.8438000000001</v>
      </c>
      <c r="F1083" s="2">
        <v>5</v>
      </c>
    </row>
    <row r="1084" spans="1:6" ht="15" customHeight="1" x14ac:dyDescent="0.25">
      <c r="A1084" s="2" t="s">
        <v>22</v>
      </c>
      <c r="B1084" s="2" t="s">
        <v>248</v>
      </c>
      <c r="C1084" s="2" t="s">
        <v>257</v>
      </c>
      <c r="D1084" s="2">
        <v>1549183</v>
      </c>
      <c r="E1084" s="2">
        <v>2888.5293999999999</v>
      </c>
      <c r="F1084" s="2">
        <v>6</v>
      </c>
    </row>
    <row r="1085" spans="1:6" ht="15" customHeight="1" x14ac:dyDescent="0.25">
      <c r="A1085" s="2" t="s">
        <v>22</v>
      </c>
      <c r="B1085" s="2" t="s">
        <v>248</v>
      </c>
      <c r="C1085" s="2" t="s">
        <v>258</v>
      </c>
      <c r="D1085" s="2">
        <v>961497</v>
      </c>
      <c r="E1085" s="2">
        <v>1830.6946</v>
      </c>
      <c r="F1085" s="2">
        <v>4</v>
      </c>
    </row>
    <row r="1086" spans="1:6" ht="15" customHeight="1" x14ac:dyDescent="0.25">
      <c r="A1086" s="2" t="s">
        <v>22</v>
      </c>
      <c r="B1086" s="2" t="s">
        <v>248</v>
      </c>
      <c r="C1086" s="2" t="s">
        <v>259</v>
      </c>
      <c r="D1086" s="2">
        <v>1195805</v>
      </c>
      <c r="E1086" s="2">
        <v>2252.4490000000001</v>
      </c>
      <c r="F1086" s="2">
        <v>5</v>
      </c>
    </row>
    <row r="1087" spans="1:6" ht="15" customHeight="1" x14ac:dyDescent="0.25">
      <c r="A1087" s="2" t="s">
        <v>22</v>
      </c>
      <c r="B1087" s="2" t="s">
        <v>248</v>
      </c>
      <c r="C1087" s="2" t="s">
        <v>260</v>
      </c>
      <c r="D1087" s="2">
        <v>1105955</v>
      </c>
      <c r="E1087" s="2">
        <v>2090.7190000000001</v>
      </c>
      <c r="F1087" s="2">
        <v>5</v>
      </c>
    </row>
    <row r="1088" spans="1:6" ht="15" customHeight="1" x14ac:dyDescent="0.25">
      <c r="A1088" s="2" t="s">
        <v>22</v>
      </c>
      <c r="B1088" s="2" t="s">
        <v>248</v>
      </c>
      <c r="C1088" s="2" t="s">
        <v>261</v>
      </c>
      <c r="D1088" s="2">
        <v>1151861</v>
      </c>
      <c r="E1088" s="2">
        <v>2173.3498</v>
      </c>
      <c r="F1088" s="2">
        <v>5</v>
      </c>
    </row>
    <row r="1089" spans="1:6" ht="15" customHeight="1" x14ac:dyDescent="0.25">
      <c r="A1089" s="2" t="s">
        <v>22</v>
      </c>
      <c r="B1089" s="2" t="s">
        <v>248</v>
      </c>
      <c r="C1089" s="2" t="s">
        <v>262</v>
      </c>
      <c r="D1089" s="2">
        <v>1043845</v>
      </c>
      <c r="E1089" s="2">
        <v>1978.921</v>
      </c>
      <c r="F1089" s="2">
        <v>5</v>
      </c>
    </row>
    <row r="1090" spans="1:6" ht="15" customHeight="1" x14ac:dyDescent="0.25">
      <c r="A1090" s="2" t="s">
        <v>22</v>
      </c>
      <c r="B1090" s="2" t="s">
        <v>248</v>
      </c>
      <c r="C1090" s="2" t="s">
        <v>263</v>
      </c>
      <c r="D1090" s="2">
        <v>1234191</v>
      </c>
      <c r="E1090" s="2">
        <v>2321.5437999999999</v>
      </c>
      <c r="F1090" s="2">
        <v>5</v>
      </c>
    </row>
    <row r="1091" spans="1:6" ht="15" customHeight="1" x14ac:dyDescent="0.25">
      <c r="A1091" s="2" t="s">
        <v>22</v>
      </c>
      <c r="B1091" s="2" t="s">
        <v>248</v>
      </c>
      <c r="C1091" s="2" t="s">
        <v>264</v>
      </c>
      <c r="D1091" s="2">
        <v>1444089</v>
      </c>
      <c r="E1091" s="2">
        <v>2699.3602000000001</v>
      </c>
      <c r="F1091" s="2">
        <v>5</v>
      </c>
    </row>
    <row r="1092" spans="1:6" ht="15" customHeight="1" x14ac:dyDescent="0.25">
      <c r="A1092" s="2" t="s">
        <v>22</v>
      </c>
      <c r="B1092" s="2" t="s">
        <v>248</v>
      </c>
      <c r="C1092" s="2" t="s">
        <v>265</v>
      </c>
      <c r="D1092" s="2">
        <v>1345354</v>
      </c>
      <c r="E1092" s="2">
        <v>2521.6372000000001</v>
      </c>
      <c r="F1092" s="2">
        <v>5</v>
      </c>
    </row>
    <row r="1093" spans="1:6" ht="15" customHeight="1" x14ac:dyDescent="0.25">
      <c r="A1093" s="2" t="s">
        <v>22</v>
      </c>
      <c r="B1093" s="2" t="s">
        <v>248</v>
      </c>
      <c r="C1093" s="2" t="s">
        <v>266</v>
      </c>
      <c r="D1093" s="2">
        <v>1626442</v>
      </c>
      <c r="E1093" s="2">
        <v>3027.5956000000001</v>
      </c>
      <c r="F1093" s="2">
        <v>6</v>
      </c>
    </row>
    <row r="1094" spans="1:6" ht="15" customHeight="1" x14ac:dyDescent="0.25">
      <c r="A1094" s="2" t="s">
        <v>22</v>
      </c>
      <c r="B1094" s="2" t="s">
        <v>248</v>
      </c>
      <c r="C1094" s="2" t="s">
        <v>267</v>
      </c>
      <c r="D1094" s="2">
        <v>1300637</v>
      </c>
      <c r="E1094" s="2">
        <v>2441.1466</v>
      </c>
      <c r="F1094" s="2">
        <v>5</v>
      </c>
    </row>
    <row r="1095" spans="1:6" ht="15" customHeight="1" x14ac:dyDescent="0.25">
      <c r="A1095" s="2" t="s">
        <v>22</v>
      </c>
      <c r="B1095" s="2" t="s">
        <v>248</v>
      </c>
      <c r="C1095" s="2" t="s">
        <v>268</v>
      </c>
      <c r="D1095" s="2">
        <v>1289717</v>
      </c>
      <c r="E1095" s="2">
        <v>2421.4906000000001</v>
      </c>
      <c r="F1095" s="2">
        <v>5</v>
      </c>
    </row>
    <row r="1096" spans="1:6" ht="15" customHeight="1" x14ac:dyDescent="0.25">
      <c r="A1096" s="2" t="s">
        <v>22</v>
      </c>
      <c r="B1096" s="2" t="s">
        <v>248</v>
      </c>
      <c r="C1096" s="2" t="s">
        <v>269</v>
      </c>
      <c r="D1096" s="2">
        <v>1321255</v>
      </c>
      <c r="E1096" s="2">
        <v>2478.259</v>
      </c>
      <c r="F1096" s="2">
        <v>5</v>
      </c>
    </row>
    <row r="1097" spans="1:6" ht="15" customHeight="1" x14ac:dyDescent="0.25">
      <c r="A1097" s="2" t="s">
        <v>22</v>
      </c>
      <c r="B1097" s="2" t="s">
        <v>46</v>
      </c>
      <c r="C1097" s="2" t="s">
        <v>47</v>
      </c>
      <c r="D1097" s="2">
        <v>1545527</v>
      </c>
      <c r="E1097" s="2">
        <v>2881.9486000000002</v>
      </c>
      <c r="F1097" s="2">
        <v>6</v>
      </c>
    </row>
    <row r="1098" spans="1:6" ht="15" customHeight="1" x14ac:dyDescent="0.25">
      <c r="A1098" s="2" t="s">
        <v>22</v>
      </c>
      <c r="B1098" s="2" t="s">
        <v>46</v>
      </c>
      <c r="C1098" s="2" t="s">
        <v>48</v>
      </c>
      <c r="D1098" s="2">
        <v>1578257</v>
      </c>
      <c r="E1098" s="2">
        <v>2940.8625999999999</v>
      </c>
      <c r="F1098" s="2">
        <v>6</v>
      </c>
    </row>
    <row r="1099" spans="1:6" ht="15" customHeight="1" x14ac:dyDescent="0.25">
      <c r="A1099" s="2" t="s">
        <v>22</v>
      </c>
      <c r="B1099" s="2" t="s">
        <v>46</v>
      </c>
      <c r="C1099" s="2" t="s">
        <v>49</v>
      </c>
      <c r="D1099" s="2">
        <v>1410530</v>
      </c>
      <c r="E1099" s="2">
        <v>2638.9540000000002</v>
      </c>
      <c r="F1099" s="2">
        <v>5</v>
      </c>
    </row>
    <row r="1100" spans="1:6" ht="15" customHeight="1" x14ac:dyDescent="0.25">
      <c r="A1100" s="2" t="s">
        <v>22</v>
      </c>
      <c r="B1100" s="2" t="s">
        <v>46</v>
      </c>
      <c r="C1100" s="2" t="s">
        <v>50</v>
      </c>
      <c r="D1100" s="2">
        <v>1460567</v>
      </c>
      <c r="E1100" s="2">
        <v>2729.0205999999998</v>
      </c>
      <c r="F1100" s="2">
        <v>5</v>
      </c>
    </row>
    <row r="1101" spans="1:6" ht="15" customHeight="1" x14ac:dyDescent="0.25">
      <c r="A1101" s="2" t="s">
        <v>22</v>
      </c>
      <c r="B1101" s="2" t="s">
        <v>46</v>
      </c>
      <c r="C1101" s="2" t="s">
        <v>51</v>
      </c>
      <c r="D1101" s="2">
        <v>1339947</v>
      </c>
      <c r="E1101" s="2">
        <v>2511.9045999999998</v>
      </c>
      <c r="F1101" s="2">
        <v>5</v>
      </c>
    </row>
    <row r="1102" spans="1:6" ht="15" customHeight="1" x14ac:dyDescent="0.25">
      <c r="A1102" s="2" t="s">
        <v>22</v>
      </c>
      <c r="B1102" s="2" t="s">
        <v>46</v>
      </c>
      <c r="C1102" s="2" t="s">
        <v>52</v>
      </c>
      <c r="D1102" s="2">
        <v>1687741</v>
      </c>
      <c r="E1102" s="2">
        <v>3137.9337999999998</v>
      </c>
      <c r="F1102" s="2">
        <v>6</v>
      </c>
    </row>
    <row r="1103" spans="1:6" ht="15" customHeight="1" x14ac:dyDescent="0.25">
      <c r="A1103" s="2" t="s">
        <v>22</v>
      </c>
      <c r="B1103" s="2" t="s">
        <v>46</v>
      </c>
      <c r="C1103" s="2" t="s">
        <v>53</v>
      </c>
      <c r="D1103" s="2">
        <v>1338304</v>
      </c>
      <c r="E1103" s="2">
        <v>2508.9472000000001</v>
      </c>
      <c r="F1103" s="2">
        <v>5</v>
      </c>
    </row>
    <row r="1104" spans="1:6" ht="15" customHeight="1" x14ac:dyDescent="0.25">
      <c r="A1104" s="2" t="s">
        <v>22</v>
      </c>
      <c r="B1104" s="2" t="s">
        <v>46</v>
      </c>
      <c r="C1104" s="2" t="s">
        <v>54</v>
      </c>
      <c r="D1104" s="2">
        <v>1409879</v>
      </c>
      <c r="E1104" s="2">
        <v>2637.7822000000001</v>
      </c>
      <c r="F1104" s="2">
        <v>5</v>
      </c>
    </row>
    <row r="1105" spans="1:6" ht="15" customHeight="1" x14ac:dyDescent="0.25">
      <c r="A1105" s="2" t="s">
        <v>22</v>
      </c>
      <c r="B1105" s="2" t="s">
        <v>46</v>
      </c>
      <c r="C1105" s="2" t="s">
        <v>55</v>
      </c>
      <c r="D1105" s="2">
        <v>1759646</v>
      </c>
      <c r="E1105" s="2">
        <v>3267.3627999999999</v>
      </c>
      <c r="F1105" s="2">
        <v>6</v>
      </c>
    </row>
    <row r="1106" spans="1:6" ht="15" customHeight="1" x14ac:dyDescent="0.25">
      <c r="A1106" s="2" t="s">
        <v>22</v>
      </c>
      <c r="B1106" s="2" t="s">
        <v>46</v>
      </c>
      <c r="C1106" s="2" t="s">
        <v>56</v>
      </c>
      <c r="D1106" s="2">
        <v>1145620</v>
      </c>
      <c r="E1106" s="2">
        <v>2162.116</v>
      </c>
      <c r="F1106" s="2">
        <v>5</v>
      </c>
    </row>
    <row r="1107" spans="1:6" ht="15" customHeight="1" x14ac:dyDescent="0.25">
      <c r="A1107" s="2" t="s">
        <v>22</v>
      </c>
      <c r="B1107" s="2" t="s">
        <v>46</v>
      </c>
      <c r="C1107" s="2" t="s">
        <v>57</v>
      </c>
      <c r="D1107" s="2">
        <v>1760111</v>
      </c>
      <c r="E1107" s="2">
        <v>3268.1997999999999</v>
      </c>
      <c r="F1107" s="2">
        <v>6</v>
      </c>
    </row>
    <row r="1108" spans="1:6" ht="15" customHeight="1" x14ac:dyDescent="0.25">
      <c r="A1108" s="2" t="s">
        <v>22</v>
      </c>
      <c r="B1108" s="2" t="s">
        <v>46</v>
      </c>
      <c r="C1108" s="2" t="s">
        <v>58</v>
      </c>
      <c r="D1108" s="2">
        <v>1380312</v>
      </c>
      <c r="E1108" s="2">
        <v>2584.5616</v>
      </c>
      <c r="F1108" s="2">
        <v>5</v>
      </c>
    </row>
    <row r="1109" spans="1:6" ht="15" customHeight="1" x14ac:dyDescent="0.25">
      <c r="A1109" s="2" t="s">
        <v>22</v>
      </c>
      <c r="B1109" s="2" t="s">
        <v>212</v>
      </c>
      <c r="C1109" s="2" t="s">
        <v>213</v>
      </c>
      <c r="D1109" s="2">
        <v>1799101</v>
      </c>
      <c r="E1109" s="2">
        <v>3338.3818000000001</v>
      </c>
      <c r="F1109" s="2">
        <v>6</v>
      </c>
    </row>
    <row r="1110" spans="1:6" ht="15" customHeight="1" x14ac:dyDescent="0.25">
      <c r="A1110" s="2" t="s">
        <v>22</v>
      </c>
      <c r="B1110" s="2" t="s">
        <v>212</v>
      </c>
      <c r="C1110" s="2" t="s">
        <v>214</v>
      </c>
      <c r="D1110" s="2">
        <v>2070832</v>
      </c>
      <c r="E1110" s="2">
        <v>3827.4976000000001</v>
      </c>
      <c r="F1110" s="2">
        <v>7</v>
      </c>
    </row>
    <row r="1111" spans="1:6" ht="15" customHeight="1" x14ac:dyDescent="0.25">
      <c r="A1111" s="2" t="s">
        <v>22</v>
      </c>
      <c r="B1111" s="2" t="s">
        <v>59</v>
      </c>
      <c r="C1111" s="2" t="s">
        <v>60</v>
      </c>
      <c r="D1111" s="2">
        <v>736431</v>
      </c>
      <c r="E1111" s="2">
        <v>1425.5758000000001</v>
      </c>
      <c r="F1111" s="2">
        <v>4</v>
      </c>
    </row>
    <row r="1112" spans="1:6" ht="15" customHeight="1" x14ac:dyDescent="0.25">
      <c r="A1112" s="2" t="s">
        <v>22</v>
      </c>
      <c r="B1112" s="2" t="s">
        <v>59</v>
      </c>
      <c r="C1112" s="2" t="s">
        <v>61</v>
      </c>
      <c r="D1112" s="2">
        <v>708415</v>
      </c>
      <c r="E1112" s="2">
        <v>1375.1469999999999</v>
      </c>
      <c r="F1112" s="2">
        <v>4</v>
      </c>
    </row>
    <row r="1113" spans="1:6" ht="15" customHeight="1" x14ac:dyDescent="0.25">
      <c r="A1113" s="2" t="s">
        <v>22</v>
      </c>
      <c r="B1113" s="2" t="s">
        <v>59</v>
      </c>
      <c r="C1113" s="2" t="s">
        <v>62</v>
      </c>
      <c r="D1113" s="2">
        <v>735760</v>
      </c>
      <c r="E1113" s="2">
        <v>1424.3679999999999</v>
      </c>
      <c r="F1113" s="2">
        <v>4</v>
      </c>
    </row>
    <row r="1114" spans="1:6" ht="15" customHeight="1" x14ac:dyDescent="0.25">
      <c r="A1114" s="2" t="s">
        <v>22</v>
      </c>
      <c r="B1114" s="2" t="s">
        <v>59</v>
      </c>
      <c r="C1114" s="2" t="s">
        <v>63</v>
      </c>
      <c r="D1114" s="2">
        <v>605637</v>
      </c>
      <c r="E1114" s="2">
        <v>1190.1466</v>
      </c>
      <c r="F1114" s="2">
        <v>4</v>
      </c>
    </row>
    <row r="1115" spans="1:6" ht="15" customHeight="1" x14ac:dyDescent="0.25">
      <c r="A1115" s="2" t="s">
        <v>22</v>
      </c>
      <c r="B1115" s="2" t="s">
        <v>59</v>
      </c>
      <c r="C1115" s="2" t="s">
        <v>64</v>
      </c>
      <c r="D1115" s="2">
        <v>747726</v>
      </c>
      <c r="E1115" s="2">
        <v>1445.9068</v>
      </c>
      <c r="F1115" s="2">
        <v>4</v>
      </c>
    </row>
    <row r="1116" spans="1:6" ht="15" customHeight="1" x14ac:dyDescent="0.25">
      <c r="A1116" s="2" t="s">
        <v>22</v>
      </c>
      <c r="B1116" s="2" t="s">
        <v>59</v>
      </c>
      <c r="C1116" s="2" t="s">
        <v>65</v>
      </c>
      <c r="D1116" s="2">
        <v>542717</v>
      </c>
      <c r="E1116" s="2">
        <v>1076.8905999999999</v>
      </c>
      <c r="F1116" s="2">
        <v>4</v>
      </c>
    </row>
    <row r="1117" spans="1:6" ht="15" customHeight="1" x14ac:dyDescent="0.25">
      <c r="A1117" s="2" t="s">
        <v>22</v>
      </c>
      <c r="B1117" s="2" t="s">
        <v>59</v>
      </c>
      <c r="C1117" s="2" t="s">
        <v>66</v>
      </c>
      <c r="D1117" s="2">
        <v>642035</v>
      </c>
      <c r="E1117" s="2">
        <v>1255.663</v>
      </c>
      <c r="F1117" s="2">
        <v>4</v>
      </c>
    </row>
    <row r="1118" spans="1:6" ht="15" customHeight="1" x14ac:dyDescent="0.25">
      <c r="A1118" s="2" t="s">
        <v>22</v>
      </c>
      <c r="B1118" s="2" t="s">
        <v>59</v>
      </c>
      <c r="C1118" s="2" t="s">
        <v>67</v>
      </c>
      <c r="D1118" s="2">
        <v>629483</v>
      </c>
      <c r="E1118" s="2">
        <v>1233.0694000000001</v>
      </c>
      <c r="F1118" s="2">
        <v>4</v>
      </c>
    </row>
    <row r="1119" spans="1:6" ht="15" customHeight="1" x14ac:dyDescent="0.25">
      <c r="A1119" s="2" t="s">
        <v>22</v>
      </c>
      <c r="B1119" s="2" t="s">
        <v>59</v>
      </c>
      <c r="C1119" s="2" t="s">
        <v>68</v>
      </c>
      <c r="D1119" s="2">
        <v>660432</v>
      </c>
      <c r="E1119" s="2">
        <v>1288.7775999999999</v>
      </c>
      <c r="F1119" s="2">
        <v>4</v>
      </c>
    </row>
    <row r="1120" spans="1:6" ht="15" customHeight="1" x14ac:dyDescent="0.25">
      <c r="A1120" s="2" t="s">
        <v>22</v>
      </c>
      <c r="B1120" s="2" t="s">
        <v>59</v>
      </c>
      <c r="C1120" s="2" t="s">
        <v>69</v>
      </c>
      <c r="D1120" s="2">
        <v>865261</v>
      </c>
      <c r="E1120" s="2">
        <v>1657.4698000000001</v>
      </c>
      <c r="F1120" s="2">
        <v>4</v>
      </c>
    </row>
    <row r="1121" spans="1:6" ht="15" customHeight="1" x14ac:dyDescent="0.25">
      <c r="A1121" s="2" t="s">
        <v>22</v>
      </c>
      <c r="B1121" s="2" t="s">
        <v>59</v>
      </c>
      <c r="C1121" s="2" t="s">
        <v>70</v>
      </c>
      <c r="D1121" s="2">
        <v>478891</v>
      </c>
      <c r="E1121" s="2">
        <v>957.78200000000004</v>
      </c>
      <c r="F1121" s="2">
        <v>3</v>
      </c>
    </row>
    <row r="1122" spans="1:6" ht="15" customHeight="1" x14ac:dyDescent="0.25">
      <c r="A1122" s="2" t="s">
        <v>22</v>
      </c>
      <c r="B1122" s="2" t="s">
        <v>59</v>
      </c>
      <c r="C1122" s="2" t="s">
        <v>71</v>
      </c>
      <c r="D1122" s="2">
        <v>680961</v>
      </c>
      <c r="E1122" s="2">
        <v>1325.7298000000001</v>
      </c>
      <c r="F1122" s="2">
        <v>4</v>
      </c>
    </row>
    <row r="1123" spans="1:6" ht="15" customHeight="1" x14ac:dyDescent="0.25">
      <c r="A1123" s="2" t="s">
        <v>22</v>
      </c>
      <c r="B1123" s="2" t="s">
        <v>59</v>
      </c>
      <c r="C1123" s="2" t="s">
        <v>72</v>
      </c>
      <c r="D1123" s="2">
        <v>455628</v>
      </c>
      <c r="E1123" s="2">
        <v>911.25599999999997</v>
      </c>
      <c r="F1123" s="2">
        <v>3</v>
      </c>
    </row>
    <row r="1124" spans="1:6" ht="15" customHeight="1" x14ac:dyDescent="0.25">
      <c r="A1124" s="2" t="s">
        <v>22</v>
      </c>
      <c r="B1124" s="2" t="s">
        <v>59</v>
      </c>
      <c r="C1124" s="2" t="s">
        <v>73</v>
      </c>
      <c r="D1124" s="2">
        <v>589462</v>
      </c>
      <c r="E1124" s="2">
        <v>1161.0316</v>
      </c>
      <c r="F1124" s="2">
        <v>4</v>
      </c>
    </row>
    <row r="1125" spans="1:6" ht="15" customHeight="1" x14ac:dyDescent="0.25">
      <c r="A1125" s="2" t="s">
        <v>22</v>
      </c>
      <c r="B1125" s="2" t="s">
        <v>59</v>
      </c>
      <c r="C1125" s="2" t="s">
        <v>74</v>
      </c>
      <c r="D1125" s="2">
        <v>662054</v>
      </c>
      <c r="E1125" s="2">
        <v>1291.6972000000001</v>
      </c>
      <c r="F1125" s="2">
        <v>4</v>
      </c>
    </row>
    <row r="1126" spans="1:6" ht="15" customHeight="1" x14ac:dyDescent="0.25">
      <c r="A1126" s="2" t="s">
        <v>22</v>
      </c>
      <c r="B1126" s="2" t="s">
        <v>59</v>
      </c>
      <c r="C1126" s="2" t="s">
        <v>75</v>
      </c>
      <c r="D1126" s="2">
        <v>484426</v>
      </c>
      <c r="E1126" s="2">
        <v>968.85199999999998</v>
      </c>
      <c r="F1126" s="2">
        <v>3</v>
      </c>
    </row>
    <row r="1127" spans="1:6" ht="15" customHeight="1" x14ac:dyDescent="0.25">
      <c r="A1127" s="2" t="s">
        <v>22</v>
      </c>
      <c r="B1127" s="2" t="s">
        <v>59</v>
      </c>
      <c r="C1127" s="2" t="s">
        <v>76</v>
      </c>
      <c r="D1127" s="2">
        <v>510004</v>
      </c>
      <c r="E1127" s="2">
        <v>1018.0072</v>
      </c>
      <c r="F1127" s="2">
        <v>4</v>
      </c>
    </row>
    <row r="1128" spans="1:6" ht="15" customHeight="1" x14ac:dyDescent="0.25">
      <c r="A1128" s="2" t="s">
        <v>22</v>
      </c>
      <c r="B1128" s="2" t="s">
        <v>77</v>
      </c>
      <c r="C1128" s="2" t="s">
        <v>78</v>
      </c>
      <c r="D1128" s="2">
        <v>410424</v>
      </c>
      <c r="E1128" s="2">
        <v>820.84799999999996</v>
      </c>
      <c r="F1128" s="2">
        <v>3</v>
      </c>
    </row>
    <row r="1129" spans="1:6" ht="15" customHeight="1" x14ac:dyDescent="0.25">
      <c r="A1129" s="2" t="s">
        <v>22</v>
      </c>
      <c r="B1129" s="2" t="s">
        <v>77</v>
      </c>
      <c r="C1129" s="2" t="s">
        <v>79</v>
      </c>
      <c r="D1129" s="2">
        <v>972086</v>
      </c>
      <c r="E1129" s="2">
        <v>1849.7547999999999</v>
      </c>
      <c r="F1129" s="2">
        <v>4</v>
      </c>
    </row>
    <row r="1130" spans="1:6" ht="15" customHeight="1" x14ac:dyDescent="0.25">
      <c r="A1130" s="2" t="s">
        <v>22</v>
      </c>
      <c r="B1130" s="2" t="s">
        <v>77</v>
      </c>
      <c r="C1130" s="2" t="s">
        <v>80</v>
      </c>
      <c r="D1130" s="2">
        <v>971411</v>
      </c>
      <c r="E1130" s="2">
        <v>1848.5398</v>
      </c>
      <c r="F1130" s="2">
        <v>4</v>
      </c>
    </row>
    <row r="1131" spans="1:6" ht="15" customHeight="1" x14ac:dyDescent="0.25">
      <c r="A1131" s="2" t="s">
        <v>22</v>
      </c>
      <c r="B1131" s="2" t="s">
        <v>77</v>
      </c>
      <c r="C1131" s="2" t="s">
        <v>81</v>
      </c>
      <c r="D1131" s="2">
        <v>405832</v>
      </c>
      <c r="E1131" s="2">
        <v>811.66399999999999</v>
      </c>
      <c r="F1131" s="2">
        <v>3</v>
      </c>
    </row>
    <row r="1132" spans="1:6" ht="15" customHeight="1" x14ac:dyDescent="0.25">
      <c r="A1132" s="2" t="s">
        <v>22</v>
      </c>
      <c r="B1132" s="2" t="s">
        <v>77</v>
      </c>
      <c r="C1132" s="2" t="s">
        <v>82</v>
      </c>
      <c r="D1132" s="2">
        <v>415556</v>
      </c>
      <c r="E1132" s="2">
        <v>831.11199999999997</v>
      </c>
      <c r="F1132" s="2">
        <v>3</v>
      </c>
    </row>
    <row r="1133" spans="1:6" ht="15" customHeight="1" x14ac:dyDescent="0.25">
      <c r="A1133" s="2" t="s">
        <v>22</v>
      </c>
      <c r="B1133" s="2" t="s">
        <v>77</v>
      </c>
      <c r="C1133" s="2" t="s">
        <v>83</v>
      </c>
      <c r="D1133" s="2">
        <v>668359</v>
      </c>
      <c r="E1133" s="2">
        <v>1303.0462</v>
      </c>
      <c r="F1133" s="2">
        <v>4</v>
      </c>
    </row>
    <row r="1134" spans="1:6" ht="15" customHeight="1" x14ac:dyDescent="0.25">
      <c r="A1134" s="2" t="s">
        <v>22</v>
      </c>
      <c r="B1134" s="2" t="s">
        <v>77</v>
      </c>
      <c r="C1134" s="2" t="s">
        <v>84</v>
      </c>
      <c r="D1134" s="2">
        <v>669903</v>
      </c>
      <c r="E1134" s="2">
        <v>1305.8253999999999</v>
      </c>
      <c r="F1134" s="2">
        <v>4</v>
      </c>
    </row>
    <row r="1135" spans="1:6" ht="15" customHeight="1" x14ac:dyDescent="0.25">
      <c r="A1135" s="2" t="s">
        <v>22</v>
      </c>
      <c r="B1135" s="2" t="s">
        <v>77</v>
      </c>
      <c r="C1135" s="2" t="s">
        <v>85</v>
      </c>
      <c r="D1135" s="2">
        <v>834283</v>
      </c>
      <c r="E1135" s="2">
        <v>1601.7094</v>
      </c>
      <c r="F1135" s="2">
        <v>4</v>
      </c>
    </row>
    <row r="1136" spans="1:6" ht="15" customHeight="1" x14ac:dyDescent="0.25">
      <c r="A1136" s="2" t="s">
        <v>22</v>
      </c>
      <c r="B1136" s="2" t="s">
        <v>77</v>
      </c>
      <c r="C1136" s="2" t="s">
        <v>86</v>
      </c>
      <c r="D1136" s="2">
        <v>568245</v>
      </c>
      <c r="E1136" s="2">
        <v>1122.8409999999999</v>
      </c>
      <c r="F1136" s="2">
        <v>4</v>
      </c>
    </row>
    <row r="1137" spans="1:6" ht="15" customHeight="1" x14ac:dyDescent="0.25">
      <c r="A1137" s="2" t="s">
        <v>22</v>
      </c>
      <c r="B1137" s="2" t="s">
        <v>77</v>
      </c>
      <c r="C1137" s="2" t="s">
        <v>6</v>
      </c>
      <c r="D1137" s="2">
        <v>455491</v>
      </c>
      <c r="E1137" s="2">
        <v>910.98199999999997</v>
      </c>
      <c r="F1137" s="2">
        <v>3</v>
      </c>
    </row>
    <row r="1138" spans="1:6" ht="15" customHeight="1" x14ac:dyDescent="0.25">
      <c r="A1138" s="2" t="s">
        <v>22</v>
      </c>
      <c r="B1138" s="2" t="s">
        <v>77</v>
      </c>
      <c r="C1138" s="2" t="s">
        <v>87</v>
      </c>
      <c r="D1138" s="2">
        <v>505382</v>
      </c>
      <c r="E1138" s="2">
        <v>1009.6876</v>
      </c>
      <c r="F1138" s="2">
        <v>4</v>
      </c>
    </row>
    <row r="1139" spans="1:6" ht="15" customHeight="1" x14ac:dyDescent="0.25">
      <c r="A1139" s="2" t="s">
        <v>22</v>
      </c>
      <c r="B1139" s="2" t="s">
        <v>77</v>
      </c>
      <c r="C1139" s="2" t="s">
        <v>88</v>
      </c>
      <c r="D1139" s="2">
        <v>702261</v>
      </c>
      <c r="E1139" s="2">
        <v>1364.0698</v>
      </c>
      <c r="F1139" s="2">
        <v>4</v>
      </c>
    </row>
    <row r="1140" spans="1:6" ht="15" customHeight="1" x14ac:dyDescent="0.25">
      <c r="A1140" s="2" t="s">
        <v>22</v>
      </c>
      <c r="B1140" s="2" t="s">
        <v>77</v>
      </c>
      <c r="C1140" s="2" t="s">
        <v>89</v>
      </c>
      <c r="D1140" s="2">
        <v>492455</v>
      </c>
      <c r="E1140" s="2">
        <v>984.91</v>
      </c>
      <c r="F1140" s="2">
        <v>3</v>
      </c>
    </row>
    <row r="1141" spans="1:6" ht="15" customHeight="1" x14ac:dyDescent="0.25">
      <c r="A1141" s="2" t="s">
        <v>22</v>
      </c>
      <c r="B1141" s="2" t="s">
        <v>77</v>
      </c>
      <c r="C1141" s="2" t="s">
        <v>90</v>
      </c>
      <c r="D1141" s="2">
        <v>767951</v>
      </c>
      <c r="E1141" s="2">
        <v>1482.3117999999999</v>
      </c>
      <c r="F1141" s="2">
        <v>4</v>
      </c>
    </row>
    <row r="1142" spans="1:6" ht="15" customHeight="1" x14ac:dyDescent="0.25">
      <c r="A1142" s="2" t="s">
        <v>22</v>
      </c>
      <c r="B1142" s="2" t="s">
        <v>91</v>
      </c>
      <c r="C1142" s="2" t="s">
        <v>92</v>
      </c>
      <c r="D1142" s="2">
        <v>814387</v>
      </c>
      <c r="E1142" s="2">
        <v>1565.8966</v>
      </c>
      <c r="F1142" s="2">
        <v>4</v>
      </c>
    </row>
    <row r="1143" spans="1:6" ht="15" customHeight="1" x14ac:dyDescent="0.25">
      <c r="A1143" s="2" t="s">
        <v>22</v>
      </c>
      <c r="B1143" s="2" t="s">
        <v>91</v>
      </c>
      <c r="C1143" s="2" t="s">
        <v>93</v>
      </c>
      <c r="D1143" s="2">
        <v>952910</v>
      </c>
      <c r="E1143" s="2">
        <v>1815.2380000000001</v>
      </c>
      <c r="F1143" s="2">
        <v>4</v>
      </c>
    </row>
    <row r="1144" spans="1:6" ht="15" customHeight="1" x14ac:dyDescent="0.25">
      <c r="A1144" s="2" t="s">
        <v>22</v>
      </c>
      <c r="B1144" s="2" t="s">
        <v>91</v>
      </c>
      <c r="C1144" s="2" t="s">
        <v>94</v>
      </c>
      <c r="D1144" s="2">
        <v>873338</v>
      </c>
      <c r="E1144" s="2">
        <v>1672.0083999999999</v>
      </c>
      <c r="F1144" s="2">
        <v>4</v>
      </c>
    </row>
    <row r="1145" spans="1:6" ht="15" customHeight="1" x14ac:dyDescent="0.25">
      <c r="A1145" s="2" t="s">
        <v>22</v>
      </c>
      <c r="B1145" s="2" t="s">
        <v>91</v>
      </c>
      <c r="C1145" s="2" t="s">
        <v>95</v>
      </c>
      <c r="D1145" s="2">
        <v>1075769</v>
      </c>
      <c r="E1145" s="2">
        <v>2036.3842</v>
      </c>
      <c r="F1145" s="2">
        <v>5</v>
      </c>
    </row>
    <row r="1146" spans="1:6" ht="15" customHeight="1" x14ac:dyDescent="0.25">
      <c r="A1146" s="2" t="s">
        <v>22</v>
      </c>
      <c r="B1146" s="2" t="s">
        <v>91</v>
      </c>
      <c r="C1146" s="2" t="s">
        <v>96</v>
      </c>
      <c r="D1146" s="2">
        <v>1055494</v>
      </c>
      <c r="E1146" s="2">
        <v>1999.8892000000001</v>
      </c>
      <c r="F1146" s="2">
        <v>5</v>
      </c>
    </row>
    <row r="1147" spans="1:6" ht="15" customHeight="1" x14ac:dyDescent="0.25">
      <c r="A1147" s="2" t="s">
        <v>22</v>
      </c>
      <c r="B1147" s="2" t="s">
        <v>91</v>
      </c>
      <c r="C1147" s="2" t="s">
        <v>97</v>
      </c>
      <c r="D1147" s="2">
        <v>679131</v>
      </c>
      <c r="E1147" s="2">
        <v>1322.4358</v>
      </c>
      <c r="F1147" s="2">
        <v>4</v>
      </c>
    </row>
    <row r="1148" spans="1:6" ht="15" customHeight="1" x14ac:dyDescent="0.25">
      <c r="A1148" s="2" t="s">
        <v>22</v>
      </c>
      <c r="B1148" s="2" t="s">
        <v>91</v>
      </c>
      <c r="C1148" s="2" t="s">
        <v>98</v>
      </c>
      <c r="D1148" s="2">
        <v>852565</v>
      </c>
      <c r="E1148" s="2">
        <v>1634.617</v>
      </c>
      <c r="F1148" s="2">
        <v>4</v>
      </c>
    </row>
    <row r="1149" spans="1:6" ht="15" customHeight="1" x14ac:dyDescent="0.25">
      <c r="A1149" s="2" t="s">
        <v>22</v>
      </c>
      <c r="B1149" s="2" t="s">
        <v>91</v>
      </c>
      <c r="C1149" s="2" t="s">
        <v>99</v>
      </c>
      <c r="D1149" s="2">
        <v>936839</v>
      </c>
      <c r="E1149" s="2">
        <v>1786.3101999999999</v>
      </c>
      <c r="F1149" s="2">
        <v>4</v>
      </c>
    </row>
    <row r="1150" spans="1:6" ht="15" customHeight="1" x14ac:dyDescent="0.25">
      <c r="A1150" s="2" t="s">
        <v>22</v>
      </c>
      <c r="B1150" s="2" t="s">
        <v>91</v>
      </c>
      <c r="C1150" s="2" t="s">
        <v>100</v>
      </c>
      <c r="D1150" s="2">
        <v>763733</v>
      </c>
      <c r="E1150" s="2">
        <v>1474.7194</v>
      </c>
      <c r="F1150" s="2">
        <v>4</v>
      </c>
    </row>
    <row r="1151" spans="1:6" ht="15" customHeight="1" x14ac:dyDescent="0.25">
      <c r="A1151" s="2" t="s">
        <v>22</v>
      </c>
      <c r="B1151" s="2" t="s">
        <v>91</v>
      </c>
      <c r="C1151" s="2" t="s">
        <v>101</v>
      </c>
      <c r="D1151" s="2">
        <v>1054743</v>
      </c>
      <c r="E1151" s="2">
        <v>1998.5373999999999</v>
      </c>
      <c r="F1151" s="2">
        <v>5</v>
      </c>
    </row>
    <row r="1152" spans="1:6" ht="15" customHeight="1" x14ac:dyDescent="0.25">
      <c r="A1152" s="2" t="s">
        <v>22</v>
      </c>
      <c r="B1152" s="2" t="s">
        <v>91</v>
      </c>
      <c r="C1152" s="2" t="s">
        <v>102</v>
      </c>
      <c r="D1152" s="2">
        <v>766072</v>
      </c>
      <c r="E1152" s="2">
        <v>1478.9295999999999</v>
      </c>
      <c r="F1152" s="2">
        <v>4</v>
      </c>
    </row>
    <row r="1153" spans="1:6" ht="15" customHeight="1" x14ac:dyDescent="0.25">
      <c r="A1153" s="2" t="s">
        <v>22</v>
      </c>
      <c r="B1153" s="2" t="s">
        <v>91</v>
      </c>
      <c r="C1153" s="2" t="s">
        <v>103</v>
      </c>
      <c r="D1153" s="2">
        <v>1005015</v>
      </c>
      <c r="E1153" s="2">
        <v>1909.027</v>
      </c>
      <c r="F1153" s="2">
        <v>5</v>
      </c>
    </row>
    <row r="1154" spans="1:6" ht="15" customHeight="1" x14ac:dyDescent="0.25">
      <c r="A1154" s="2" t="s">
        <v>22</v>
      </c>
      <c r="B1154" s="2" t="s">
        <v>91</v>
      </c>
      <c r="C1154" s="2" t="s">
        <v>104</v>
      </c>
      <c r="D1154" s="2">
        <v>643079</v>
      </c>
      <c r="E1154" s="2">
        <v>1257.5422000000001</v>
      </c>
      <c r="F1154" s="2">
        <v>4</v>
      </c>
    </row>
    <row r="1155" spans="1:6" ht="15" customHeight="1" x14ac:dyDescent="0.25">
      <c r="A1155" s="2" t="s">
        <v>22</v>
      </c>
      <c r="B1155" s="2" t="s">
        <v>91</v>
      </c>
      <c r="C1155" s="2" t="s">
        <v>105</v>
      </c>
      <c r="D1155" s="2">
        <v>927320</v>
      </c>
      <c r="E1155" s="2">
        <v>1769.1759999999999</v>
      </c>
      <c r="F1155" s="2">
        <v>4</v>
      </c>
    </row>
    <row r="1156" spans="1:6" ht="15" customHeight="1" x14ac:dyDescent="0.25">
      <c r="A1156" s="2" t="s">
        <v>22</v>
      </c>
      <c r="B1156" s="2" t="s">
        <v>91</v>
      </c>
      <c r="C1156" s="2" t="s">
        <v>106</v>
      </c>
      <c r="D1156" s="2">
        <v>726205</v>
      </c>
      <c r="E1156" s="2">
        <v>1407.1690000000001</v>
      </c>
      <c r="F1156" s="2">
        <v>4</v>
      </c>
    </row>
    <row r="1157" spans="1:6" ht="15" customHeight="1" x14ac:dyDescent="0.25">
      <c r="A1157" s="2" t="s">
        <v>22</v>
      </c>
      <c r="B1157" s="2" t="s">
        <v>91</v>
      </c>
      <c r="C1157" s="2" t="s">
        <v>107</v>
      </c>
      <c r="D1157" s="2">
        <v>745462</v>
      </c>
      <c r="E1157" s="2">
        <v>1441.8316</v>
      </c>
      <c r="F1157" s="2">
        <v>4</v>
      </c>
    </row>
    <row r="1158" spans="1:6" ht="15" customHeight="1" x14ac:dyDescent="0.25">
      <c r="A1158" s="2" t="s">
        <v>22</v>
      </c>
      <c r="B1158" s="2" t="s">
        <v>108</v>
      </c>
      <c r="C1158" s="2" t="s">
        <v>109</v>
      </c>
      <c r="D1158" s="2">
        <v>250831</v>
      </c>
      <c r="E1158" s="2">
        <v>501.66199999999998</v>
      </c>
      <c r="F1158" s="2">
        <v>3</v>
      </c>
    </row>
    <row r="1159" spans="1:6" ht="15" customHeight="1" x14ac:dyDescent="0.25">
      <c r="A1159" s="2" t="s">
        <v>22</v>
      </c>
      <c r="B1159" s="2" t="s">
        <v>108</v>
      </c>
      <c r="C1159" s="2" t="s">
        <v>110</v>
      </c>
      <c r="D1159" s="2">
        <v>180981</v>
      </c>
      <c r="E1159" s="2">
        <v>361.96199999999999</v>
      </c>
      <c r="F1159" s="2">
        <v>3</v>
      </c>
    </row>
    <row r="1160" spans="1:6" ht="15" customHeight="1" x14ac:dyDescent="0.25">
      <c r="A1160" s="2" t="s">
        <v>22</v>
      </c>
      <c r="B1160" s="2" t="s">
        <v>108</v>
      </c>
      <c r="C1160" s="2" t="s">
        <v>111</v>
      </c>
      <c r="D1160" s="2">
        <v>283290</v>
      </c>
      <c r="E1160" s="2">
        <v>566.58000000000004</v>
      </c>
      <c r="F1160" s="2">
        <v>3</v>
      </c>
    </row>
    <row r="1161" spans="1:6" ht="15" customHeight="1" x14ac:dyDescent="0.25">
      <c r="A1161" s="2" t="s">
        <v>22</v>
      </c>
      <c r="B1161" s="2" t="s">
        <v>108</v>
      </c>
      <c r="C1161" s="2" t="s">
        <v>112</v>
      </c>
      <c r="D1161" s="2">
        <v>215263</v>
      </c>
      <c r="E1161" s="2">
        <v>430.52600000000001</v>
      </c>
      <c r="F1161" s="2">
        <v>3</v>
      </c>
    </row>
    <row r="1162" spans="1:6" ht="15" customHeight="1" x14ac:dyDescent="0.25">
      <c r="A1162" s="2" t="s">
        <v>22</v>
      </c>
      <c r="B1162" s="2" t="s">
        <v>108</v>
      </c>
      <c r="C1162" s="2" t="s">
        <v>113</v>
      </c>
      <c r="D1162" s="2">
        <v>275140</v>
      </c>
      <c r="E1162" s="2">
        <v>550.28</v>
      </c>
      <c r="F1162" s="2">
        <v>3</v>
      </c>
    </row>
    <row r="1163" spans="1:6" ht="15" customHeight="1" x14ac:dyDescent="0.25">
      <c r="A1163" s="2" t="s">
        <v>22</v>
      </c>
      <c r="B1163" s="2" t="s">
        <v>108</v>
      </c>
      <c r="C1163" s="2" t="s">
        <v>114</v>
      </c>
      <c r="D1163" s="2">
        <v>401036</v>
      </c>
      <c r="E1163" s="2">
        <v>802.072</v>
      </c>
      <c r="F1163" s="2">
        <v>3</v>
      </c>
    </row>
    <row r="1164" spans="1:6" ht="15" customHeight="1" x14ac:dyDescent="0.25">
      <c r="A1164" s="2" t="s">
        <v>22</v>
      </c>
      <c r="B1164" s="2" t="s">
        <v>108</v>
      </c>
      <c r="C1164" s="2" t="s">
        <v>115</v>
      </c>
      <c r="D1164" s="2">
        <v>98121</v>
      </c>
      <c r="E1164" s="2">
        <v>196.24199999999999</v>
      </c>
      <c r="F1164" s="2">
        <v>3</v>
      </c>
    </row>
    <row r="1165" spans="1:6" ht="15" customHeight="1" x14ac:dyDescent="0.25">
      <c r="A1165" s="2" t="s">
        <v>22</v>
      </c>
      <c r="B1165" s="2" t="s">
        <v>108</v>
      </c>
      <c r="C1165" s="2" t="s">
        <v>116</v>
      </c>
      <c r="D1165" s="2">
        <v>290499</v>
      </c>
      <c r="E1165" s="2">
        <v>580.99800000000005</v>
      </c>
      <c r="F1165" s="2">
        <v>3</v>
      </c>
    </row>
    <row r="1166" spans="1:6" ht="15" customHeight="1" x14ac:dyDescent="0.25">
      <c r="A1166" s="2" t="s">
        <v>22</v>
      </c>
      <c r="B1166" s="2" t="s">
        <v>108</v>
      </c>
      <c r="C1166" s="2" t="s">
        <v>117</v>
      </c>
      <c r="D1166" s="2">
        <v>243068</v>
      </c>
      <c r="E1166" s="2">
        <v>486.13600000000002</v>
      </c>
      <c r="F1166" s="2">
        <v>3</v>
      </c>
    </row>
    <row r="1167" spans="1:6" ht="15" customHeight="1" x14ac:dyDescent="0.25">
      <c r="A1167" s="2" t="s">
        <v>22</v>
      </c>
      <c r="B1167" s="2" t="s">
        <v>108</v>
      </c>
      <c r="C1167" s="2" t="s">
        <v>118</v>
      </c>
      <c r="D1167" s="2">
        <v>339456</v>
      </c>
      <c r="E1167" s="2">
        <v>678.91200000000003</v>
      </c>
      <c r="F1167" s="2">
        <v>3</v>
      </c>
    </row>
    <row r="1168" spans="1:6" ht="15" customHeight="1" x14ac:dyDescent="0.25">
      <c r="A1168" s="2" t="s">
        <v>22</v>
      </c>
      <c r="B1168" s="2" t="s">
        <v>108</v>
      </c>
      <c r="C1168" s="2" t="s">
        <v>119</v>
      </c>
      <c r="D1168" s="2">
        <v>224516</v>
      </c>
      <c r="E1168" s="2">
        <v>449.03199999999998</v>
      </c>
      <c r="F1168" s="2">
        <v>3</v>
      </c>
    </row>
    <row r="1169" spans="1:6" ht="15" customHeight="1" x14ac:dyDescent="0.25">
      <c r="A1169" s="2" t="s">
        <v>22</v>
      </c>
      <c r="B1169" s="2" t="s">
        <v>108</v>
      </c>
      <c r="C1169" s="2" t="s">
        <v>120</v>
      </c>
      <c r="D1169" s="2">
        <v>207410</v>
      </c>
      <c r="E1169" s="2">
        <v>414.82</v>
      </c>
      <c r="F1169" s="2">
        <v>3</v>
      </c>
    </row>
    <row r="1170" spans="1:6" ht="15" customHeight="1" x14ac:dyDescent="0.25">
      <c r="A1170" s="2" t="s">
        <v>22</v>
      </c>
      <c r="B1170" s="2" t="s">
        <v>108</v>
      </c>
      <c r="C1170" s="2" t="s">
        <v>121</v>
      </c>
      <c r="D1170" s="2">
        <v>392179</v>
      </c>
      <c r="E1170" s="2">
        <v>784.35799999999995</v>
      </c>
      <c r="F1170" s="2">
        <v>3</v>
      </c>
    </row>
    <row r="1171" spans="1:6" ht="15" customHeight="1" x14ac:dyDescent="0.25">
      <c r="A1171" s="2" t="s">
        <v>22</v>
      </c>
      <c r="B1171" s="2" t="s">
        <v>108</v>
      </c>
      <c r="C1171" s="2" t="s">
        <v>122</v>
      </c>
      <c r="D1171" s="2">
        <v>333776</v>
      </c>
      <c r="E1171" s="2">
        <v>667.55200000000002</v>
      </c>
      <c r="F1171" s="2">
        <v>3</v>
      </c>
    </row>
    <row r="1172" spans="1:6" ht="15" customHeight="1" x14ac:dyDescent="0.25">
      <c r="A1172" s="2" t="s">
        <v>22</v>
      </c>
      <c r="B1172" s="2" t="s">
        <v>108</v>
      </c>
      <c r="C1172" s="2" t="s">
        <v>123</v>
      </c>
      <c r="D1172" s="2">
        <v>179712</v>
      </c>
      <c r="E1172" s="2">
        <v>359.42399999999998</v>
      </c>
      <c r="F1172" s="2">
        <v>3</v>
      </c>
    </row>
    <row r="1173" spans="1:6" ht="15" customHeight="1" x14ac:dyDescent="0.25">
      <c r="A1173" s="2" t="s">
        <v>22</v>
      </c>
      <c r="B1173" s="2" t="s">
        <v>108</v>
      </c>
      <c r="C1173" s="2" t="s">
        <v>124</v>
      </c>
      <c r="D1173" s="2">
        <v>236543</v>
      </c>
      <c r="E1173" s="2">
        <v>473.08600000000001</v>
      </c>
      <c r="F1173" s="2">
        <v>3</v>
      </c>
    </row>
    <row r="1174" spans="1:6" ht="15" customHeight="1" x14ac:dyDescent="0.25">
      <c r="A1174" s="2" t="s">
        <v>22</v>
      </c>
      <c r="B1174" s="2" t="s">
        <v>108</v>
      </c>
      <c r="C1174" s="2" t="s">
        <v>125</v>
      </c>
      <c r="D1174" s="2">
        <v>154190</v>
      </c>
      <c r="E1174" s="2">
        <v>308.38</v>
      </c>
      <c r="F1174" s="2">
        <v>3</v>
      </c>
    </row>
    <row r="1175" spans="1:6" ht="15" customHeight="1" x14ac:dyDescent="0.25">
      <c r="A1175" s="2" t="s">
        <v>22</v>
      </c>
      <c r="B1175" s="2" t="s">
        <v>126</v>
      </c>
      <c r="C1175" s="2" t="s">
        <v>127</v>
      </c>
      <c r="D1175" s="2">
        <v>505011</v>
      </c>
      <c r="E1175" s="2">
        <v>1009.0198</v>
      </c>
      <c r="F1175" s="2">
        <v>4</v>
      </c>
    </row>
    <row r="1176" spans="1:6" ht="15" customHeight="1" x14ac:dyDescent="0.25">
      <c r="A1176" s="2" t="s">
        <v>22</v>
      </c>
      <c r="B1176" s="2" t="s">
        <v>126</v>
      </c>
      <c r="C1176" s="2" t="s">
        <v>128</v>
      </c>
      <c r="D1176" s="2">
        <v>837468</v>
      </c>
      <c r="E1176" s="2">
        <v>1607.4423999999999</v>
      </c>
      <c r="F1176" s="2">
        <v>4</v>
      </c>
    </row>
    <row r="1177" spans="1:6" ht="15" customHeight="1" x14ac:dyDescent="0.25">
      <c r="A1177" s="2" t="s">
        <v>22</v>
      </c>
      <c r="B1177" s="2" t="s">
        <v>126</v>
      </c>
      <c r="C1177" s="2" t="s">
        <v>129</v>
      </c>
      <c r="D1177" s="2">
        <v>677629</v>
      </c>
      <c r="E1177" s="2">
        <v>1319.7321999999999</v>
      </c>
      <c r="F1177" s="2">
        <v>4</v>
      </c>
    </row>
    <row r="1178" spans="1:6" ht="15" customHeight="1" x14ac:dyDescent="0.25">
      <c r="A1178" s="2" t="s">
        <v>22</v>
      </c>
      <c r="B1178" s="2" t="s">
        <v>126</v>
      </c>
      <c r="C1178" s="2" t="s">
        <v>130</v>
      </c>
      <c r="D1178" s="2">
        <v>324248</v>
      </c>
      <c r="E1178" s="2">
        <v>648.49599999999998</v>
      </c>
      <c r="F1178" s="2">
        <v>3</v>
      </c>
    </row>
    <row r="1179" spans="1:6" ht="15" customHeight="1" x14ac:dyDescent="0.25">
      <c r="A1179" s="2" t="s">
        <v>22</v>
      </c>
      <c r="B1179" s="2" t="s">
        <v>126</v>
      </c>
      <c r="C1179" s="2" t="s">
        <v>131</v>
      </c>
      <c r="D1179" s="2">
        <v>337525</v>
      </c>
      <c r="E1179" s="2">
        <v>675.05</v>
      </c>
      <c r="F1179" s="2">
        <v>3</v>
      </c>
    </row>
    <row r="1180" spans="1:6" ht="15" customHeight="1" x14ac:dyDescent="0.25">
      <c r="A1180" s="2" t="s">
        <v>22</v>
      </c>
      <c r="B1180" s="2" t="s">
        <v>126</v>
      </c>
      <c r="C1180" s="2" t="s">
        <v>132</v>
      </c>
      <c r="D1180" s="2">
        <v>458894</v>
      </c>
      <c r="E1180" s="2">
        <v>917.78800000000001</v>
      </c>
      <c r="F1180" s="2">
        <v>3</v>
      </c>
    </row>
    <row r="1181" spans="1:6" ht="15" customHeight="1" x14ac:dyDescent="0.25">
      <c r="A1181" s="2" t="s">
        <v>22</v>
      </c>
      <c r="B1181" s="2" t="s">
        <v>126</v>
      </c>
      <c r="C1181" s="2" t="s">
        <v>133</v>
      </c>
      <c r="D1181" s="2">
        <v>695264</v>
      </c>
      <c r="E1181" s="2">
        <v>1351.4752000000001</v>
      </c>
      <c r="F1181" s="2">
        <v>4</v>
      </c>
    </row>
    <row r="1182" spans="1:6" ht="15" customHeight="1" x14ac:dyDescent="0.25">
      <c r="A1182" s="2" t="s">
        <v>22</v>
      </c>
      <c r="B1182" s="2" t="s">
        <v>126</v>
      </c>
      <c r="C1182" s="2" t="s">
        <v>134</v>
      </c>
      <c r="D1182" s="2">
        <v>401695</v>
      </c>
      <c r="E1182" s="2">
        <v>803.39</v>
      </c>
      <c r="F1182" s="2">
        <v>3</v>
      </c>
    </row>
    <row r="1183" spans="1:6" ht="15" customHeight="1" x14ac:dyDescent="0.25">
      <c r="A1183" s="2" t="s">
        <v>22</v>
      </c>
      <c r="B1183" s="2" t="s">
        <v>126</v>
      </c>
      <c r="C1183" s="2" t="s">
        <v>135</v>
      </c>
      <c r="D1183" s="2">
        <v>604179</v>
      </c>
      <c r="E1183" s="2">
        <v>1187.5222000000001</v>
      </c>
      <c r="F1183" s="2">
        <v>4</v>
      </c>
    </row>
    <row r="1184" spans="1:6" ht="15" customHeight="1" x14ac:dyDescent="0.25">
      <c r="A1184" s="2" t="s">
        <v>22</v>
      </c>
      <c r="B1184" s="2" t="s">
        <v>126</v>
      </c>
      <c r="C1184" s="2" t="s">
        <v>136</v>
      </c>
      <c r="D1184" s="2">
        <v>642465</v>
      </c>
      <c r="E1184" s="2">
        <v>1256.4369999999999</v>
      </c>
      <c r="F1184" s="2">
        <v>4</v>
      </c>
    </row>
    <row r="1185" spans="1:6" ht="15" customHeight="1" x14ac:dyDescent="0.25">
      <c r="A1185" s="2" t="s">
        <v>22</v>
      </c>
      <c r="B1185" s="2" t="s">
        <v>126</v>
      </c>
      <c r="C1185" s="2" t="s">
        <v>137</v>
      </c>
      <c r="D1185" s="2">
        <v>453553</v>
      </c>
      <c r="E1185" s="2">
        <v>907.10599999999999</v>
      </c>
      <c r="F1185" s="2">
        <v>3</v>
      </c>
    </row>
    <row r="1186" spans="1:6" ht="15" customHeight="1" x14ac:dyDescent="0.25">
      <c r="A1186" s="2" t="s">
        <v>22</v>
      </c>
      <c r="B1186" s="2" t="s">
        <v>141</v>
      </c>
      <c r="C1186" s="2" t="s">
        <v>142</v>
      </c>
      <c r="D1186" s="2">
        <v>1832200</v>
      </c>
      <c r="E1186" s="2">
        <v>3397.96</v>
      </c>
      <c r="F1186" s="2">
        <v>6</v>
      </c>
    </row>
    <row r="1187" spans="1:6" ht="15" customHeight="1" x14ac:dyDescent="0.25">
      <c r="A1187" s="2" t="s">
        <v>22</v>
      </c>
      <c r="B1187" s="2" t="s">
        <v>141</v>
      </c>
      <c r="C1187" s="2" t="s">
        <v>143</v>
      </c>
      <c r="D1187" s="2">
        <v>1854244</v>
      </c>
      <c r="E1187" s="2">
        <v>3437.6392000000001</v>
      </c>
      <c r="F1187" s="2">
        <v>6</v>
      </c>
    </row>
    <row r="1188" spans="1:6" ht="15" customHeight="1" x14ac:dyDescent="0.25">
      <c r="A1188" s="2" t="s">
        <v>22</v>
      </c>
      <c r="B1188" s="2" t="s">
        <v>282</v>
      </c>
      <c r="C1188" s="2" t="s">
        <v>283</v>
      </c>
      <c r="D1188" s="2">
        <v>759669</v>
      </c>
      <c r="E1188" s="2">
        <v>1467.4041999999999</v>
      </c>
      <c r="F1188" s="2">
        <v>4</v>
      </c>
    </row>
    <row r="1189" spans="1:6" ht="15" customHeight="1" x14ac:dyDescent="0.25">
      <c r="A1189" s="2" t="s">
        <v>22</v>
      </c>
      <c r="B1189" s="2" t="s">
        <v>282</v>
      </c>
      <c r="C1189" s="2" t="s">
        <v>284</v>
      </c>
      <c r="D1189" s="2">
        <v>778568</v>
      </c>
      <c r="E1189" s="2">
        <v>1501.4223999999999</v>
      </c>
      <c r="F1189" s="2">
        <v>4</v>
      </c>
    </row>
    <row r="1190" spans="1:6" ht="15" customHeight="1" x14ac:dyDescent="0.25">
      <c r="A1190" s="2" t="s">
        <v>22</v>
      </c>
      <c r="B1190" s="2" t="s">
        <v>282</v>
      </c>
      <c r="C1190" s="2" t="s">
        <v>285</v>
      </c>
      <c r="D1190" s="2">
        <v>744726</v>
      </c>
      <c r="E1190" s="2">
        <v>1440.5068000000001</v>
      </c>
      <c r="F1190" s="2">
        <v>4</v>
      </c>
    </row>
    <row r="1191" spans="1:6" ht="15" customHeight="1" x14ac:dyDescent="0.25">
      <c r="A1191" s="2" t="s">
        <v>22</v>
      </c>
      <c r="B1191" s="2" t="s">
        <v>282</v>
      </c>
      <c r="C1191" s="2" t="s">
        <v>286</v>
      </c>
      <c r="D1191" s="2">
        <v>577026</v>
      </c>
      <c r="E1191" s="2">
        <v>1138.6468</v>
      </c>
      <c r="F1191" s="2">
        <v>4</v>
      </c>
    </row>
    <row r="1192" spans="1:6" ht="15" customHeight="1" x14ac:dyDescent="0.25">
      <c r="A1192" s="2" t="s">
        <v>22</v>
      </c>
      <c r="B1192" s="2" t="s">
        <v>282</v>
      </c>
      <c r="C1192" s="2" t="s">
        <v>287</v>
      </c>
      <c r="D1192" s="2">
        <v>689709</v>
      </c>
      <c r="E1192" s="2">
        <v>1341.4762000000001</v>
      </c>
      <c r="F1192" s="2">
        <v>4</v>
      </c>
    </row>
    <row r="1193" spans="1:6" ht="15" customHeight="1" x14ac:dyDescent="0.25">
      <c r="A1193" s="2" t="s">
        <v>22</v>
      </c>
      <c r="B1193" s="2" t="s">
        <v>282</v>
      </c>
      <c r="C1193" s="2" t="s">
        <v>288</v>
      </c>
      <c r="D1193" s="2">
        <v>551551</v>
      </c>
      <c r="E1193" s="2">
        <v>1092.7918</v>
      </c>
      <c r="F1193" s="2">
        <v>4</v>
      </c>
    </row>
    <row r="1194" spans="1:6" ht="15" customHeight="1" x14ac:dyDescent="0.25">
      <c r="A1194" s="2" t="s">
        <v>22</v>
      </c>
      <c r="B1194" s="2" t="s">
        <v>282</v>
      </c>
      <c r="C1194" s="2" t="s">
        <v>289</v>
      </c>
      <c r="D1194" s="2">
        <v>688221</v>
      </c>
      <c r="E1194" s="2">
        <v>1338.7978000000001</v>
      </c>
      <c r="F1194" s="2">
        <v>4</v>
      </c>
    </row>
    <row r="1195" spans="1:6" ht="15" customHeight="1" x14ac:dyDescent="0.25">
      <c r="A1195" s="2" t="s">
        <v>22</v>
      </c>
      <c r="B1195" s="2" t="s">
        <v>282</v>
      </c>
      <c r="C1195" s="2" t="s">
        <v>290</v>
      </c>
      <c r="D1195" s="2">
        <v>474812</v>
      </c>
      <c r="E1195" s="2">
        <v>949.62400000000002</v>
      </c>
      <c r="F1195" s="2">
        <v>3</v>
      </c>
    </row>
    <row r="1196" spans="1:6" ht="15" customHeight="1" x14ac:dyDescent="0.25">
      <c r="A1196" s="2" t="s">
        <v>22</v>
      </c>
      <c r="B1196" s="2" t="s">
        <v>282</v>
      </c>
      <c r="C1196" s="2" t="s">
        <v>291</v>
      </c>
      <c r="D1196" s="2">
        <v>627230</v>
      </c>
      <c r="E1196" s="2">
        <v>1229.0139999999999</v>
      </c>
      <c r="F1196" s="2">
        <v>4</v>
      </c>
    </row>
    <row r="1197" spans="1:6" ht="15" customHeight="1" x14ac:dyDescent="0.25">
      <c r="A1197" s="2" t="s">
        <v>22</v>
      </c>
      <c r="B1197" s="2" t="s">
        <v>282</v>
      </c>
      <c r="C1197" s="2" t="s">
        <v>292</v>
      </c>
      <c r="D1197" s="2">
        <v>509568</v>
      </c>
      <c r="E1197" s="2">
        <v>1017.2224</v>
      </c>
      <c r="F1197" s="2">
        <v>4</v>
      </c>
    </row>
    <row r="1198" spans="1:6" ht="15" customHeight="1" x14ac:dyDescent="0.25">
      <c r="A1198" s="2" t="s">
        <v>22</v>
      </c>
      <c r="B1198" s="2" t="s">
        <v>282</v>
      </c>
      <c r="C1198" s="2" t="s">
        <v>293</v>
      </c>
      <c r="D1198" s="2">
        <v>620737</v>
      </c>
      <c r="E1198" s="2">
        <v>1217.3266000000001</v>
      </c>
      <c r="F1198" s="2">
        <v>4</v>
      </c>
    </row>
    <row r="1199" spans="1:6" ht="15" customHeight="1" x14ac:dyDescent="0.25">
      <c r="A1199" s="2" t="s">
        <v>22</v>
      </c>
      <c r="B1199" s="2" t="s">
        <v>282</v>
      </c>
      <c r="C1199" s="2" t="s">
        <v>294</v>
      </c>
      <c r="D1199" s="2">
        <v>877269</v>
      </c>
      <c r="E1199" s="2">
        <v>1679.0842</v>
      </c>
      <c r="F1199" s="2">
        <v>4</v>
      </c>
    </row>
    <row r="1200" spans="1:6" ht="15" customHeight="1" x14ac:dyDescent="0.25">
      <c r="A1200" s="2" t="s">
        <v>22</v>
      </c>
      <c r="B1200" s="2" t="s">
        <v>282</v>
      </c>
      <c r="C1200" s="2" t="s">
        <v>295</v>
      </c>
      <c r="D1200" s="2">
        <v>647747</v>
      </c>
      <c r="E1200" s="2">
        <v>1265.9446</v>
      </c>
      <c r="F1200" s="2">
        <v>4</v>
      </c>
    </row>
    <row r="1201" spans="1:6" ht="15" customHeight="1" x14ac:dyDescent="0.25">
      <c r="A1201" s="2" t="s">
        <v>22</v>
      </c>
      <c r="B1201" s="2" t="s">
        <v>282</v>
      </c>
      <c r="C1201" s="2" t="s">
        <v>296</v>
      </c>
      <c r="D1201" s="2">
        <v>819219</v>
      </c>
      <c r="E1201" s="2">
        <v>1574.5942</v>
      </c>
      <c r="F1201" s="2">
        <v>4</v>
      </c>
    </row>
    <row r="1202" spans="1:6" ht="15" customHeight="1" x14ac:dyDescent="0.25">
      <c r="A1202" s="2" t="s">
        <v>22</v>
      </c>
      <c r="B1202" s="2" t="s">
        <v>282</v>
      </c>
      <c r="C1202" s="2" t="s">
        <v>297</v>
      </c>
      <c r="D1202" s="2">
        <v>462100</v>
      </c>
      <c r="E1202" s="2">
        <v>924.2</v>
      </c>
      <c r="F1202" s="2">
        <v>3</v>
      </c>
    </row>
    <row r="1203" spans="1:6" ht="15" customHeight="1" x14ac:dyDescent="0.25">
      <c r="A1203" s="2" t="s">
        <v>22</v>
      </c>
      <c r="B1203" s="2" t="s">
        <v>282</v>
      </c>
      <c r="C1203" s="2" t="s">
        <v>298</v>
      </c>
      <c r="D1203" s="2">
        <v>699810</v>
      </c>
      <c r="E1203" s="2">
        <v>1359.6579999999999</v>
      </c>
      <c r="F1203" s="2">
        <v>4</v>
      </c>
    </row>
    <row r="1204" spans="1:6" ht="15" customHeight="1" x14ac:dyDescent="0.25">
      <c r="A1204" s="2" t="s">
        <v>22</v>
      </c>
      <c r="B1204" s="2" t="s">
        <v>144</v>
      </c>
      <c r="C1204" s="2" t="s">
        <v>145</v>
      </c>
      <c r="D1204" s="2">
        <v>1015538</v>
      </c>
      <c r="E1204" s="2">
        <v>1927.9684</v>
      </c>
      <c r="F1204" s="2">
        <v>5</v>
      </c>
    </row>
    <row r="1205" spans="1:6" ht="15" customHeight="1" x14ac:dyDescent="0.25">
      <c r="A1205" s="2" t="s">
        <v>22</v>
      </c>
      <c r="B1205" s="2" t="s">
        <v>144</v>
      </c>
      <c r="C1205" s="2" t="s">
        <v>146</v>
      </c>
      <c r="D1205" s="2">
        <v>1197636</v>
      </c>
      <c r="E1205" s="2">
        <v>2255.7447999999999</v>
      </c>
      <c r="F1205" s="2">
        <v>5</v>
      </c>
    </row>
    <row r="1206" spans="1:6" ht="15" customHeight="1" x14ac:dyDescent="0.25">
      <c r="A1206" s="2" t="s">
        <v>22</v>
      </c>
      <c r="B1206" s="2" t="s">
        <v>144</v>
      </c>
      <c r="C1206" s="2" t="s">
        <v>147</v>
      </c>
      <c r="D1206" s="2">
        <v>1229170</v>
      </c>
      <c r="E1206" s="2">
        <v>2312.5059999999999</v>
      </c>
      <c r="F1206" s="2">
        <v>5</v>
      </c>
    </row>
    <row r="1207" spans="1:6" ht="15" customHeight="1" x14ac:dyDescent="0.25">
      <c r="A1207" s="2" t="s">
        <v>22</v>
      </c>
      <c r="B1207" s="2" t="s">
        <v>144</v>
      </c>
      <c r="C1207" s="2" t="s">
        <v>148</v>
      </c>
      <c r="D1207" s="2">
        <v>1025489</v>
      </c>
      <c r="E1207" s="2">
        <v>1945.8802000000001</v>
      </c>
      <c r="F1207" s="2">
        <v>5</v>
      </c>
    </row>
    <row r="1208" spans="1:6" ht="15" customHeight="1" x14ac:dyDescent="0.25">
      <c r="A1208" s="2" t="s">
        <v>22</v>
      </c>
      <c r="B1208" s="2" t="s">
        <v>144</v>
      </c>
      <c r="C1208" s="2" t="s">
        <v>149</v>
      </c>
      <c r="D1208" s="2">
        <v>1040200</v>
      </c>
      <c r="E1208" s="2">
        <v>1972.36</v>
      </c>
      <c r="F1208" s="2">
        <v>5</v>
      </c>
    </row>
    <row r="1209" spans="1:6" ht="15" customHeight="1" x14ac:dyDescent="0.25">
      <c r="A1209" s="2" t="s">
        <v>22</v>
      </c>
      <c r="B1209" s="2" t="s">
        <v>144</v>
      </c>
      <c r="C1209" s="2" t="s">
        <v>150</v>
      </c>
      <c r="D1209" s="2">
        <v>1059750</v>
      </c>
      <c r="E1209" s="2">
        <v>2007.55</v>
      </c>
      <c r="F1209" s="2">
        <v>5</v>
      </c>
    </row>
    <row r="1210" spans="1:6" ht="15" customHeight="1" x14ac:dyDescent="0.25">
      <c r="A1210" s="2" t="s">
        <v>22</v>
      </c>
      <c r="B1210" s="2" t="s">
        <v>144</v>
      </c>
      <c r="C1210" s="2" t="s">
        <v>151</v>
      </c>
      <c r="D1210" s="2">
        <v>1187687</v>
      </c>
      <c r="E1210" s="2">
        <v>2237.8366000000001</v>
      </c>
      <c r="F1210" s="2">
        <v>5</v>
      </c>
    </row>
    <row r="1211" spans="1:6" ht="15" customHeight="1" x14ac:dyDescent="0.25">
      <c r="A1211" s="2" t="s">
        <v>22</v>
      </c>
      <c r="B1211" s="2" t="s">
        <v>144</v>
      </c>
      <c r="C1211" s="2" t="s">
        <v>152</v>
      </c>
      <c r="D1211" s="2">
        <v>1329691</v>
      </c>
      <c r="E1211" s="2">
        <v>2493.4438</v>
      </c>
      <c r="F1211" s="2">
        <v>5</v>
      </c>
    </row>
    <row r="1212" spans="1:6" ht="15" customHeight="1" x14ac:dyDescent="0.25">
      <c r="A1212" s="2" t="s">
        <v>22</v>
      </c>
      <c r="B1212" s="2" t="s">
        <v>153</v>
      </c>
      <c r="C1212" s="2" t="s">
        <v>153</v>
      </c>
      <c r="D1212" s="2">
        <v>328869</v>
      </c>
      <c r="E1212" s="2">
        <v>657.73800000000006</v>
      </c>
      <c r="F1212" s="2">
        <v>3</v>
      </c>
    </row>
    <row r="1213" spans="1:6" ht="15" customHeight="1" x14ac:dyDescent="0.25">
      <c r="A1213" s="2" t="s">
        <v>22</v>
      </c>
      <c r="B1213" s="2" t="s">
        <v>226</v>
      </c>
      <c r="C1213" s="2" t="s">
        <v>227</v>
      </c>
      <c r="D1213" s="2">
        <v>2435700</v>
      </c>
      <c r="E1213" s="2">
        <v>4484.26</v>
      </c>
      <c r="F1213" s="2">
        <v>7</v>
      </c>
    </row>
    <row r="1214" spans="1:6" ht="15" customHeight="1" x14ac:dyDescent="0.25">
      <c r="A1214" s="2" t="s">
        <v>22</v>
      </c>
      <c r="B1214" s="2" t="s">
        <v>191</v>
      </c>
      <c r="C1214" s="2" t="s">
        <v>192</v>
      </c>
      <c r="D1214" s="2">
        <v>342173</v>
      </c>
      <c r="E1214" s="2">
        <v>684.346</v>
      </c>
      <c r="F1214" s="2">
        <v>3</v>
      </c>
    </row>
    <row r="1215" spans="1:6" ht="15" customHeight="1" x14ac:dyDescent="0.25">
      <c r="A1215" s="2" t="s">
        <v>22</v>
      </c>
      <c r="B1215" s="2" t="s">
        <v>191</v>
      </c>
      <c r="C1215" s="2" t="s">
        <v>193</v>
      </c>
      <c r="D1215" s="2">
        <v>283186</v>
      </c>
      <c r="E1215" s="2">
        <v>566.37199999999996</v>
      </c>
      <c r="F1215" s="2">
        <v>3</v>
      </c>
    </row>
    <row r="1216" spans="1:6" ht="15" customHeight="1" x14ac:dyDescent="0.25">
      <c r="A1216" s="2" t="s">
        <v>22</v>
      </c>
      <c r="B1216" s="2" t="s">
        <v>191</v>
      </c>
      <c r="C1216" s="2" t="s">
        <v>194</v>
      </c>
      <c r="D1216" s="2">
        <v>254624</v>
      </c>
      <c r="E1216" s="2">
        <v>509.24799999999999</v>
      </c>
      <c r="F1216" s="2">
        <v>3</v>
      </c>
    </row>
    <row r="1217" spans="1:6" ht="15" customHeight="1" x14ac:dyDescent="0.25">
      <c r="A1217" s="2" t="s">
        <v>22</v>
      </c>
      <c r="B1217" s="2" t="s">
        <v>191</v>
      </c>
      <c r="C1217" s="2" t="s">
        <v>195</v>
      </c>
      <c r="D1217" s="2">
        <v>200726</v>
      </c>
      <c r="E1217" s="2">
        <v>401.452</v>
      </c>
      <c r="F1217" s="2">
        <v>3</v>
      </c>
    </row>
    <row r="1218" spans="1:6" ht="15" customHeight="1" x14ac:dyDescent="0.25">
      <c r="A1218" s="2" t="s">
        <v>22</v>
      </c>
      <c r="B1218" s="2" t="s">
        <v>191</v>
      </c>
      <c r="C1218" s="2" t="s">
        <v>196</v>
      </c>
      <c r="D1218" s="2">
        <v>276823</v>
      </c>
      <c r="E1218" s="2">
        <v>553.64599999999996</v>
      </c>
      <c r="F1218" s="2">
        <v>3</v>
      </c>
    </row>
    <row r="1219" spans="1:6" ht="15" customHeight="1" x14ac:dyDescent="0.25">
      <c r="A1219" s="2" t="s">
        <v>22</v>
      </c>
      <c r="B1219" s="2" t="s">
        <v>191</v>
      </c>
      <c r="C1219" s="2" t="s">
        <v>197</v>
      </c>
      <c r="D1219" s="2">
        <v>336419</v>
      </c>
      <c r="E1219" s="2">
        <v>672.83799999999997</v>
      </c>
      <c r="F1219" s="2">
        <v>3</v>
      </c>
    </row>
    <row r="1220" spans="1:6" ht="15" customHeight="1" x14ac:dyDescent="0.25">
      <c r="A1220" s="2" t="s">
        <v>22</v>
      </c>
      <c r="B1220" s="2" t="s">
        <v>191</v>
      </c>
      <c r="C1220" s="2" t="s">
        <v>198</v>
      </c>
      <c r="D1220" s="2">
        <v>529009</v>
      </c>
      <c r="E1220" s="2">
        <v>1052.2162000000001</v>
      </c>
      <c r="F1220" s="2">
        <v>4</v>
      </c>
    </row>
    <row r="1221" spans="1:6" ht="15" customHeight="1" x14ac:dyDescent="0.25">
      <c r="A1221" s="2" t="s">
        <v>22</v>
      </c>
      <c r="B1221" s="2" t="s">
        <v>191</v>
      </c>
      <c r="C1221" s="2" t="s">
        <v>199</v>
      </c>
      <c r="D1221" s="2">
        <v>433781</v>
      </c>
      <c r="E1221" s="2">
        <v>867.56200000000001</v>
      </c>
      <c r="F1221" s="2">
        <v>3</v>
      </c>
    </row>
    <row r="1222" spans="1:6" ht="15" customHeight="1" x14ac:dyDescent="0.25">
      <c r="A1222" s="2" t="s">
        <v>22</v>
      </c>
      <c r="B1222" s="2" t="s">
        <v>191</v>
      </c>
      <c r="C1222" s="2" t="s">
        <v>200</v>
      </c>
      <c r="D1222" s="2">
        <v>402950</v>
      </c>
      <c r="E1222" s="2">
        <v>805.9</v>
      </c>
      <c r="F1222" s="2">
        <v>3</v>
      </c>
    </row>
    <row r="1223" spans="1:6" ht="15" customHeight="1" x14ac:dyDescent="0.25">
      <c r="A1223" s="2" t="s">
        <v>22</v>
      </c>
      <c r="B1223" s="2" t="s">
        <v>191</v>
      </c>
      <c r="C1223" s="2" t="s">
        <v>201</v>
      </c>
      <c r="D1223" s="2">
        <v>343565</v>
      </c>
      <c r="E1223" s="2">
        <v>687.13</v>
      </c>
      <c r="F1223" s="2">
        <v>3</v>
      </c>
    </row>
    <row r="1224" spans="1:6" ht="15" customHeight="1" x14ac:dyDescent="0.25">
      <c r="A1224" s="2" t="s">
        <v>22</v>
      </c>
      <c r="B1224" s="2" t="s">
        <v>191</v>
      </c>
      <c r="C1224" s="2" t="s">
        <v>202</v>
      </c>
      <c r="D1224" s="2">
        <v>541229</v>
      </c>
      <c r="E1224" s="2">
        <v>1074.2121999999999</v>
      </c>
      <c r="F1224" s="2">
        <v>4</v>
      </c>
    </row>
    <row r="1225" spans="1:6" ht="15" customHeight="1" x14ac:dyDescent="0.25">
      <c r="A1225" s="2" t="s">
        <v>22</v>
      </c>
      <c r="B1225" s="2" t="s">
        <v>191</v>
      </c>
      <c r="C1225" s="2" t="s">
        <v>203</v>
      </c>
      <c r="D1225" s="2">
        <v>301636</v>
      </c>
      <c r="E1225" s="2">
        <v>603.27200000000005</v>
      </c>
      <c r="F1225" s="2">
        <v>3</v>
      </c>
    </row>
    <row r="1226" spans="1:6" ht="15" customHeight="1" x14ac:dyDescent="0.25">
      <c r="A1226" s="2" t="s">
        <v>22</v>
      </c>
      <c r="B1226" s="2" t="s">
        <v>191</v>
      </c>
      <c r="C1226" s="2" t="s">
        <v>204</v>
      </c>
      <c r="D1226" s="2">
        <v>502048</v>
      </c>
      <c r="E1226" s="2">
        <v>1003.6864</v>
      </c>
      <c r="F1226" s="2">
        <v>4</v>
      </c>
    </row>
    <row r="1227" spans="1:6" ht="15" customHeight="1" x14ac:dyDescent="0.25">
      <c r="A1227" s="2" t="s">
        <v>22</v>
      </c>
      <c r="B1227" s="2" t="s">
        <v>191</v>
      </c>
      <c r="C1227" s="2" t="s">
        <v>205</v>
      </c>
      <c r="D1227" s="2">
        <v>261795</v>
      </c>
      <c r="E1227" s="2">
        <v>523.59</v>
      </c>
      <c r="F1227" s="2">
        <v>3</v>
      </c>
    </row>
    <row r="1228" spans="1:6" ht="15" customHeight="1" x14ac:dyDescent="0.25">
      <c r="A1228" s="2" t="s">
        <v>22</v>
      </c>
      <c r="B1228" s="2" t="s">
        <v>191</v>
      </c>
      <c r="C1228" s="2" t="s">
        <v>206</v>
      </c>
      <c r="D1228" s="2">
        <v>514621</v>
      </c>
      <c r="E1228" s="2">
        <v>1026.3178</v>
      </c>
      <c r="F1228" s="2">
        <v>4</v>
      </c>
    </row>
    <row r="1229" spans="1:6" ht="15" customHeight="1" x14ac:dyDescent="0.25">
      <c r="A1229" s="2" t="s">
        <v>22</v>
      </c>
      <c r="B1229" s="2" t="s">
        <v>191</v>
      </c>
      <c r="C1229" s="2" t="s">
        <v>207</v>
      </c>
      <c r="D1229" s="2">
        <v>325242</v>
      </c>
      <c r="E1229" s="2">
        <v>650.48400000000004</v>
      </c>
      <c r="F1229" s="2">
        <v>3</v>
      </c>
    </row>
    <row r="1230" spans="1:6" ht="15" customHeight="1" x14ac:dyDescent="0.25">
      <c r="A1230" s="2" t="s">
        <v>22</v>
      </c>
      <c r="B1230" s="2" t="s">
        <v>191</v>
      </c>
      <c r="C1230" s="2" t="s">
        <v>208</v>
      </c>
      <c r="D1230" s="2">
        <v>353526</v>
      </c>
      <c r="E1230" s="2">
        <v>707.05200000000002</v>
      </c>
      <c r="F1230" s="2">
        <v>3</v>
      </c>
    </row>
    <row r="1231" spans="1:6" ht="15" customHeight="1" x14ac:dyDescent="0.25">
      <c r="A1231" s="2" t="s">
        <v>22</v>
      </c>
      <c r="B1231" s="2" t="s">
        <v>191</v>
      </c>
      <c r="C1231" s="2" t="s">
        <v>209</v>
      </c>
      <c r="D1231" s="2">
        <v>472212</v>
      </c>
      <c r="E1231" s="2">
        <v>944.42399999999998</v>
      </c>
      <c r="F1231" s="2">
        <v>3</v>
      </c>
    </row>
    <row r="1232" spans="1:6" ht="15" customHeight="1" x14ac:dyDescent="0.25">
      <c r="A1232" s="2" t="s">
        <v>22</v>
      </c>
      <c r="B1232" s="2" t="s">
        <v>191</v>
      </c>
      <c r="C1232" s="2" t="s">
        <v>210</v>
      </c>
      <c r="D1232" s="2">
        <v>313532</v>
      </c>
      <c r="E1232" s="2">
        <v>627.06399999999996</v>
      </c>
      <c r="F1232" s="2">
        <v>3</v>
      </c>
    </row>
    <row r="1233" spans="1:6" ht="15" customHeight="1" x14ac:dyDescent="0.25">
      <c r="A1233" s="2" t="s">
        <v>22</v>
      </c>
      <c r="B1233" s="2" t="s">
        <v>211</v>
      </c>
      <c r="C1233" s="2" t="s">
        <v>211</v>
      </c>
      <c r="D1233" s="2">
        <v>1316430</v>
      </c>
      <c r="E1233" s="2">
        <v>2469.5740000000001</v>
      </c>
      <c r="F1233" s="2">
        <v>5</v>
      </c>
    </row>
    <row r="1234" spans="1:6" ht="15" customHeight="1" x14ac:dyDescent="0.25">
      <c r="A1234" s="2" t="s">
        <v>236</v>
      </c>
      <c r="B1234" s="2" t="s">
        <v>248</v>
      </c>
      <c r="C1234" s="2" t="s">
        <v>249</v>
      </c>
      <c r="D1234" s="2">
        <v>1685530</v>
      </c>
      <c r="E1234" s="2">
        <v>3133.9540000000002</v>
      </c>
      <c r="F1234" s="2">
        <v>6</v>
      </c>
    </row>
    <row r="1235" spans="1:6" ht="15" customHeight="1" x14ac:dyDescent="0.25">
      <c r="A1235" s="2" t="s">
        <v>236</v>
      </c>
      <c r="B1235" s="2" t="s">
        <v>248</v>
      </c>
      <c r="C1235" s="2" t="s">
        <v>250</v>
      </c>
      <c r="D1235" s="2">
        <v>1349781</v>
      </c>
      <c r="E1235" s="2">
        <v>2529.6057999999998</v>
      </c>
      <c r="F1235" s="2">
        <v>5</v>
      </c>
    </row>
    <row r="1236" spans="1:6" ht="15" customHeight="1" x14ac:dyDescent="0.25">
      <c r="A1236" s="2" t="s">
        <v>236</v>
      </c>
      <c r="B1236" s="2" t="s">
        <v>248</v>
      </c>
      <c r="C1236" s="2" t="s">
        <v>251</v>
      </c>
      <c r="D1236" s="2">
        <v>1276395</v>
      </c>
      <c r="E1236" s="2">
        <v>2397.511</v>
      </c>
      <c r="F1236" s="2">
        <v>5</v>
      </c>
    </row>
    <row r="1237" spans="1:6" ht="15" customHeight="1" x14ac:dyDescent="0.25">
      <c r="A1237" s="2" t="s">
        <v>236</v>
      </c>
      <c r="B1237" s="2" t="s">
        <v>248</v>
      </c>
      <c r="C1237" s="2" t="s">
        <v>252</v>
      </c>
      <c r="D1237" s="2">
        <v>1297637</v>
      </c>
      <c r="E1237" s="2">
        <v>2435.7465999999999</v>
      </c>
      <c r="F1237" s="2">
        <v>5</v>
      </c>
    </row>
    <row r="1238" spans="1:6" ht="15" customHeight="1" x14ac:dyDescent="0.25">
      <c r="A1238" s="2" t="s">
        <v>236</v>
      </c>
      <c r="B1238" s="2" t="s">
        <v>248</v>
      </c>
      <c r="C1238" s="2" t="s">
        <v>253</v>
      </c>
      <c r="D1238" s="2">
        <v>1485758</v>
      </c>
      <c r="E1238" s="2">
        <v>2774.3643999999999</v>
      </c>
      <c r="F1238" s="2">
        <v>5</v>
      </c>
    </row>
    <row r="1239" spans="1:6" ht="15" customHeight="1" x14ac:dyDescent="0.25">
      <c r="A1239" s="2" t="s">
        <v>236</v>
      </c>
      <c r="B1239" s="2" t="s">
        <v>248</v>
      </c>
      <c r="C1239" s="2" t="s">
        <v>254</v>
      </c>
      <c r="D1239" s="2">
        <v>1424019</v>
      </c>
      <c r="E1239" s="2">
        <v>2663.2341999999999</v>
      </c>
      <c r="F1239" s="2">
        <v>5</v>
      </c>
    </row>
    <row r="1240" spans="1:6" ht="15" customHeight="1" x14ac:dyDescent="0.25">
      <c r="A1240" s="2" t="s">
        <v>236</v>
      </c>
      <c r="B1240" s="2" t="s">
        <v>248</v>
      </c>
      <c r="C1240" s="2" t="s">
        <v>255</v>
      </c>
      <c r="D1240" s="2">
        <v>1269876</v>
      </c>
      <c r="E1240" s="2">
        <v>2385.7768000000001</v>
      </c>
      <c r="F1240" s="2">
        <v>5</v>
      </c>
    </row>
    <row r="1241" spans="1:6" ht="15" customHeight="1" x14ac:dyDescent="0.25">
      <c r="A1241" s="2" t="s">
        <v>236</v>
      </c>
      <c r="B1241" s="2" t="s">
        <v>248</v>
      </c>
      <c r="C1241" s="2" t="s">
        <v>256</v>
      </c>
      <c r="D1241" s="2">
        <v>1657405</v>
      </c>
      <c r="E1241" s="2">
        <v>3083.3290000000002</v>
      </c>
      <c r="F1241" s="2">
        <v>6</v>
      </c>
    </row>
    <row r="1242" spans="1:6" ht="15" customHeight="1" x14ac:dyDescent="0.25">
      <c r="A1242" s="2" t="s">
        <v>236</v>
      </c>
      <c r="B1242" s="2" t="s">
        <v>248</v>
      </c>
      <c r="C1242" s="2" t="s">
        <v>257</v>
      </c>
      <c r="D1242" s="2">
        <v>1097897</v>
      </c>
      <c r="E1242" s="2">
        <v>2076.2145999999998</v>
      </c>
      <c r="F1242" s="2">
        <v>5</v>
      </c>
    </row>
    <row r="1243" spans="1:6" ht="15" customHeight="1" x14ac:dyDescent="0.25">
      <c r="A1243" s="2" t="s">
        <v>236</v>
      </c>
      <c r="B1243" s="2" t="s">
        <v>248</v>
      </c>
      <c r="C1243" s="2" t="s">
        <v>258</v>
      </c>
      <c r="D1243" s="2">
        <v>1662307</v>
      </c>
      <c r="E1243" s="2">
        <v>3092.1525999999999</v>
      </c>
      <c r="F1243" s="2">
        <v>6</v>
      </c>
    </row>
    <row r="1244" spans="1:6" ht="15" customHeight="1" x14ac:dyDescent="0.25">
      <c r="A1244" s="2" t="s">
        <v>236</v>
      </c>
      <c r="B1244" s="2" t="s">
        <v>248</v>
      </c>
      <c r="C1244" s="2" t="s">
        <v>259</v>
      </c>
      <c r="D1244" s="2">
        <v>1293923</v>
      </c>
      <c r="E1244" s="2">
        <v>2429.0614</v>
      </c>
      <c r="F1244" s="2">
        <v>5</v>
      </c>
    </row>
    <row r="1245" spans="1:6" ht="15" customHeight="1" x14ac:dyDescent="0.25">
      <c r="A1245" s="2" t="s">
        <v>236</v>
      </c>
      <c r="B1245" s="2" t="s">
        <v>248</v>
      </c>
      <c r="C1245" s="2" t="s">
        <v>260</v>
      </c>
      <c r="D1245" s="2">
        <v>1692898</v>
      </c>
      <c r="E1245" s="2">
        <v>3147.2163999999998</v>
      </c>
      <c r="F1245" s="2">
        <v>6</v>
      </c>
    </row>
    <row r="1246" spans="1:6" ht="15" customHeight="1" x14ac:dyDescent="0.25">
      <c r="A1246" s="2" t="s">
        <v>236</v>
      </c>
      <c r="B1246" s="2" t="s">
        <v>248</v>
      </c>
      <c r="C1246" s="2" t="s">
        <v>261</v>
      </c>
      <c r="D1246" s="2">
        <v>1534577</v>
      </c>
      <c r="E1246" s="2">
        <v>2862.2386000000001</v>
      </c>
      <c r="F1246" s="2">
        <v>6</v>
      </c>
    </row>
    <row r="1247" spans="1:6" ht="15" customHeight="1" x14ac:dyDescent="0.25">
      <c r="A1247" s="2" t="s">
        <v>236</v>
      </c>
      <c r="B1247" s="2" t="s">
        <v>248</v>
      </c>
      <c r="C1247" s="2" t="s">
        <v>262</v>
      </c>
      <c r="D1247" s="2">
        <v>1395186</v>
      </c>
      <c r="E1247" s="2">
        <v>2611.3348000000001</v>
      </c>
      <c r="F1247" s="2">
        <v>5</v>
      </c>
    </row>
    <row r="1248" spans="1:6" ht="15" customHeight="1" x14ac:dyDescent="0.25">
      <c r="A1248" s="2" t="s">
        <v>236</v>
      </c>
      <c r="B1248" s="2" t="s">
        <v>248</v>
      </c>
      <c r="C1248" s="2" t="s">
        <v>263</v>
      </c>
      <c r="D1248" s="2">
        <v>1393159</v>
      </c>
      <c r="E1248" s="2">
        <v>2607.6862000000001</v>
      </c>
      <c r="F1248" s="2">
        <v>5</v>
      </c>
    </row>
    <row r="1249" spans="1:6" ht="15" customHeight="1" x14ac:dyDescent="0.25">
      <c r="A1249" s="2" t="s">
        <v>236</v>
      </c>
      <c r="B1249" s="2" t="s">
        <v>248</v>
      </c>
      <c r="C1249" s="2" t="s">
        <v>264</v>
      </c>
      <c r="D1249" s="2">
        <v>1212780</v>
      </c>
      <c r="E1249" s="2">
        <v>2283.0039999999999</v>
      </c>
      <c r="F1249" s="2">
        <v>5</v>
      </c>
    </row>
    <row r="1250" spans="1:6" ht="15" customHeight="1" x14ac:dyDescent="0.25">
      <c r="A1250" s="2" t="s">
        <v>236</v>
      </c>
      <c r="B1250" s="2" t="s">
        <v>248</v>
      </c>
      <c r="C1250" s="2" t="s">
        <v>265</v>
      </c>
      <c r="D1250" s="2">
        <v>1161768</v>
      </c>
      <c r="E1250" s="2">
        <v>2191.1824000000001</v>
      </c>
      <c r="F1250" s="2">
        <v>5</v>
      </c>
    </row>
    <row r="1251" spans="1:6" ht="15" customHeight="1" x14ac:dyDescent="0.25">
      <c r="A1251" s="2" t="s">
        <v>236</v>
      </c>
      <c r="B1251" s="2" t="s">
        <v>248</v>
      </c>
      <c r="C1251" s="2" t="s">
        <v>266</v>
      </c>
      <c r="D1251" s="2">
        <v>1043433</v>
      </c>
      <c r="E1251" s="2">
        <v>1978.1794</v>
      </c>
      <c r="F1251" s="2">
        <v>5</v>
      </c>
    </row>
    <row r="1252" spans="1:6" ht="15" customHeight="1" x14ac:dyDescent="0.25">
      <c r="A1252" s="2" t="s">
        <v>236</v>
      </c>
      <c r="B1252" s="2" t="s">
        <v>248</v>
      </c>
      <c r="C1252" s="2" t="s">
        <v>267</v>
      </c>
      <c r="D1252" s="2">
        <v>1211218</v>
      </c>
      <c r="E1252" s="2">
        <v>2280.1923999999999</v>
      </c>
      <c r="F1252" s="2">
        <v>5</v>
      </c>
    </row>
    <row r="1253" spans="1:6" ht="15" customHeight="1" x14ac:dyDescent="0.25">
      <c r="A1253" s="2" t="s">
        <v>236</v>
      </c>
      <c r="B1253" s="2" t="s">
        <v>248</v>
      </c>
      <c r="C1253" s="2" t="s">
        <v>268</v>
      </c>
      <c r="D1253" s="2">
        <v>1308673</v>
      </c>
      <c r="E1253" s="2">
        <v>2455.6113999999998</v>
      </c>
      <c r="F1253" s="2">
        <v>5</v>
      </c>
    </row>
    <row r="1254" spans="1:6" ht="15" customHeight="1" x14ac:dyDescent="0.25">
      <c r="A1254" s="2" t="s">
        <v>236</v>
      </c>
      <c r="B1254" s="2" t="s">
        <v>248</v>
      </c>
      <c r="C1254" s="2" t="s">
        <v>269</v>
      </c>
      <c r="D1254" s="2">
        <v>1343149</v>
      </c>
      <c r="E1254" s="2">
        <v>2517.6682000000001</v>
      </c>
      <c r="F1254" s="2">
        <v>5</v>
      </c>
    </row>
    <row r="1255" spans="1:6" ht="15" customHeight="1" x14ac:dyDescent="0.25">
      <c r="A1255" s="2" t="s">
        <v>236</v>
      </c>
      <c r="B1255" s="2" t="s">
        <v>46</v>
      </c>
      <c r="C1255" s="2" t="s">
        <v>47</v>
      </c>
      <c r="D1255" s="2">
        <v>424870</v>
      </c>
      <c r="E1255" s="2">
        <v>849.74</v>
      </c>
      <c r="F1255" s="2">
        <v>3</v>
      </c>
    </row>
    <row r="1256" spans="1:6" ht="15" customHeight="1" x14ac:dyDescent="0.25">
      <c r="A1256" s="2" t="s">
        <v>236</v>
      </c>
      <c r="B1256" s="2" t="s">
        <v>46</v>
      </c>
      <c r="C1256" s="2" t="s">
        <v>48</v>
      </c>
      <c r="D1256" s="2">
        <v>452262</v>
      </c>
      <c r="E1256" s="2">
        <v>904.524</v>
      </c>
      <c r="F1256" s="2">
        <v>3</v>
      </c>
    </row>
    <row r="1257" spans="1:6" ht="15" customHeight="1" x14ac:dyDescent="0.25">
      <c r="A1257" s="2" t="s">
        <v>236</v>
      </c>
      <c r="B1257" s="2" t="s">
        <v>46</v>
      </c>
      <c r="C1257" s="2" t="s">
        <v>49</v>
      </c>
      <c r="D1257" s="2">
        <v>602825</v>
      </c>
      <c r="E1257" s="2">
        <v>1185.085</v>
      </c>
      <c r="F1257" s="2">
        <v>4</v>
      </c>
    </row>
    <row r="1258" spans="1:6" ht="15" customHeight="1" x14ac:dyDescent="0.25">
      <c r="A1258" s="2" t="s">
        <v>236</v>
      </c>
      <c r="B1258" s="2" t="s">
        <v>46</v>
      </c>
      <c r="C1258" s="2" t="s">
        <v>50</v>
      </c>
      <c r="D1258" s="2">
        <v>508320</v>
      </c>
      <c r="E1258" s="2">
        <v>1014.976</v>
      </c>
      <c r="F1258" s="2">
        <v>4</v>
      </c>
    </row>
    <row r="1259" spans="1:6" ht="15" customHeight="1" x14ac:dyDescent="0.25">
      <c r="A1259" s="2" t="s">
        <v>236</v>
      </c>
      <c r="B1259" s="2" t="s">
        <v>46</v>
      </c>
      <c r="C1259" s="2" t="s">
        <v>51</v>
      </c>
      <c r="D1259" s="2">
        <v>661916</v>
      </c>
      <c r="E1259" s="2">
        <v>1291.4487999999999</v>
      </c>
      <c r="F1259" s="2">
        <v>4</v>
      </c>
    </row>
    <row r="1260" spans="1:6" ht="15" customHeight="1" x14ac:dyDescent="0.25">
      <c r="A1260" s="2" t="s">
        <v>236</v>
      </c>
      <c r="B1260" s="2" t="s">
        <v>46</v>
      </c>
      <c r="C1260" s="2" t="s">
        <v>52</v>
      </c>
      <c r="D1260" s="2">
        <v>348382</v>
      </c>
      <c r="E1260" s="2">
        <v>696.76400000000001</v>
      </c>
      <c r="F1260" s="2">
        <v>3</v>
      </c>
    </row>
    <row r="1261" spans="1:6" ht="15" customHeight="1" x14ac:dyDescent="0.25">
      <c r="A1261" s="2" t="s">
        <v>236</v>
      </c>
      <c r="B1261" s="2" t="s">
        <v>46</v>
      </c>
      <c r="C1261" s="2" t="s">
        <v>53</v>
      </c>
      <c r="D1261" s="2">
        <v>660595</v>
      </c>
      <c r="E1261" s="2">
        <v>1289.0709999999999</v>
      </c>
      <c r="F1261" s="2">
        <v>4</v>
      </c>
    </row>
    <row r="1262" spans="1:6" ht="15" customHeight="1" x14ac:dyDescent="0.25">
      <c r="A1262" s="2" t="s">
        <v>236</v>
      </c>
      <c r="B1262" s="2" t="s">
        <v>46</v>
      </c>
      <c r="C1262" s="2" t="s">
        <v>54</v>
      </c>
      <c r="D1262" s="2">
        <v>603791</v>
      </c>
      <c r="E1262" s="2">
        <v>1186.8237999999999</v>
      </c>
      <c r="F1262" s="2">
        <v>4</v>
      </c>
    </row>
    <row r="1263" spans="1:6" ht="15" customHeight="1" x14ac:dyDescent="0.25">
      <c r="A1263" s="2" t="s">
        <v>236</v>
      </c>
      <c r="B1263" s="2" t="s">
        <v>46</v>
      </c>
      <c r="C1263" s="2" t="s">
        <v>55</v>
      </c>
      <c r="D1263" s="2">
        <v>271880</v>
      </c>
      <c r="E1263" s="2">
        <v>543.76</v>
      </c>
      <c r="F1263" s="2">
        <v>3</v>
      </c>
    </row>
    <row r="1264" spans="1:6" ht="15" customHeight="1" x14ac:dyDescent="0.25">
      <c r="A1264" s="2" t="s">
        <v>236</v>
      </c>
      <c r="B1264" s="2" t="s">
        <v>46</v>
      </c>
      <c r="C1264" s="2" t="s">
        <v>56</v>
      </c>
      <c r="D1264" s="2">
        <v>829834</v>
      </c>
      <c r="E1264" s="2">
        <v>1593.7012</v>
      </c>
      <c r="F1264" s="2">
        <v>4</v>
      </c>
    </row>
    <row r="1265" spans="1:6" ht="15" customHeight="1" x14ac:dyDescent="0.25">
      <c r="A1265" s="2" t="s">
        <v>236</v>
      </c>
      <c r="B1265" s="2" t="s">
        <v>46</v>
      </c>
      <c r="C1265" s="2" t="s">
        <v>57</v>
      </c>
      <c r="D1265" s="2">
        <v>270725</v>
      </c>
      <c r="E1265" s="2">
        <v>541.45000000000005</v>
      </c>
      <c r="F1265" s="2">
        <v>3</v>
      </c>
    </row>
    <row r="1266" spans="1:6" ht="15" customHeight="1" x14ac:dyDescent="0.25">
      <c r="A1266" s="2" t="s">
        <v>236</v>
      </c>
      <c r="B1266" s="2" t="s">
        <v>46</v>
      </c>
      <c r="C1266" s="2" t="s">
        <v>58</v>
      </c>
      <c r="D1266" s="2">
        <v>642221</v>
      </c>
      <c r="E1266" s="2">
        <v>1255.9978000000001</v>
      </c>
      <c r="F1266" s="2">
        <v>4</v>
      </c>
    </row>
    <row r="1267" spans="1:6" ht="15" customHeight="1" x14ac:dyDescent="0.25">
      <c r="A1267" s="2" t="s">
        <v>236</v>
      </c>
      <c r="B1267" s="2" t="s">
        <v>212</v>
      </c>
      <c r="C1267" s="2" t="s">
        <v>213</v>
      </c>
      <c r="D1267" s="2">
        <v>1159183</v>
      </c>
      <c r="E1267" s="2">
        <v>2186.5293999999999</v>
      </c>
      <c r="F1267" s="2">
        <v>5</v>
      </c>
    </row>
    <row r="1268" spans="1:6" ht="15" customHeight="1" x14ac:dyDescent="0.25">
      <c r="A1268" s="2" t="s">
        <v>236</v>
      </c>
      <c r="B1268" s="2" t="s">
        <v>212</v>
      </c>
      <c r="C1268" s="2" t="s">
        <v>214</v>
      </c>
      <c r="D1268" s="2">
        <v>1421345</v>
      </c>
      <c r="E1268" s="2">
        <v>2658.4209999999998</v>
      </c>
      <c r="F1268" s="2">
        <v>5</v>
      </c>
    </row>
    <row r="1269" spans="1:6" ht="15" customHeight="1" x14ac:dyDescent="0.25">
      <c r="A1269" s="2" t="s">
        <v>236</v>
      </c>
      <c r="B1269" s="2" t="s">
        <v>154</v>
      </c>
      <c r="C1269" s="2" t="s">
        <v>155</v>
      </c>
      <c r="D1269" s="2">
        <v>1035428</v>
      </c>
      <c r="E1269" s="2">
        <v>1963.7704000000001</v>
      </c>
      <c r="F1269" s="2">
        <v>5</v>
      </c>
    </row>
    <row r="1270" spans="1:6" ht="15" customHeight="1" x14ac:dyDescent="0.25">
      <c r="A1270" s="2" t="s">
        <v>236</v>
      </c>
      <c r="B1270" s="2" t="s">
        <v>154</v>
      </c>
      <c r="C1270" s="2" t="s">
        <v>156</v>
      </c>
      <c r="D1270" s="2">
        <v>803691</v>
      </c>
      <c r="E1270" s="2">
        <v>1546.6438000000001</v>
      </c>
      <c r="F1270" s="2">
        <v>4</v>
      </c>
    </row>
    <row r="1271" spans="1:6" ht="15" customHeight="1" x14ac:dyDescent="0.25">
      <c r="A1271" s="2" t="s">
        <v>236</v>
      </c>
      <c r="B1271" s="2" t="s">
        <v>154</v>
      </c>
      <c r="C1271" s="2" t="s">
        <v>157</v>
      </c>
      <c r="D1271" s="2">
        <v>1040995</v>
      </c>
      <c r="E1271" s="2">
        <v>1973.7909999999999</v>
      </c>
      <c r="F1271" s="2">
        <v>5</v>
      </c>
    </row>
    <row r="1272" spans="1:6" ht="15" customHeight="1" x14ac:dyDescent="0.25">
      <c r="A1272" s="2" t="s">
        <v>236</v>
      </c>
      <c r="B1272" s="2" t="s">
        <v>154</v>
      </c>
      <c r="C1272" s="2" t="s">
        <v>158</v>
      </c>
      <c r="D1272" s="2">
        <v>872306</v>
      </c>
      <c r="E1272" s="2">
        <v>1670.1507999999999</v>
      </c>
      <c r="F1272" s="2">
        <v>4</v>
      </c>
    </row>
    <row r="1273" spans="1:6" ht="15" customHeight="1" x14ac:dyDescent="0.25">
      <c r="A1273" s="2" t="s">
        <v>236</v>
      </c>
      <c r="B1273" s="2" t="s">
        <v>154</v>
      </c>
      <c r="C1273" s="2" t="s">
        <v>159</v>
      </c>
      <c r="D1273" s="2">
        <v>909501</v>
      </c>
      <c r="E1273" s="2">
        <v>1737.1017999999999</v>
      </c>
      <c r="F1273" s="2">
        <v>4</v>
      </c>
    </row>
    <row r="1274" spans="1:6" ht="15" customHeight="1" x14ac:dyDescent="0.25">
      <c r="A1274" s="2" t="s">
        <v>236</v>
      </c>
      <c r="B1274" s="2" t="s">
        <v>154</v>
      </c>
      <c r="C1274" s="2" t="s">
        <v>160</v>
      </c>
      <c r="D1274" s="2">
        <v>1067325</v>
      </c>
      <c r="E1274" s="2">
        <v>2021.1849999999999</v>
      </c>
      <c r="F1274" s="2">
        <v>5</v>
      </c>
    </row>
    <row r="1275" spans="1:6" ht="15" customHeight="1" x14ac:dyDescent="0.25">
      <c r="A1275" s="2" t="s">
        <v>236</v>
      </c>
      <c r="B1275" s="2" t="s">
        <v>154</v>
      </c>
      <c r="C1275" s="2" t="s">
        <v>161</v>
      </c>
      <c r="D1275" s="2">
        <v>682595</v>
      </c>
      <c r="E1275" s="2">
        <v>1328.671</v>
      </c>
      <c r="F1275" s="2">
        <v>4</v>
      </c>
    </row>
    <row r="1276" spans="1:6" ht="15" customHeight="1" x14ac:dyDescent="0.25">
      <c r="A1276" s="2" t="s">
        <v>236</v>
      </c>
      <c r="B1276" s="2" t="s">
        <v>154</v>
      </c>
      <c r="C1276" s="2" t="s">
        <v>162</v>
      </c>
      <c r="D1276" s="2">
        <v>417674</v>
      </c>
      <c r="E1276" s="2">
        <v>835.34799999999996</v>
      </c>
      <c r="F1276" s="2">
        <v>3</v>
      </c>
    </row>
    <row r="1277" spans="1:6" ht="15" customHeight="1" x14ac:dyDescent="0.25">
      <c r="A1277" s="2" t="s">
        <v>236</v>
      </c>
      <c r="B1277" s="2" t="s">
        <v>154</v>
      </c>
      <c r="C1277" s="2" t="s">
        <v>163</v>
      </c>
      <c r="D1277" s="2">
        <v>671913</v>
      </c>
      <c r="E1277" s="2">
        <v>1309.4434000000001</v>
      </c>
      <c r="F1277" s="2">
        <v>4</v>
      </c>
    </row>
    <row r="1278" spans="1:6" ht="15" customHeight="1" x14ac:dyDescent="0.25">
      <c r="A1278" s="2" t="s">
        <v>236</v>
      </c>
      <c r="B1278" s="2" t="s">
        <v>154</v>
      </c>
      <c r="C1278" s="2" t="s">
        <v>164</v>
      </c>
      <c r="D1278" s="2">
        <v>743585</v>
      </c>
      <c r="E1278" s="2">
        <v>1438.453</v>
      </c>
      <c r="F1278" s="2">
        <v>4</v>
      </c>
    </row>
    <row r="1279" spans="1:6" ht="15" customHeight="1" x14ac:dyDescent="0.25">
      <c r="A1279" s="2" t="s">
        <v>236</v>
      </c>
      <c r="B1279" s="2" t="s">
        <v>154</v>
      </c>
      <c r="C1279" s="2" t="s">
        <v>165</v>
      </c>
      <c r="D1279" s="2">
        <v>922603</v>
      </c>
      <c r="E1279" s="2">
        <v>1760.6854000000001</v>
      </c>
      <c r="F1279" s="2">
        <v>4</v>
      </c>
    </row>
    <row r="1280" spans="1:6" ht="15" customHeight="1" x14ac:dyDescent="0.25">
      <c r="A1280" s="2" t="s">
        <v>236</v>
      </c>
      <c r="B1280" s="2" t="s">
        <v>154</v>
      </c>
      <c r="C1280" s="2" t="s">
        <v>166</v>
      </c>
      <c r="D1280" s="2">
        <v>895089</v>
      </c>
      <c r="E1280" s="2">
        <v>1711.1602</v>
      </c>
      <c r="F1280" s="2">
        <v>4</v>
      </c>
    </row>
    <row r="1281" spans="1:6" ht="15" customHeight="1" x14ac:dyDescent="0.25">
      <c r="A1281" s="2" t="s">
        <v>236</v>
      </c>
      <c r="B1281" s="2" t="s">
        <v>154</v>
      </c>
      <c r="C1281" s="2" t="s">
        <v>167</v>
      </c>
      <c r="D1281" s="2">
        <v>694004</v>
      </c>
      <c r="E1281" s="2">
        <v>1349.2072000000001</v>
      </c>
      <c r="F1281" s="2">
        <v>4</v>
      </c>
    </row>
    <row r="1282" spans="1:6" ht="15" customHeight="1" x14ac:dyDescent="0.25">
      <c r="A1282" s="2" t="s">
        <v>236</v>
      </c>
      <c r="B1282" s="2" t="s">
        <v>154</v>
      </c>
      <c r="C1282" s="2" t="s">
        <v>168</v>
      </c>
      <c r="D1282" s="2">
        <v>303542</v>
      </c>
      <c r="E1282" s="2">
        <v>607.08399999999995</v>
      </c>
      <c r="F1282" s="2">
        <v>3</v>
      </c>
    </row>
    <row r="1283" spans="1:6" ht="15" customHeight="1" x14ac:dyDescent="0.25">
      <c r="A1283" s="2" t="s">
        <v>236</v>
      </c>
      <c r="B1283" s="2" t="s">
        <v>154</v>
      </c>
      <c r="C1283" s="2" t="s">
        <v>169</v>
      </c>
      <c r="D1283" s="2">
        <v>820645</v>
      </c>
      <c r="E1283" s="2">
        <v>1577.1610000000001</v>
      </c>
      <c r="F1283" s="2">
        <v>4</v>
      </c>
    </row>
    <row r="1284" spans="1:6" ht="15" customHeight="1" x14ac:dyDescent="0.25">
      <c r="A1284" s="2" t="s">
        <v>236</v>
      </c>
      <c r="B1284" s="2" t="s">
        <v>154</v>
      </c>
      <c r="C1284" s="2" t="s">
        <v>170</v>
      </c>
      <c r="D1284" s="2">
        <v>419726</v>
      </c>
      <c r="E1284" s="2">
        <v>839.452</v>
      </c>
      <c r="F1284" s="2">
        <v>3</v>
      </c>
    </row>
    <row r="1285" spans="1:6" ht="15" customHeight="1" x14ac:dyDescent="0.25">
      <c r="A1285" s="2" t="s">
        <v>236</v>
      </c>
      <c r="B1285" s="2" t="s">
        <v>154</v>
      </c>
      <c r="C1285" s="2" t="s">
        <v>171</v>
      </c>
      <c r="D1285" s="2">
        <v>717304</v>
      </c>
      <c r="E1285" s="2">
        <v>1391.1472000000001</v>
      </c>
      <c r="F1285" s="2">
        <v>4</v>
      </c>
    </row>
    <row r="1286" spans="1:6" ht="15" customHeight="1" x14ac:dyDescent="0.25">
      <c r="A1286" s="2" t="s">
        <v>236</v>
      </c>
      <c r="B1286" s="2" t="s">
        <v>154</v>
      </c>
      <c r="C1286" s="2" t="s">
        <v>172</v>
      </c>
      <c r="D1286" s="2">
        <v>589229</v>
      </c>
      <c r="E1286" s="2">
        <v>1160.6122</v>
      </c>
      <c r="F1286" s="2">
        <v>4</v>
      </c>
    </row>
    <row r="1287" spans="1:6" ht="15" customHeight="1" x14ac:dyDescent="0.25">
      <c r="A1287" s="2" t="s">
        <v>236</v>
      </c>
      <c r="B1287" s="2" t="s">
        <v>154</v>
      </c>
      <c r="C1287" s="2" t="s">
        <v>173</v>
      </c>
      <c r="D1287" s="2">
        <v>765110</v>
      </c>
      <c r="E1287" s="2">
        <v>1477.1980000000001</v>
      </c>
      <c r="F1287" s="2">
        <v>4</v>
      </c>
    </row>
    <row r="1288" spans="1:6" ht="15" customHeight="1" x14ac:dyDescent="0.25">
      <c r="A1288" s="2" t="s">
        <v>236</v>
      </c>
      <c r="B1288" s="2" t="s">
        <v>154</v>
      </c>
      <c r="C1288" s="2" t="s">
        <v>174</v>
      </c>
      <c r="D1288" s="2">
        <v>654982</v>
      </c>
      <c r="E1288" s="2">
        <v>1278.9675999999999</v>
      </c>
      <c r="F1288" s="2">
        <v>4</v>
      </c>
    </row>
    <row r="1289" spans="1:6" ht="15" customHeight="1" x14ac:dyDescent="0.25">
      <c r="A1289" s="2" t="s">
        <v>236</v>
      </c>
      <c r="B1289" s="2" t="s">
        <v>175</v>
      </c>
      <c r="C1289" s="2" t="s">
        <v>176</v>
      </c>
      <c r="D1289" s="2">
        <v>2174781</v>
      </c>
      <c r="E1289" s="2">
        <v>4014.6057999999998</v>
      </c>
      <c r="F1289" s="2">
        <v>7</v>
      </c>
    </row>
    <row r="1290" spans="1:6" ht="15" customHeight="1" x14ac:dyDescent="0.25">
      <c r="A1290" s="2" t="s">
        <v>236</v>
      </c>
      <c r="B1290" s="2" t="s">
        <v>175</v>
      </c>
      <c r="C1290" s="2" t="s">
        <v>177</v>
      </c>
      <c r="D1290" s="2">
        <v>2460100</v>
      </c>
      <c r="E1290" s="2">
        <v>4528.18</v>
      </c>
      <c r="F1290" s="2">
        <v>7</v>
      </c>
    </row>
    <row r="1291" spans="1:6" ht="15" customHeight="1" x14ac:dyDescent="0.25">
      <c r="A1291" s="2" t="s">
        <v>236</v>
      </c>
      <c r="B1291" s="2" t="s">
        <v>175</v>
      </c>
      <c r="C1291" s="2" t="s">
        <v>178</v>
      </c>
      <c r="D1291" s="2">
        <v>2438309</v>
      </c>
      <c r="E1291" s="2">
        <v>4488.9561999999996</v>
      </c>
      <c r="F1291" s="2">
        <v>7</v>
      </c>
    </row>
    <row r="1292" spans="1:6" ht="15" customHeight="1" x14ac:dyDescent="0.25">
      <c r="A1292" s="2" t="s">
        <v>236</v>
      </c>
      <c r="B1292" s="2" t="s">
        <v>226</v>
      </c>
      <c r="C1292" s="2" t="s">
        <v>227</v>
      </c>
      <c r="D1292" s="2">
        <v>498182</v>
      </c>
      <c r="E1292" s="2">
        <v>996.36400000000003</v>
      </c>
      <c r="F1292" s="2">
        <v>3</v>
      </c>
    </row>
    <row r="1293" spans="1:6" ht="15" customHeight="1" x14ac:dyDescent="0.25">
      <c r="A1293" s="2" t="s">
        <v>236</v>
      </c>
      <c r="B1293" s="2" t="s">
        <v>226</v>
      </c>
      <c r="C1293" s="2" t="s">
        <v>228</v>
      </c>
      <c r="D1293" s="2">
        <v>163639</v>
      </c>
      <c r="E1293" s="2">
        <v>327.27800000000002</v>
      </c>
      <c r="F1293" s="2">
        <v>3</v>
      </c>
    </row>
    <row r="1294" spans="1:6" ht="15" customHeight="1" x14ac:dyDescent="0.25">
      <c r="A1294" s="2" t="s">
        <v>236</v>
      </c>
      <c r="B1294" s="2" t="s">
        <v>226</v>
      </c>
      <c r="C1294" s="2" t="s">
        <v>229</v>
      </c>
      <c r="D1294" s="2">
        <v>164291</v>
      </c>
      <c r="E1294" s="2">
        <v>328.58199999999999</v>
      </c>
      <c r="F1294" s="2">
        <v>3</v>
      </c>
    </row>
    <row r="1295" spans="1:6" ht="15" customHeight="1" x14ac:dyDescent="0.25">
      <c r="A1295" s="2" t="s">
        <v>236</v>
      </c>
      <c r="B1295" s="2" t="s">
        <v>226</v>
      </c>
      <c r="C1295" s="2" t="s">
        <v>230</v>
      </c>
      <c r="D1295" s="2">
        <v>329222</v>
      </c>
      <c r="E1295" s="2">
        <v>658.44399999999996</v>
      </c>
      <c r="F1295" s="2">
        <v>3</v>
      </c>
    </row>
    <row r="1296" spans="1:6" ht="15" customHeight="1" x14ac:dyDescent="0.25">
      <c r="A1296" s="2" t="s">
        <v>236</v>
      </c>
      <c r="B1296" s="2" t="s">
        <v>226</v>
      </c>
      <c r="C1296" s="2" t="s">
        <v>231</v>
      </c>
      <c r="D1296" s="2">
        <v>335224</v>
      </c>
      <c r="E1296" s="2">
        <v>670.44799999999998</v>
      </c>
      <c r="F1296" s="2">
        <v>3</v>
      </c>
    </row>
    <row r="1297" spans="1:6" ht="15" customHeight="1" x14ac:dyDescent="0.25">
      <c r="A1297" s="2" t="s">
        <v>236</v>
      </c>
      <c r="B1297" s="2" t="s">
        <v>226</v>
      </c>
      <c r="C1297" s="2" t="s">
        <v>232</v>
      </c>
      <c r="D1297" s="2">
        <v>634074</v>
      </c>
      <c r="E1297" s="2">
        <v>1241.3332</v>
      </c>
      <c r="F1297" s="2">
        <v>4</v>
      </c>
    </row>
    <row r="1298" spans="1:6" ht="15" customHeight="1" x14ac:dyDescent="0.25">
      <c r="A1298" s="2" t="s">
        <v>236</v>
      </c>
      <c r="B1298" s="2" t="s">
        <v>226</v>
      </c>
      <c r="C1298" s="2" t="s">
        <v>233</v>
      </c>
      <c r="D1298" s="2">
        <v>634074</v>
      </c>
      <c r="E1298" s="2">
        <v>1241.3332</v>
      </c>
      <c r="F1298" s="2">
        <v>4</v>
      </c>
    </row>
    <row r="1299" spans="1:6" ht="15" customHeight="1" x14ac:dyDescent="0.25">
      <c r="A1299" s="2" t="s">
        <v>236</v>
      </c>
      <c r="B1299" s="2" t="s">
        <v>226</v>
      </c>
      <c r="C1299" s="2" t="s">
        <v>234</v>
      </c>
      <c r="D1299" s="2">
        <v>239873</v>
      </c>
      <c r="E1299" s="2">
        <v>479.74599999999998</v>
      </c>
      <c r="F1299" s="2">
        <v>3</v>
      </c>
    </row>
    <row r="1300" spans="1:6" ht="15" customHeight="1" x14ac:dyDescent="0.25">
      <c r="A1300" s="2" t="s">
        <v>236</v>
      </c>
      <c r="B1300" s="2" t="s">
        <v>226</v>
      </c>
      <c r="C1300" s="2" t="s">
        <v>235</v>
      </c>
      <c r="D1300" s="2">
        <v>515747</v>
      </c>
      <c r="E1300" s="2">
        <v>1028.3445999999999</v>
      </c>
      <c r="F1300" s="2">
        <v>4</v>
      </c>
    </row>
    <row r="1301" spans="1:6" ht="15" customHeight="1" x14ac:dyDescent="0.25">
      <c r="A1301" s="2" t="s">
        <v>236</v>
      </c>
      <c r="B1301" s="2" t="s">
        <v>226</v>
      </c>
      <c r="C1301" s="2" t="s">
        <v>236</v>
      </c>
      <c r="D1301" s="2">
        <v>18</v>
      </c>
      <c r="E1301" s="2">
        <v>3.5999999999999997E-2</v>
      </c>
      <c r="F1301" s="2">
        <v>3</v>
      </c>
    </row>
    <row r="1302" spans="1:6" ht="15" customHeight="1" x14ac:dyDescent="0.25">
      <c r="A1302" s="2" t="s">
        <v>236</v>
      </c>
      <c r="B1302" s="2" t="s">
        <v>226</v>
      </c>
      <c r="C1302" s="2" t="s">
        <v>237</v>
      </c>
      <c r="D1302" s="2">
        <v>455705</v>
      </c>
      <c r="E1302" s="2">
        <v>911.41</v>
      </c>
      <c r="F1302" s="2">
        <v>3</v>
      </c>
    </row>
    <row r="1303" spans="1:6" ht="15" customHeight="1" x14ac:dyDescent="0.25">
      <c r="A1303" s="2" t="s">
        <v>236</v>
      </c>
      <c r="B1303" s="2" t="s">
        <v>226</v>
      </c>
      <c r="C1303" s="2" t="s">
        <v>238</v>
      </c>
      <c r="D1303" s="2">
        <v>633738</v>
      </c>
      <c r="E1303" s="2">
        <v>1240.7284</v>
      </c>
      <c r="F1303" s="2">
        <v>4</v>
      </c>
    </row>
    <row r="1304" spans="1:6" ht="15" customHeight="1" x14ac:dyDescent="0.25">
      <c r="A1304" s="2" t="s">
        <v>236</v>
      </c>
      <c r="B1304" s="2" t="s">
        <v>226</v>
      </c>
      <c r="C1304" s="2" t="s">
        <v>239</v>
      </c>
      <c r="D1304" s="2">
        <v>237159</v>
      </c>
      <c r="E1304" s="2">
        <v>474.31799999999998</v>
      </c>
      <c r="F1304" s="2">
        <v>3</v>
      </c>
    </row>
    <row r="1305" spans="1:6" ht="15" customHeight="1" x14ac:dyDescent="0.25">
      <c r="A1305" s="2" t="s">
        <v>236</v>
      </c>
      <c r="B1305" s="2" t="s">
        <v>226</v>
      </c>
      <c r="C1305" s="2" t="s">
        <v>240</v>
      </c>
      <c r="D1305" s="2">
        <v>393609</v>
      </c>
      <c r="E1305" s="2">
        <v>787.21799999999996</v>
      </c>
      <c r="F1305" s="2">
        <v>3</v>
      </c>
    </row>
    <row r="1306" spans="1:6" ht="15" customHeight="1" x14ac:dyDescent="0.25">
      <c r="A1306" s="2" t="s">
        <v>236</v>
      </c>
      <c r="B1306" s="2" t="s">
        <v>226</v>
      </c>
      <c r="C1306" s="2" t="s">
        <v>241</v>
      </c>
      <c r="D1306" s="2">
        <v>139767</v>
      </c>
      <c r="E1306" s="2">
        <v>279.53399999999999</v>
      </c>
      <c r="F1306" s="2">
        <v>3</v>
      </c>
    </row>
    <row r="1307" spans="1:6" ht="15" customHeight="1" x14ac:dyDescent="0.25">
      <c r="A1307" s="2" t="s">
        <v>236</v>
      </c>
      <c r="B1307" s="2" t="s">
        <v>226</v>
      </c>
      <c r="C1307" s="2" t="s">
        <v>242</v>
      </c>
      <c r="D1307" s="2">
        <v>297690</v>
      </c>
      <c r="E1307" s="2">
        <v>595.38</v>
      </c>
      <c r="F1307" s="2">
        <v>3</v>
      </c>
    </row>
    <row r="1308" spans="1:6" ht="15" customHeight="1" x14ac:dyDescent="0.25">
      <c r="A1308" s="2" t="s">
        <v>236</v>
      </c>
      <c r="B1308" s="2" t="s">
        <v>226</v>
      </c>
      <c r="C1308" s="2" t="s">
        <v>243</v>
      </c>
      <c r="D1308" s="2">
        <v>298475</v>
      </c>
      <c r="E1308" s="2">
        <v>596.95000000000005</v>
      </c>
      <c r="F1308" s="2">
        <v>3</v>
      </c>
    </row>
    <row r="1309" spans="1:6" ht="15" customHeight="1" x14ac:dyDescent="0.25">
      <c r="A1309" s="2" t="s">
        <v>236</v>
      </c>
      <c r="B1309" s="2" t="s">
        <v>226</v>
      </c>
      <c r="C1309" s="2" t="s">
        <v>244</v>
      </c>
      <c r="D1309" s="2">
        <v>515392</v>
      </c>
      <c r="E1309" s="2">
        <v>1027.7056</v>
      </c>
      <c r="F1309" s="2">
        <v>4</v>
      </c>
    </row>
    <row r="1310" spans="1:6" ht="15" customHeight="1" x14ac:dyDescent="0.25">
      <c r="A1310" s="2" t="s">
        <v>236</v>
      </c>
      <c r="B1310" s="2" t="s">
        <v>226</v>
      </c>
      <c r="C1310" s="2" t="s">
        <v>245</v>
      </c>
      <c r="D1310" s="2">
        <v>515392</v>
      </c>
      <c r="E1310" s="2">
        <v>1027.7056</v>
      </c>
      <c r="F1310" s="2">
        <v>4</v>
      </c>
    </row>
    <row r="1311" spans="1:6" ht="15" customHeight="1" x14ac:dyDescent="0.25">
      <c r="A1311" s="2" t="s">
        <v>236</v>
      </c>
      <c r="B1311" s="2" t="s">
        <v>226</v>
      </c>
      <c r="C1311" s="2" t="s">
        <v>246</v>
      </c>
      <c r="D1311" s="2">
        <v>73405</v>
      </c>
      <c r="E1311" s="2">
        <v>146.81</v>
      </c>
      <c r="F1311" s="2">
        <v>3</v>
      </c>
    </row>
    <row r="1312" spans="1:6" ht="15" customHeight="1" x14ac:dyDescent="0.25">
      <c r="A1312" s="2" t="s">
        <v>236</v>
      </c>
      <c r="B1312" s="2" t="s">
        <v>226</v>
      </c>
      <c r="C1312" s="2" t="s">
        <v>247</v>
      </c>
      <c r="D1312" s="2">
        <v>343909</v>
      </c>
      <c r="E1312" s="2">
        <v>687.81799999999998</v>
      </c>
      <c r="F1312" s="2">
        <v>3</v>
      </c>
    </row>
    <row r="1313" spans="1:6" ht="15" customHeight="1" x14ac:dyDescent="0.25">
      <c r="A1313" s="2" t="s">
        <v>236</v>
      </c>
      <c r="B1313" s="2" t="s">
        <v>179</v>
      </c>
      <c r="C1313" s="2" t="s">
        <v>180</v>
      </c>
      <c r="D1313" s="2">
        <v>511594</v>
      </c>
      <c r="E1313" s="2">
        <v>1020.8692</v>
      </c>
      <c r="F1313" s="2">
        <v>4</v>
      </c>
    </row>
    <row r="1314" spans="1:6" ht="15" customHeight="1" x14ac:dyDescent="0.25">
      <c r="A1314" s="2" t="s">
        <v>236</v>
      </c>
      <c r="B1314" s="2" t="s">
        <v>179</v>
      </c>
      <c r="C1314" s="2" t="s">
        <v>181</v>
      </c>
      <c r="D1314" s="2">
        <v>936964</v>
      </c>
      <c r="E1314" s="2">
        <v>1786.5352</v>
      </c>
      <c r="F1314" s="2">
        <v>4</v>
      </c>
    </row>
    <row r="1315" spans="1:6" ht="15" customHeight="1" x14ac:dyDescent="0.25">
      <c r="A1315" s="2" t="s">
        <v>236</v>
      </c>
      <c r="B1315" s="2" t="s">
        <v>179</v>
      </c>
      <c r="C1315" s="2" t="s">
        <v>182</v>
      </c>
      <c r="D1315" s="2">
        <v>871944</v>
      </c>
      <c r="E1315" s="2">
        <v>1669.4992</v>
      </c>
      <c r="F1315" s="2">
        <v>4</v>
      </c>
    </row>
    <row r="1316" spans="1:6" ht="15" customHeight="1" x14ac:dyDescent="0.25">
      <c r="A1316" s="2" t="s">
        <v>236</v>
      </c>
      <c r="B1316" s="2" t="s">
        <v>179</v>
      </c>
      <c r="C1316" s="2" t="s">
        <v>183</v>
      </c>
      <c r="D1316" s="2">
        <v>941901</v>
      </c>
      <c r="E1316" s="2">
        <v>1795.4218000000001</v>
      </c>
      <c r="F1316" s="2">
        <v>4</v>
      </c>
    </row>
    <row r="1317" spans="1:6" ht="15" customHeight="1" x14ac:dyDescent="0.25">
      <c r="A1317" s="2" t="s">
        <v>236</v>
      </c>
      <c r="B1317" s="2" t="s">
        <v>179</v>
      </c>
      <c r="C1317" s="2" t="s">
        <v>184</v>
      </c>
      <c r="D1317" s="2">
        <v>785047</v>
      </c>
      <c r="E1317" s="2">
        <v>1513.0845999999999</v>
      </c>
      <c r="F1317" s="2">
        <v>4</v>
      </c>
    </row>
    <row r="1318" spans="1:6" ht="15" customHeight="1" x14ac:dyDescent="0.25">
      <c r="A1318" s="2" t="s">
        <v>236</v>
      </c>
      <c r="B1318" s="2" t="s">
        <v>179</v>
      </c>
      <c r="C1318" s="2" t="s">
        <v>185</v>
      </c>
      <c r="D1318" s="2">
        <v>1110906</v>
      </c>
      <c r="E1318" s="2">
        <v>2099.6307999999999</v>
      </c>
      <c r="F1318" s="2">
        <v>5</v>
      </c>
    </row>
    <row r="1319" spans="1:6" ht="15" customHeight="1" x14ac:dyDescent="0.25">
      <c r="A1319" s="2" t="s">
        <v>236</v>
      </c>
      <c r="B1319" s="2" t="s">
        <v>179</v>
      </c>
      <c r="C1319" s="2" t="s">
        <v>186</v>
      </c>
      <c r="D1319" s="2">
        <v>860945</v>
      </c>
      <c r="E1319" s="2">
        <v>1649.701</v>
      </c>
      <c r="F1319" s="2">
        <v>4</v>
      </c>
    </row>
    <row r="1320" spans="1:6" ht="15" customHeight="1" x14ac:dyDescent="0.25">
      <c r="A1320" s="2" t="s">
        <v>236</v>
      </c>
      <c r="B1320" s="2" t="s">
        <v>179</v>
      </c>
      <c r="C1320" s="2" t="s">
        <v>187</v>
      </c>
      <c r="D1320" s="2">
        <v>742952</v>
      </c>
      <c r="E1320" s="2">
        <v>1437.3136</v>
      </c>
      <c r="F1320" s="2">
        <v>4</v>
      </c>
    </row>
    <row r="1321" spans="1:6" ht="15" customHeight="1" x14ac:dyDescent="0.25">
      <c r="A1321" s="2" t="s">
        <v>236</v>
      </c>
      <c r="B1321" s="2" t="s">
        <v>179</v>
      </c>
      <c r="C1321" s="2" t="s">
        <v>188</v>
      </c>
      <c r="D1321" s="2">
        <v>844389</v>
      </c>
      <c r="E1321" s="2">
        <v>1619.9002</v>
      </c>
      <c r="F1321" s="2">
        <v>4</v>
      </c>
    </row>
    <row r="1322" spans="1:6" ht="15" customHeight="1" x14ac:dyDescent="0.25">
      <c r="A1322" s="2" t="s">
        <v>236</v>
      </c>
      <c r="B1322" s="2" t="s">
        <v>179</v>
      </c>
      <c r="C1322" s="2" t="s">
        <v>189</v>
      </c>
      <c r="D1322" s="2">
        <v>1069737</v>
      </c>
      <c r="E1322" s="2">
        <v>2025.5265999999999</v>
      </c>
      <c r="F1322" s="2">
        <v>5</v>
      </c>
    </row>
    <row r="1323" spans="1:6" ht="15" customHeight="1" x14ac:dyDescent="0.25">
      <c r="A1323" s="2" t="s">
        <v>236</v>
      </c>
      <c r="B1323" s="2" t="s">
        <v>179</v>
      </c>
      <c r="C1323" s="2" t="s">
        <v>190</v>
      </c>
      <c r="D1323" s="2">
        <v>948026</v>
      </c>
      <c r="E1323" s="2">
        <v>1806.4467999999999</v>
      </c>
      <c r="F1323" s="2">
        <v>4</v>
      </c>
    </row>
    <row r="1324" spans="1:6" ht="15" customHeight="1" x14ac:dyDescent="0.25">
      <c r="A1324" s="2" t="s">
        <v>251</v>
      </c>
      <c r="B1324" s="2" t="s">
        <v>25</v>
      </c>
      <c r="C1324" s="2" t="s">
        <v>26</v>
      </c>
      <c r="D1324" s="2">
        <v>863934</v>
      </c>
      <c r="E1324" s="2">
        <v>1655.0812000000001</v>
      </c>
      <c r="F1324" s="2">
        <v>4</v>
      </c>
    </row>
    <row r="1325" spans="1:6" ht="15" customHeight="1" x14ac:dyDescent="0.25">
      <c r="A1325" s="2" t="s">
        <v>251</v>
      </c>
      <c r="B1325" s="2" t="s">
        <v>25</v>
      </c>
      <c r="C1325" s="2" t="s">
        <v>27</v>
      </c>
      <c r="D1325" s="2">
        <v>847559</v>
      </c>
      <c r="E1325" s="2">
        <v>1625.6061999999999</v>
      </c>
      <c r="F1325" s="2">
        <v>4</v>
      </c>
    </row>
    <row r="1326" spans="1:6" ht="15" customHeight="1" x14ac:dyDescent="0.25">
      <c r="A1326" s="2" t="s">
        <v>251</v>
      </c>
      <c r="B1326" s="2" t="s">
        <v>25</v>
      </c>
      <c r="C1326" s="2" t="s">
        <v>28</v>
      </c>
      <c r="D1326" s="2">
        <v>685931</v>
      </c>
      <c r="E1326" s="2">
        <v>1334.6758</v>
      </c>
      <c r="F1326" s="2">
        <v>4</v>
      </c>
    </row>
    <row r="1327" spans="1:6" ht="15" customHeight="1" x14ac:dyDescent="0.25">
      <c r="A1327" s="2" t="s">
        <v>251</v>
      </c>
      <c r="B1327" s="2" t="s">
        <v>25</v>
      </c>
      <c r="C1327" s="2" t="s">
        <v>29</v>
      </c>
      <c r="D1327" s="2">
        <v>554587</v>
      </c>
      <c r="E1327" s="2">
        <v>1098.2565999999999</v>
      </c>
      <c r="F1327" s="2">
        <v>4</v>
      </c>
    </row>
    <row r="1328" spans="1:6" ht="15" customHeight="1" x14ac:dyDescent="0.25">
      <c r="A1328" s="2" t="s">
        <v>251</v>
      </c>
      <c r="B1328" s="2" t="s">
        <v>25</v>
      </c>
      <c r="C1328" s="2" t="s">
        <v>30</v>
      </c>
      <c r="D1328" s="2">
        <v>850849</v>
      </c>
      <c r="E1328" s="2">
        <v>1631.5282</v>
      </c>
      <c r="F1328" s="2">
        <v>4</v>
      </c>
    </row>
    <row r="1329" spans="1:6" ht="15" customHeight="1" x14ac:dyDescent="0.25">
      <c r="A1329" s="2" t="s">
        <v>251</v>
      </c>
      <c r="B1329" s="2" t="s">
        <v>25</v>
      </c>
      <c r="C1329" s="2" t="s">
        <v>31</v>
      </c>
      <c r="D1329" s="2">
        <v>949701</v>
      </c>
      <c r="E1329" s="2">
        <v>1809.4618</v>
      </c>
      <c r="F1329" s="2">
        <v>4</v>
      </c>
    </row>
    <row r="1330" spans="1:6" ht="15" customHeight="1" x14ac:dyDescent="0.25">
      <c r="A1330" s="2" t="s">
        <v>251</v>
      </c>
      <c r="B1330" s="2" t="s">
        <v>25</v>
      </c>
      <c r="C1330" s="2" t="s">
        <v>32</v>
      </c>
      <c r="D1330" s="2">
        <v>779006</v>
      </c>
      <c r="E1330" s="2">
        <v>1502.2108000000001</v>
      </c>
      <c r="F1330" s="2">
        <v>4</v>
      </c>
    </row>
    <row r="1331" spans="1:6" ht="15" customHeight="1" x14ac:dyDescent="0.25">
      <c r="A1331" s="2" t="s">
        <v>251</v>
      </c>
      <c r="B1331" s="2" t="s">
        <v>25</v>
      </c>
      <c r="C1331" s="2" t="s">
        <v>33</v>
      </c>
      <c r="D1331" s="2">
        <v>702152</v>
      </c>
      <c r="E1331" s="2">
        <v>1363.8735999999999</v>
      </c>
      <c r="F1331" s="2">
        <v>4</v>
      </c>
    </row>
    <row r="1332" spans="1:6" ht="15" customHeight="1" x14ac:dyDescent="0.25">
      <c r="A1332" s="2" t="s">
        <v>251</v>
      </c>
      <c r="B1332" s="2" t="s">
        <v>25</v>
      </c>
      <c r="C1332" s="2" t="s">
        <v>34</v>
      </c>
      <c r="D1332" s="2">
        <v>713802</v>
      </c>
      <c r="E1332" s="2">
        <v>1384.8435999999999</v>
      </c>
      <c r="F1332" s="2">
        <v>4</v>
      </c>
    </row>
    <row r="1333" spans="1:6" ht="15" customHeight="1" x14ac:dyDescent="0.25">
      <c r="A1333" s="2" t="s">
        <v>251</v>
      </c>
      <c r="B1333" s="2" t="s">
        <v>25</v>
      </c>
      <c r="C1333" s="2" t="s">
        <v>35</v>
      </c>
      <c r="D1333" s="2">
        <v>628771</v>
      </c>
      <c r="E1333" s="2">
        <v>1231.7878000000001</v>
      </c>
      <c r="F1333" s="2">
        <v>4</v>
      </c>
    </row>
    <row r="1334" spans="1:6" ht="15" customHeight="1" x14ac:dyDescent="0.25">
      <c r="A1334" s="2" t="s">
        <v>251</v>
      </c>
      <c r="B1334" s="2" t="s">
        <v>25</v>
      </c>
      <c r="C1334" s="2" t="s">
        <v>36</v>
      </c>
      <c r="D1334" s="2">
        <v>581520</v>
      </c>
      <c r="E1334" s="2">
        <v>1146.7360000000001</v>
      </c>
      <c r="F1334" s="2">
        <v>4</v>
      </c>
    </row>
    <row r="1335" spans="1:6" ht="15" customHeight="1" x14ac:dyDescent="0.25">
      <c r="A1335" s="2" t="s">
        <v>251</v>
      </c>
      <c r="B1335" s="2" t="s">
        <v>248</v>
      </c>
      <c r="C1335" s="2" t="s">
        <v>249</v>
      </c>
      <c r="D1335" s="2">
        <v>417473</v>
      </c>
      <c r="E1335" s="2">
        <v>834.94600000000003</v>
      </c>
      <c r="F1335" s="2">
        <v>3</v>
      </c>
    </row>
    <row r="1336" spans="1:6" ht="15" customHeight="1" x14ac:dyDescent="0.25">
      <c r="A1336" s="2" t="s">
        <v>251</v>
      </c>
      <c r="B1336" s="2" t="s">
        <v>248</v>
      </c>
      <c r="C1336" s="2" t="s">
        <v>250</v>
      </c>
      <c r="D1336" s="2">
        <v>79551</v>
      </c>
      <c r="E1336" s="2">
        <v>159.102</v>
      </c>
      <c r="F1336" s="2">
        <v>3</v>
      </c>
    </row>
    <row r="1337" spans="1:6" ht="15" customHeight="1" x14ac:dyDescent="0.25">
      <c r="A1337" s="2" t="s">
        <v>251</v>
      </c>
      <c r="B1337" s="2" t="s">
        <v>248</v>
      </c>
      <c r="C1337" s="2" t="s">
        <v>251</v>
      </c>
      <c r="D1337" s="2">
        <v>20</v>
      </c>
      <c r="E1337" s="2">
        <v>0.04</v>
      </c>
      <c r="F1337" s="2">
        <v>3</v>
      </c>
    </row>
    <row r="1338" spans="1:6" ht="15" customHeight="1" x14ac:dyDescent="0.25">
      <c r="A1338" s="2" t="s">
        <v>251</v>
      </c>
      <c r="B1338" s="2" t="s">
        <v>248</v>
      </c>
      <c r="C1338" s="2" t="s">
        <v>252</v>
      </c>
      <c r="D1338" s="2">
        <v>24624</v>
      </c>
      <c r="E1338" s="2">
        <v>49.247999999999998</v>
      </c>
      <c r="F1338" s="2">
        <v>3</v>
      </c>
    </row>
    <row r="1339" spans="1:6" ht="15" customHeight="1" x14ac:dyDescent="0.25">
      <c r="A1339" s="2" t="s">
        <v>251</v>
      </c>
      <c r="B1339" s="2" t="s">
        <v>248</v>
      </c>
      <c r="C1339" s="2" t="s">
        <v>253</v>
      </c>
      <c r="D1339" s="2">
        <v>210564</v>
      </c>
      <c r="E1339" s="2">
        <v>421.12799999999999</v>
      </c>
      <c r="F1339" s="2">
        <v>3</v>
      </c>
    </row>
    <row r="1340" spans="1:6" ht="15" customHeight="1" x14ac:dyDescent="0.25">
      <c r="A1340" s="2" t="s">
        <v>251</v>
      </c>
      <c r="B1340" s="2" t="s">
        <v>248</v>
      </c>
      <c r="C1340" s="2" t="s">
        <v>254</v>
      </c>
      <c r="D1340" s="2">
        <v>152008</v>
      </c>
      <c r="E1340" s="2">
        <v>304.01600000000002</v>
      </c>
      <c r="F1340" s="2">
        <v>3</v>
      </c>
    </row>
    <row r="1341" spans="1:6" ht="15" customHeight="1" x14ac:dyDescent="0.25">
      <c r="A1341" s="2" t="s">
        <v>251</v>
      </c>
      <c r="B1341" s="2" t="s">
        <v>248</v>
      </c>
      <c r="C1341" s="2" t="s">
        <v>255</v>
      </c>
      <c r="D1341" s="2">
        <v>57314</v>
      </c>
      <c r="E1341" s="2">
        <v>114.628</v>
      </c>
      <c r="F1341" s="2">
        <v>3</v>
      </c>
    </row>
    <row r="1342" spans="1:6" ht="15" customHeight="1" x14ac:dyDescent="0.25">
      <c r="A1342" s="2" t="s">
        <v>251</v>
      </c>
      <c r="B1342" s="2" t="s">
        <v>248</v>
      </c>
      <c r="C1342" s="2" t="s">
        <v>256</v>
      </c>
      <c r="D1342" s="2">
        <v>389348</v>
      </c>
      <c r="E1342" s="2">
        <v>778.69600000000003</v>
      </c>
      <c r="F1342" s="2">
        <v>3</v>
      </c>
    </row>
    <row r="1343" spans="1:6" ht="15" customHeight="1" x14ac:dyDescent="0.25">
      <c r="A1343" s="2" t="s">
        <v>251</v>
      </c>
      <c r="B1343" s="2" t="s">
        <v>248</v>
      </c>
      <c r="C1343" s="2" t="s">
        <v>257</v>
      </c>
      <c r="D1343" s="2">
        <v>309285</v>
      </c>
      <c r="E1343" s="2">
        <v>618.57000000000005</v>
      </c>
      <c r="F1343" s="2">
        <v>3</v>
      </c>
    </row>
    <row r="1344" spans="1:6" ht="15" customHeight="1" x14ac:dyDescent="0.25">
      <c r="A1344" s="2" t="s">
        <v>251</v>
      </c>
      <c r="B1344" s="2" t="s">
        <v>248</v>
      </c>
      <c r="C1344" s="2" t="s">
        <v>258</v>
      </c>
      <c r="D1344" s="2">
        <v>395548</v>
      </c>
      <c r="E1344" s="2">
        <v>791.096</v>
      </c>
      <c r="F1344" s="2">
        <v>3</v>
      </c>
    </row>
    <row r="1345" spans="1:6" ht="15" customHeight="1" x14ac:dyDescent="0.25">
      <c r="A1345" s="2" t="s">
        <v>251</v>
      </c>
      <c r="B1345" s="2" t="s">
        <v>248</v>
      </c>
      <c r="C1345" s="2" t="s">
        <v>259</v>
      </c>
      <c r="D1345" s="2">
        <v>86634</v>
      </c>
      <c r="E1345" s="2">
        <v>173.268</v>
      </c>
      <c r="F1345" s="2">
        <v>3</v>
      </c>
    </row>
    <row r="1346" spans="1:6" ht="15" customHeight="1" x14ac:dyDescent="0.25">
      <c r="A1346" s="2" t="s">
        <v>251</v>
      </c>
      <c r="B1346" s="2" t="s">
        <v>248</v>
      </c>
      <c r="C1346" s="2" t="s">
        <v>260</v>
      </c>
      <c r="D1346" s="2">
        <v>428521</v>
      </c>
      <c r="E1346" s="2">
        <v>857.04200000000003</v>
      </c>
      <c r="F1346" s="2">
        <v>3</v>
      </c>
    </row>
    <row r="1347" spans="1:6" ht="15" customHeight="1" x14ac:dyDescent="0.25">
      <c r="A1347" s="2" t="s">
        <v>251</v>
      </c>
      <c r="B1347" s="2" t="s">
        <v>248</v>
      </c>
      <c r="C1347" s="2" t="s">
        <v>261</v>
      </c>
      <c r="D1347" s="2">
        <v>272118</v>
      </c>
      <c r="E1347" s="2">
        <v>544.23599999999999</v>
      </c>
      <c r="F1347" s="2">
        <v>3</v>
      </c>
    </row>
    <row r="1348" spans="1:6" ht="15" customHeight="1" x14ac:dyDescent="0.25">
      <c r="A1348" s="2" t="s">
        <v>251</v>
      </c>
      <c r="B1348" s="2" t="s">
        <v>248</v>
      </c>
      <c r="C1348" s="2" t="s">
        <v>262</v>
      </c>
      <c r="D1348" s="2">
        <v>237098</v>
      </c>
      <c r="E1348" s="2">
        <v>474.19600000000003</v>
      </c>
      <c r="F1348" s="2">
        <v>3</v>
      </c>
    </row>
    <row r="1349" spans="1:6" ht="15" customHeight="1" x14ac:dyDescent="0.25">
      <c r="A1349" s="2" t="s">
        <v>251</v>
      </c>
      <c r="B1349" s="2" t="s">
        <v>248</v>
      </c>
      <c r="C1349" s="2" t="s">
        <v>263</v>
      </c>
      <c r="D1349" s="2">
        <v>131828</v>
      </c>
      <c r="E1349" s="2">
        <v>263.65600000000001</v>
      </c>
      <c r="F1349" s="2">
        <v>3</v>
      </c>
    </row>
    <row r="1350" spans="1:6" ht="15" customHeight="1" x14ac:dyDescent="0.25">
      <c r="A1350" s="2" t="s">
        <v>251</v>
      </c>
      <c r="B1350" s="2" t="s">
        <v>248</v>
      </c>
      <c r="C1350" s="2" t="s">
        <v>264</v>
      </c>
      <c r="D1350" s="2">
        <v>194053</v>
      </c>
      <c r="E1350" s="2">
        <v>388.10599999999999</v>
      </c>
      <c r="F1350" s="2">
        <v>3</v>
      </c>
    </row>
    <row r="1351" spans="1:6" ht="15" customHeight="1" x14ac:dyDescent="0.25">
      <c r="A1351" s="2" t="s">
        <v>251</v>
      </c>
      <c r="B1351" s="2" t="s">
        <v>248</v>
      </c>
      <c r="C1351" s="2" t="s">
        <v>265</v>
      </c>
      <c r="D1351" s="2">
        <v>129572</v>
      </c>
      <c r="E1351" s="2">
        <v>259.14400000000001</v>
      </c>
      <c r="F1351" s="2">
        <v>3</v>
      </c>
    </row>
    <row r="1352" spans="1:6" ht="15" customHeight="1" x14ac:dyDescent="0.25">
      <c r="A1352" s="2" t="s">
        <v>251</v>
      </c>
      <c r="B1352" s="2" t="s">
        <v>248</v>
      </c>
      <c r="C1352" s="2" t="s">
        <v>266</v>
      </c>
      <c r="D1352" s="2">
        <v>388802</v>
      </c>
      <c r="E1352" s="2">
        <v>777.60400000000004</v>
      </c>
      <c r="F1352" s="2">
        <v>3</v>
      </c>
    </row>
    <row r="1353" spans="1:6" ht="15" customHeight="1" x14ac:dyDescent="0.25">
      <c r="A1353" s="2" t="s">
        <v>251</v>
      </c>
      <c r="B1353" s="2" t="s">
        <v>248</v>
      </c>
      <c r="C1353" s="2" t="s">
        <v>267</v>
      </c>
      <c r="D1353" s="2">
        <v>83453</v>
      </c>
      <c r="E1353" s="2">
        <v>166.90600000000001</v>
      </c>
      <c r="F1353" s="2">
        <v>3</v>
      </c>
    </row>
    <row r="1354" spans="1:6" ht="15" customHeight="1" x14ac:dyDescent="0.25">
      <c r="A1354" s="2" t="s">
        <v>251</v>
      </c>
      <c r="B1354" s="2" t="s">
        <v>248</v>
      </c>
      <c r="C1354" s="2" t="s">
        <v>268</v>
      </c>
      <c r="D1354" s="2">
        <v>72719</v>
      </c>
      <c r="E1354" s="2">
        <v>145.43799999999999</v>
      </c>
      <c r="F1354" s="2">
        <v>3</v>
      </c>
    </row>
    <row r="1355" spans="1:6" ht="15" customHeight="1" x14ac:dyDescent="0.25">
      <c r="A1355" s="2" t="s">
        <v>251</v>
      </c>
      <c r="B1355" s="2" t="s">
        <v>248</v>
      </c>
      <c r="C1355" s="2" t="s">
        <v>269</v>
      </c>
      <c r="D1355" s="2">
        <v>115068</v>
      </c>
      <c r="E1355" s="2">
        <v>230.136</v>
      </c>
      <c r="F1355" s="2">
        <v>3</v>
      </c>
    </row>
    <row r="1356" spans="1:6" ht="15" customHeight="1" x14ac:dyDescent="0.25">
      <c r="A1356" s="2" t="s">
        <v>251</v>
      </c>
      <c r="B1356" s="2" t="s">
        <v>46</v>
      </c>
      <c r="C1356" s="2" t="s">
        <v>47</v>
      </c>
      <c r="D1356" s="2">
        <v>990307</v>
      </c>
      <c r="E1356" s="2">
        <v>1882.5526</v>
      </c>
      <c r="F1356" s="2">
        <v>4</v>
      </c>
    </row>
    <row r="1357" spans="1:6" ht="15" customHeight="1" x14ac:dyDescent="0.25">
      <c r="A1357" s="2" t="s">
        <v>251</v>
      </c>
      <c r="B1357" s="2" t="s">
        <v>46</v>
      </c>
      <c r="C1357" s="2" t="s">
        <v>48</v>
      </c>
      <c r="D1357" s="2">
        <v>1090916</v>
      </c>
      <c r="E1357" s="2">
        <v>2063.6487999999999</v>
      </c>
      <c r="F1357" s="2">
        <v>5</v>
      </c>
    </row>
    <row r="1358" spans="1:6" ht="15" customHeight="1" x14ac:dyDescent="0.25">
      <c r="A1358" s="2" t="s">
        <v>251</v>
      </c>
      <c r="B1358" s="2" t="s">
        <v>46</v>
      </c>
      <c r="C1358" s="2" t="s">
        <v>49</v>
      </c>
      <c r="D1358" s="2">
        <v>811777</v>
      </c>
      <c r="E1358" s="2">
        <v>1561.1985999999999</v>
      </c>
      <c r="F1358" s="2">
        <v>4</v>
      </c>
    </row>
    <row r="1359" spans="1:6" ht="15" customHeight="1" x14ac:dyDescent="0.25">
      <c r="A1359" s="2" t="s">
        <v>251</v>
      </c>
      <c r="B1359" s="2" t="s">
        <v>46</v>
      </c>
      <c r="C1359" s="2" t="s">
        <v>50</v>
      </c>
      <c r="D1359" s="2">
        <v>917464</v>
      </c>
      <c r="E1359" s="2">
        <v>1751.4351999999999</v>
      </c>
      <c r="F1359" s="2">
        <v>4</v>
      </c>
    </row>
    <row r="1360" spans="1:6" ht="15" customHeight="1" x14ac:dyDescent="0.25">
      <c r="A1360" s="2" t="s">
        <v>251</v>
      </c>
      <c r="B1360" s="2" t="s">
        <v>46</v>
      </c>
      <c r="C1360" s="2" t="s">
        <v>51</v>
      </c>
      <c r="D1360" s="2">
        <v>826870</v>
      </c>
      <c r="E1360" s="2">
        <v>1588.366</v>
      </c>
      <c r="F1360" s="2">
        <v>4</v>
      </c>
    </row>
    <row r="1361" spans="1:6" ht="15" customHeight="1" x14ac:dyDescent="0.25">
      <c r="A1361" s="2" t="s">
        <v>251</v>
      </c>
      <c r="B1361" s="2" t="s">
        <v>46</v>
      </c>
      <c r="C1361" s="2" t="s">
        <v>52</v>
      </c>
      <c r="D1361" s="2">
        <v>1127195</v>
      </c>
      <c r="E1361" s="2">
        <v>2128.951</v>
      </c>
      <c r="F1361" s="2">
        <v>5</v>
      </c>
    </row>
    <row r="1362" spans="1:6" ht="15" customHeight="1" x14ac:dyDescent="0.25">
      <c r="A1362" s="2" t="s">
        <v>251</v>
      </c>
      <c r="B1362" s="2" t="s">
        <v>46</v>
      </c>
      <c r="C1362" s="2" t="s">
        <v>53</v>
      </c>
      <c r="D1362" s="2">
        <v>825227</v>
      </c>
      <c r="E1362" s="2">
        <v>1585.4086</v>
      </c>
      <c r="F1362" s="2">
        <v>4</v>
      </c>
    </row>
    <row r="1363" spans="1:6" ht="15" customHeight="1" x14ac:dyDescent="0.25">
      <c r="A1363" s="2" t="s">
        <v>251</v>
      </c>
      <c r="B1363" s="2" t="s">
        <v>46</v>
      </c>
      <c r="C1363" s="2" t="s">
        <v>54</v>
      </c>
      <c r="D1363" s="2">
        <v>811126</v>
      </c>
      <c r="E1363" s="2">
        <v>1560.0268000000001</v>
      </c>
      <c r="F1363" s="2">
        <v>4</v>
      </c>
    </row>
    <row r="1364" spans="1:6" ht="15" customHeight="1" x14ac:dyDescent="0.25">
      <c r="A1364" s="2" t="s">
        <v>251</v>
      </c>
      <c r="B1364" s="2" t="s">
        <v>46</v>
      </c>
      <c r="C1364" s="2" t="s">
        <v>55</v>
      </c>
      <c r="D1364" s="2">
        <v>1025925</v>
      </c>
      <c r="E1364" s="2">
        <v>1946.665</v>
      </c>
      <c r="F1364" s="2">
        <v>5</v>
      </c>
    </row>
    <row r="1365" spans="1:6" ht="15" customHeight="1" x14ac:dyDescent="0.25">
      <c r="A1365" s="2" t="s">
        <v>251</v>
      </c>
      <c r="B1365" s="2" t="s">
        <v>46</v>
      </c>
      <c r="C1365" s="2" t="s">
        <v>56</v>
      </c>
      <c r="D1365" s="2">
        <v>831134</v>
      </c>
      <c r="E1365" s="2">
        <v>1596.0411999999999</v>
      </c>
      <c r="F1365" s="2">
        <v>4</v>
      </c>
    </row>
    <row r="1366" spans="1:6" ht="15" customHeight="1" x14ac:dyDescent="0.25">
      <c r="A1366" s="2" t="s">
        <v>251</v>
      </c>
      <c r="B1366" s="2" t="s">
        <v>46</v>
      </c>
      <c r="C1366" s="2" t="s">
        <v>57</v>
      </c>
      <c r="D1366" s="2">
        <v>1026313</v>
      </c>
      <c r="E1366" s="2">
        <v>1947.3634</v>
      </c>
      <c r="F1366" s="2">
        <v>5</v>
      </c>
    </row>
    <row r="1367" spans="1:6" ht="15" customHeight="1" x14ac:dyDescent="0.25">
      <c r="A1367" s="2" t="s">
        <v>251</v>
      </c>
      <c r="B1367" s="2" t="s">
        <v>46</v>
      </c>
      <c r="C1367" s="2" t="s">
        <v>58</v>
      </c>
      <c r="D1367" s="2">
        <v>1039456</v>
      </c>
      <c r="E1367" s="2">
        <v>1971.0208</v>
      </c>
      <c r="F1367" s="2">
        <v>5</v>
      </c>
    </row>
    <row r="1368" spans="1:6" ht="15" customHeight="1" x14ac:dyDescent="0.25">
      <c r="A1368" s="2" t="s">
        <v>251</v>
      </c>
      <c r="B1368" s="2" t="s">
        <v>212</v>
      </c>
      <c r="C1368" s="2" t="s">
        <v>213</v>
      </c>
      <c r="D1368" s="2">
        <v>552262</v>
      </c>
      <c r="E1368" s="2">
        <v>1094.0716</v>
      </c>
      <c r="F1368" s="2">
        <v>4</v>
      </c>
    </row>
    <row r="1369" spans="1:6" ht="15" customHeight="1" x14ac:dyDescent="0.25">
      <c r="A1369" s="2" t="s">
        <v>251</v>
      </c>
      <c r="B1369" s="2" t="s">
        <v>212</v>
      </c>
      <c r="C1369" s="2" t="s">
        <v>214</v>
      </c>
      <c r="D1369" s="2">
        <v>823993</v>
      </c>
      <c r="E1369" s="2">
        <v>1583.1874</v>
      </c>
      <c r="F1369" s="2">
        <v>4</v>
      </c>
    </row>
    <row r="1370" spans="1:6" ht="15" customHeight="1" x14ac:dyDescent="0.25">
      <c r="A1370" s="2" t="s">
        <v>251</v>
      </c>
      <c r="B1370" s="2" t="s">
        <v>91</v>
      </c>
      <c r="C1370" s="2" t="s">
        <v>92</v>
      </c>
      <c r="D1370" s="2">
        <v>805446</v>
      </c>
      <c r="E1370" s="2">
        <v>1549.8027999999999</v>
      </c>
      <c r="F1370" s="2">
        <v>4</v>
      </c>
    </row>
    <row r="1371" spans="1:6" ht="15" customHeight="1" x14ac:dyDescent="0.25">
      <c r="A1371" s="2" t="s">
        <v>251</v>
      </c>
      <c r="B1371" s="2" t="s">
        <v>91</v>
      </c>
      <c r="C1371" s="2" t="s">
        <v>93</v>
      </c>
      <c r="D1371" s="2">
        <v>377623</v>
      </c>
      <c r="E1371" s="2">
        <v>755.24599999999998</v>
      </c>
      <c r="F1371" s="2">
        <v>3</v>
      </c>
    </row>
    <row r="1372" spans="1:6" ht="15" customHeight="1" x14ac:dyDescent="0.25">
      <c r="A1372" s="2" t="s">
        <v>251</v>
      </c>
      <c r="B1372" s="2" t="s">
        <v>91</v>
      </c>
      <c r="C1372" s="2" t="s">
        <v>94</v>
      </c>
      <c r="D1372" s="2">
        <v>506903</v>
      </c>
      <c r="E1372" s="2">
        <v>1012.4254</v>
      </c>
      <c r="F1372" s="2">
        <v>4</v>
      </c>
    </row>
    <row r="1373" spans="1:6" ht="15" customHeight="1" x14ac:dyDescent="0.25">
      <c r="A1373" s="2" t="s">
        <v>251</v>
      </c>
      <c r="B1373" s="2" t="s">
        <v>91</v>
      </c>
      <c r="C1373" s="2" t="s">
        <v>95</v>
      </c>
      <c r="D1373" s="2">
        <v>744076</v>
      </c>
      <c r="E1373" s="2">
        <v>1439.3368</v>
      </c>
      <c r="F1373" s="2">
        <v>4</v>
      </c>
    </row>
    <row r="1374" spans="1:6" ht="15" customHeight="1" x14ac:dyDescent="0.25">
      <c r="A1374" s="2" t="s">
        <v>251</v>
      </c>
      <c r="B1374" s="2" t="s">
        <v>91</v>
      </c>
      <c r="C1374" s="2" t="s">
        <v>96</v>
      </c>
      <c r="D1374" s="2">
        <v>840769</v>
      </c>
      <c r="E1374" s="2">
        <v>1613.3842</v>
      </c>
      <c r="F1374" s="2">
        <v>4</v>
      </c>
    </row>
    <row r="1375" spans="1:6" ht="15" customHeight="1" x14ac:dyDescent="0.25">
      <c r="A1375" s="2" t="s">
        <v>251</v>
      </c>
      <c r="B1375" s="2" t="s">
        <v>91</v>
      </c>
      <c r="C1375" s="2" t="s">
        <v>97</v>
      </c>
      <c r="D1375" s="2">
        <v>684237</v>
      </c>
      <c r="E1375" s="2">
        <v>1331.6266000000001</v>
      </c>
      <c r="F1375" s="2">
        <v>4</v>
      </c>
    </row>
    <row r="1376" spans="1:6" ht="15" customHeight="1" x14ac:dyDescent="0.25">
      <c r="A1376" s="2" t="s">
        <v>251</v>
      </c>
      <c r="B1376" s="2" t="s">
        <v>91</v>
      </c>
      <c r="C1376" s="2" t="s">
        <v>98</v>
      </c>
      <c r="D1376" s="2">
        <v>619822</v>
      </c>
      <c r="E1376" s="2">
        <v>1215.6795999999999</v>
      </c>
      <c r="F1376" s="2">
        <v>4</v>
      </c>
    </row>
    <row r="1377" spans="1:6" ht="15" customHeight="1" x14ac:dyDescent="0.25">
      <c r="A1377" s="2" t="s">
        <v>251</v>
      </c>
      <c r="B1377" s="2" t="s">
        <v>91</v>
      </c>
      <c r="C1377" s="2" t="s">
        <v>99</v>
      </c>
      <c r="D1377" s="2">
        <v>571174</v>
      </c>
      <c r="E1377" s="2">
        <v>1128.1132</v>
      </c>
      <c r="F1377" s="2">
        <v>4</v>
      </c>
    </row>
    <row r="1378" spans="1:6" ht="15" customHeight="1" x14ac:dyDescent="0.25">
      <c r="A1378" s="2" t="s">
        <v>251</v>
      </c>
      <c r="B1378" s="2" t="s">
        <v>91</v>
      </c>
      <c r="C1378" s="2" t="s">
        <v>100</v>
      </c>
      <c r="D1378" s="2">
        <v>625758</v>
      </c>
      <c r="E1378" s="2">
        <v>1226.3643999999999</v>
      </c>
      <c r="F1378" s="2">
        <v>4</v>
      </c>
    </row>
    <row r="1379" spans="1:6" ht="15" customHeight="1" x14ac:dyDescent="0.25">
      <c r="A1379" s="2" t="s">
        <v>251</v>
      </c>
      <c r="B1379" s="2" t="s">
        <v>91</v>
      </c>
      <c r="C1379" s="2" t="s">
        <v>101</v>
      </c>
      <c r="D1379" s="2">
        <v>845922</v>
      </c>
      <c r="E1379" s="2">
        <v>1622.6596</v>
      </c>
      <c r="F1379" s="2">
        <v>4</v>
      </c>
    </row>
    <row r="1380" spans="1:6" ht="15" customHeight="1" x14ac:dyDescent="0.25">
      <c r="A1380" s="2" t="s">
        <v>251</v>
      </c>
      <c r="B1380" s="2" t="s">
        <v>91</v>
      </c>
      <c r="C1380" s="2" t="s">
        <v>102</v>
      </c>
      <c r="D1380" s="2">
        <v>721233</v>
      </c>
      <c r="E1380" s="2">
        <v>1398.2194</v>
      </c>
      <c r="F1380" s="2">
        <v>4</v>
      </c>
    </row>
    <row r="1381" spans="1:6" ht="15" customHeight="1" x14ac:dyDescent="0.25">
      <c r="A1381" s="2" t="s">
        <v>251</v>
      </c>
      <c r="B1381" s="2" t="s">
        <v>91</v>
      </c>
      <c r="C1381" s="2" t="s">
        <v>103</v>
      </c>
      <c r="D1381" s="2">
        <v>469479</v>
      </c>
      <c r="E1381" s="2">
        <v>938.95799999999997</v>
      </c>
      <c r="F1381" s="2">
        <v>3</v>
      </c>
    </row>
    <row r="1382" spans="1:6" ht="15" customHeight="1" x14ac:dyDescent="0.25">
      <c r="A1382" s="2" t="s">
        <v>251</v>
      </c>
      <c r="B1382" s="2" t="s">
        <v>91</v>
      </c>
      <c r="C1382" s="2" t="s">
        <v>104</v>
      </c>
      <c r="D1382" s="2">
        <v>807178</v>
      </c>
      <c r="E1382" s="2">
        <v>1552.9204</v>
      </c>
      <c r="F1382" s="2">
        <v>4</v>
      </c>
    </row>
    <row r="1383" spans="1:6" ht="15" customHeight="1" x14ac:dyDescent="0.25">
      <c r="A1383" s="2" t="s">
        <v>251</v>
      </c>
      <c r="B1383" s="2" t="s">
        <v>91</v>
      </c>
      <c r="C1383" s="2" t="s">
        <v>105</v>
      </c>
      <c r="D1383" s="2">
        <v>956415</v>
      </c>
      <c r="E1383" s="2">
        <v>1821.547</v>
      </c>
      <c r="F1383" s="2">
        <v>4</v>
      </c>
    </row>
    <row r="1384" spans="1:6" ht="15" customHeight="1" x14ac:dyDescent="0.25">
      <c r="A1384" s="2" t="s">
        <v>251</v>
      </c>
      <c r="B1384" s="2" t="s">
        <v>91</v>
      </c>
      <c r="C1384" s="2" t="s">
        <v>106</v>
      </c>
      <c r="D1384" s="2">
        <v>675095</v>
      </c>
      <c r="E1384" s="2">
        <v>1315.171</v>
      </c>
      <c r="F1384" s="2">
        <v>4</v>
      </c>
    </row>
    <row r="1385" spans="1:6" ht="15" customHeight="1" x14ac:dyDescent="0.25">
      <c r="A1385" s="2" t="s">
        <v>251</v>
      </c>
      <c r="B1385" s="2" t="s">
        <v>91</v>
      </c>
      <c r="C1385" s="2" t="s">
        <v>107</v>
      </c>
      <c r="D1385" s="2">
        <v>629391</v>
      </c>
      <c r="E1385" s="2">
        <v>1232.9038</v>
      </c>
      <c r="F1385" s="2">
        <v>4</v>
      </c>
    </row>
    <row r="1386" spans="1:6" ht="15" customHeight="1" x14ac:dyDescent="0.25">
      <c r="A1386" s="2" t="s">
        <v>251</v>
      </c>
      <c r="B1386" s="2" t="s">
        <v>126</v>
      </c>
      <c r="C1386" s="2" t="s">
        <v>127</v>
      </c>
      <c r="D1386" s="2">
        <v>759385</v>
      </c>
      <c r="E1386" s="2">
        <v>1466.893</v>
      </c>
      <c r="F1386" s="2">
        <v>4</v>
      </c>
    </row>
    <row r="1387" spans="1:6" ht="15" customHeight="1" x14ac:dyDescent="0.25">
      <c r="A1387" s="2" t="s">
        <v>251</v>
      </c>
      <c r="B1387" s="2" t="s">
        <v>126</v>
      </c>
      <c r="C1387" s="2" t="s">
        <v>128</v>
      </c>
      <c r="D1387" s="2">
        <v>434965</v>
      </c>
      <c r="E1387" s="2">
        <v>869.93</v>
      </c>
      <c r="F1387" s="2">
        <v>3</v>
      </c>
    </row>
    <row r="1388" spans="1:6" ht="15" customHeight="1" x14ac:dyDescent="0.25">
      <c r="A1388" s="2" t="s">
        <v>251</v>
      </c>
      <c r="B1388" s="2" t="s">
        <v>126</v>
      </c>
      <c r="C1388" s="2" t="s">
        <v>129</v>
      </c>
      <c r="D1388" s="2">
        <v>591774</v>
      </c>
      <c r="E1388" s="2">
        <v>1165.1931999999999</v>
      </c>
      <c r="F1388" s="2">
        <v>4</v>
      </c>
    </row>
    <row r="1389" spans="1:6" ht="15" customHeight="1" x14ac:dyDescent="0.25">
      <c r="A1389" s="2" t="s">
        <v>251</v>
      </c>
      <c r="B1389" s="2" t="s">
        <v>126</v>
      </c>
      <c r="C1389" s="2" t="s">
        <v>130</v>
      </c>
      <c r="D1389" s="2">
        <v>944653</v>
      </c>
      <c r="E1389" s="2">
        <v>1800.3753999999999</v>
      </c>
      <c r="F1389" s="2">
        <v>4</v>
      </c>
    </row>
    <row r="1390" spans="1:6" ht="15" customHeight="1" x14ac:dyDescent="0.25">
      <c r="A1390" s="2" t="s">
        <v>251</v>
      </c>
      <c r="B1390" s="2" t="s">
        <v>126</v>
      </c>
      <c r="C1390" s="2" t="s">
        <v>131</v>
      </c>
      <c r="D1390" s="2">
        <v>916636</v>
      </c>
      <c r="E1390" s="2">
        <v>1749.9448</v>
      </c>
      <c r="F1390" s="2">
        <v>4</v>
      </c>
    </row>
    <row r="1391" spans="1:6" ht="15" customHeight="1" x14ac:dyDescent="0.25">
      <c r="A1391" s="2" t="s">
        <v>251</v>
      </c>
      <c r="B1391" s="2" t="s">
        <v>126</v>
      </c>
      <c r="C1391" s="2" t="s">
        <v>132</v>
      </c>
      <c r="D1391" s="2">
        <v>795236</v>
      </c>
      <c r="E1391" s="2">
        <v>1531.4248</v>
      </c>
      <c r="F1391" s="2">
        <v>4</v>
      </c>
    </row>
    <row r="1392" spans="1:6" ht="15" customHeight="1" x14ac:dyDescent="0.25">
      <c r="A1392" s="2" t="s">
        <v>251</v>
      </c>
      <c r="B1392" s="2" t="s">
        <v>126</v>
      </c>
      <c r="C1392" s="2" t="s">
        <v>133</v>
      </c>
      <c r="D1392" s="2">
        <v>631245</v>
      </c>
      <c r="E1392" s="2">
        <v>1236.241</v>
      </c>
      <c r="F1392" s="2">
        <v>4</v>
      </c>
    </row>
    <row r="1393" spans="1:6" ht="15" customHeight="1" x14ac:dyDescent="0.25">
      <c r="A1393" s="2" t="s">
        <v>251</v>
      </c>
      <c r="B1393" s="2" t="s">
        <v>126</v>
      </c>
      <c r="C1393" s="2" t="s">
        <v>134</v>
      </c>
      <c r="D1393" s="2">
        <v>906250</v>
      </c>
      <c r="E1393" s="2">
        <v>1731.25</v>
      </c>
      <c r="F1393" s="2">
        <v>4</v>
      </c>
    </row>
    <row r="1394" spans="1:6" ht="15" customHeight="1" x14ac:dyDescent="0.25">
      <c r="A1394" s="2" t="s">
        <v>251</v>
      </c>
      <c r="B1394" s="2" t="s">
        <v>126</v>
      </c>
      <c r="C1394" s="2" t="s">
        <v>135</v>
      </c>
      <c r="D1394" s="2">
        <v>674234</v>
      </c>
      <c r="E1394" s="2">
        <v>1313.6212</v>
      </c>
      <c r="F1394" s="2">
        <v>4</v>
      </c>
    </row>
    <row r="1395" spans="1:6" ht="15" customHeight="1" x14ac:dyDescent="0.25">
      <c r="A1395" s="2" t="s">
        <v>251</v>
      </c>
      <c r="B1395" s="2" t="s">
        <v>126</v>
      </c>
      <c r="C1395" s="2" t="s">
        <v>136</v>
      </c>
      <c r="D1395" s="2">
        <v>674225</v>
      </c>
      <c r="E1395" s="2">
        <v>1313.605</v>
      </c>
      <c r="F1395" s="2">
        <v>4</v>
      </c>
    </row>
    <row r="1396" spans="1:6" ht="15" customHeight="1" x14ac:dyDescent="0.25">
      <c r="A1396" s="2" t="s">
        <v>251</v>
      </c>
      <c r="B1396" s="2" t="s">
        <v>126</v>
      </c>
      <c r="C1396" s="2" t="s">
        <v>137</v>
      </c>
      <c r="D1396" s="2">
        <v>816208</v>
      </c>
      <c r="E1396" s="2">
        <v>1569.1744000000001</v>
      </c>
      <c r="F1396" s="2">
        <v>4</v>
      </c>
    </row>
    <row r="1397" spans="1:6" ht="15" customHeight="1" x14ac:dyDescent="0.25">
      <c r="A1397" s="2" t="s">
        <v>251</v>
      </c>
      <c r="B1397" s="2" t="s">
        <v>226</v>
      </c>
      <c r="C1397" s="2" t="s">
        <v>227</v>
      </c>
      <c r="D1397" s="2">
        <v>1767268</v>
      </c>
      <c r="E1397" s="2">
        <v>3281.0823999999998</v>
      </c>
      <c r="F1397" s="2">
        <v>6</v>
      </c>
    </row>
    <row r="1398" spans="1:6" ht="15" customHeight="1" x14ac:dyDescent="0.25">
      <c r="A1398" s="2" t="s">
        <v>251</v>
      </c>
      <c r="B1398" s="2" t="s">
        <v>226</v>
      </c>
      <c r="C1398" s="2" t="s">
        <v>228</v>
      </c>
      <c r="D1398" s="2">
        <v>1433953</v>
      </c>
      <c r="E1398" s="2">
        <v>2681.1154000000001</v>
      </c>
      <c r="F1398" s="2">
        <v>5</v>
      </c>
    </row>
    <row r="1399" spans="1:6" ht="15" customHeight="1" x14ac:dyDescent="0.25">
      <c r="A1399" s="2" t="s">
        <v>251</v>
      </c>
      <c r="B1399" s="2" t="s">
        <v>226</v>
      </c>
      <c r="C1399" s="2" t="s">
        <v>229</v>
      </c>
      <c r="D1399" s="2">
        <v>1434605</v>
      </c>
      <c r="E1399" s="2">
        <v>2682.2890000000002</v>
      </c>
      <c r="F1399" s="2">
        <v>5</v>
      </c>
    </row>
    <row r="1400" spans="1:6" ht="15" customHeight="1" x14ac:dyDescent="0.25">
      <c r="A1400" s="2" t="s">
        <v>251</v>
      </c>
      <c r="B1400" s="2" t="s">
        <v>226</v>
      </c>
      <c r="C1400" s="2" t="s">
        <v>230</v>
      </c>
      <c r="D1400" s="2">
        <v>1599536</v>
      </c>
      <c r="E1400" s="2">
        <v>2979.1648</v>
      </c>
      <c r="F1400" s="2">
        <v>6</v>
      </c>
    </row>
    <row r="1401" spans="1:6" ht="15" customHeight="1" x14ac:dyDescent="0.25">
      <c r="A1401" s="2" t="s">
        <v>251</v>
      </c>
      <c r="B1401" s="2" t="s">
        <v>226</v>
      </c>
      <c r="C1401" s="2" t="s">
        <v>231</v>
      </c>
      <c r="D1401" s="2">
        <v>1605538</v>
      </c>
      <c r="E1401" s="2">
        <v>2989.9684000000002</v>
      </c>
      <c r="F1401" s="2">
        <v>6</v>
      </c>
    </row>
    <row r="1402" spans="1:6" ht="15" customHeight="1" x14ac:dyDescent="0.25">
      <c r="A1402" s="2" t="s">
        <v>251</v>
      </c>
      <c r="B1402" s="2" t="s">
        <v>226</v>
      </c>
      <c r="C1402" s="2" t="s">
        <v>232</v>
      </c>
      <c r="D1402" s="2">
        <v>1903160</v>
      </c>
      <c r="E1402" s="2">
        <v>3525.6880000000001</v>
      </c>
      <c r="F1402" s="2">
        <v>6</v>
      </c>
    </row>
    <row r="1403" spans="1:6" ht="15" customHeight="1" x14ac:dyDescent="0.25">
      <c r="A1403" s="2" t="s">
        <v>251</v>
      </c>
      <c r="B1403" s="2" t="s">
        <v>226</v>
      </c>
      <c r="C1403" s="2" t="s">
        <v>233</v>
      </c>
      <c r="D1403" s="2">
        <v>1903160</v>
      </c>
      <c r="E1403" s="2">
        <v>3525.6880000000001</v>
      </c>
      <c r="F1403" s="2">
        <v>6</v>
      </c>
    </row>
    <row r="1404" spans="1:6" ht="15" customHeight="1" x14ac:dyDescent="0.25">
      <c r="A1404" s="2" t="s">
        <v>251</v>
      </c>
      <c r="B1404" s="2" t="s">
        <v>226</v>
      </c>
      <c r="C1404" s="2" t="s">
        <v>234</v>
      </c>
      <c r="D1404" s="2">
        <v>1175727</v>
      </c>
      <c r="E1404" s="2">
        <v>2216.3085999999998</v>
      </c>
      <c r="F1404" s="2">
        <v>5</v>
      </c>
    </row>
    <row r="1405" spans="1:6" ht="15" customHeight="1" x14ac:dyDescent="0.25">
      <c r="A1405" s="2" t="s">
        <v>251</v>
      </c>
      <c r="B1405" s="2" t="s">
        <v>226</v>
      </c>
      <c r="C1405" s="2" t="s">
        <v>235</v>
      </c>
      <c r="D1405" s="2">
        <v>1693344</v>
      </c>
      <c r="E1405" s="2">
        <v>3148.0192000000002</v>
      </c>
      <c r="F1405" s="2">
        <v>6</v>
      </c>
    </row>
    <row r="1406" spans="1:6" ht="15" customHeight="1" x14ac:dyDescent="0.25">
      <c r="A1406" s="2" t="s">
        <v>251</v>
      </c>
      <c r="B1406" s="2" t="s">
        <v>226</v>
      </c>
      <c r="C1406" s="2" t="s">
        <v>236</v>
      </c>
      <c r="D1406" s="2">
        <v>1277564</v>
      </c>
      <c r="E1406" s="2">
        <v>2399.6152000000002</v>
      </c>
      <c r="F1406" s="2">
        <v>5</v>
      </c>
    </row>
    <row r="1407" spans="1:6" ht="15" customHeight="1" x14ac:dyDescent="0.25">
      <c r="A1407" s="2" t="s">
        <v>251</v>
      </c>
      <c r="B1407" s="2" t="s">
        <v>226</v>
      </c>
      <c r="C1407" s="2" t="s">
        <v>237</v>
      </c>
      <c r="D1407" s="2">
        <v>1651244</v>
      </c>
      <c r="E1407" s="2">
        <v>3072.2392</v>
      </c>
      <c r="F1407" s="2">
        <v>6</v>
      </c>
    </row>
    <row r="1408" spans="1:6" ht="15" customHeight="1" x14ac:dyDescent="0.25">
      <c r="A1408" s="2" t="s">
        <v>251</v>
      </c>
      <c r="B1408" s="2" t="s">
        <v>226</v>
      </c>
      <c r="C1408" s="2" t="s">
        <v>238</v>
      </c>
      <c r="D1408" s="2">
        <v>1902824</v>
      </c>
      <c r="E1408" s="2">
        <v>3525.0832</v>
      </c>
      <c r="F1408" s="2">
        <v>6</v>
      </c>
    </row>
    <row r="1409" spans="1:6" ht="15" customHeight="1" x14ac:dyDescent="0.25">
      <c r="A1409" s="2" t="s">
        <v>251</v>
      </c>
      <c r="B1409" s="2" t="s">
        <v>226</v>
      </c>
      <c r="C1409" s="2" t="s">
        <v>239</v>
      </c>
      <c r="D1409" s="2">
        <v>1177868</v>
      </c>
      <c r="E1409" s="2">
        <v>2220.1624000000002</v>
      </c>
      <c r="F1409" s="2">
        <v>5</v>
      </c>
    </row>
    <row r="1410" spans="1:6" ht="15" customHeight="1" x14ac:dyDescent="0.25">
      <c r="A1410" s="2" t="s">
        <v>251</v>
      </c>
      <c r="B1410" s="2" t="s">
        <v>226</v>
      </c>
      <c r="C1410" s="2" t="s">
        <v>240</v>
      </c>
      <c r="D1410" s="2">
        <v>1571206</v>
      </c>
      <c r="E1410" s="2">
        <v>2928.1707999999999</v>
      </c>
      <c r="F1410" s="2">
        <v>6</v>
      </c>
    </row>
    <row r="1411" spans="1:6" ht="15" customHeight="1" x14ac:dyDescent="0.25">
      <c r="A1411" s="2" t="s">
        <v>251</v>
      </c>
      <c r="B1411" s="2" t="s">
        <v>226</v>
      </c>
      <c r="C1411" s="2" t="s">
        <v>241</v>
      </c>
      <c r="D1411" s="2">
        <v>1198518</v>
      </c>
      <c r="E1411" s="2">
        <v>2257.3323999999998</v>
      </c>
      <c r="F1411" s="2">
        <v>5</v>
      </c>
    </row>
    <row r="1412" spans="1:6" ht="15" customHeight="1" x14ac:dyDescent="0.25">
      <c r="A1412" s="2" t="s">
        <v>251</v>
      </c>
      <c r="B1412" s="2" t="s">
        <v>226</v>
      </c>
      <c r="C1412" s="2" t="s">
        <v>242</v>
      </c>
      <c r="D1412" s="2">
        <v>1078170</v>
      </c>
      <c r="E1412" s="2">
        <v>2040.7059999999999</v>
      </c>
      <c r="F1412" s="2">
        <v>5</v>
      </c>
    </row>
    <row r="1413" spans="1:6" ht="15" customHeight="1" x14ac:dyDescent="0.25">
      <c r="A1413" s="2" t="s">
        <v>251</v>
      </c>
      <c r="B1413" s="2" t="s">
        <v>226</v>
      </c>
      <c r="C1413" s="2" t="s">
        <v>243</v>
      </c>
      <c r="D1413" s="2">
        <v>1079786</v>
      </c>
      <c r="E1413" s="2">
        <v>2043.6148000000001</v>
      </c>
      <c r="F1413" s="2">
        <v>5</v>
      </c>
    </row>
    <row r="1414" spans="1:6" ht="15" customHeight="1" x14ac:dyDescent="0.25">
      <c r="A1414" s="2" t="s">
        <v>251</v>
      </c>
      <c r="B1414" s="2" t="s">
        <v>226</v>
      </c>
      <c r="C1414" s="2" t="s">
        <v>244</v>
      </c>
      <c r="D1414" s="2">
        <v>1692989</v>
      </c>
      <c r="E1414" s="2">
        <v>3147.3802000000001</v>
      </c>
      <c r="F1414" s="2">
        <v>6</v>
      </c>
    </row>
    <row r="1415" spans="1:6" ht="15" customHeight="1" x14ac:dyDescent="0.25">
      <c r="A1415" s="2" t="s">
        <v>251</v>
      </c>
      <c r="B1415" s="2" t="s">
        <v>226</v>
      </c>
      <c r="C1415" s="2" t="s">
        <v>245</v>
      </c>
      <c r="D1415" s="2">
        <v>1692989</v>
      </c>
      <c r="E1415" s="2">
        <v>3147.3802000000001</v>
      </c>
      <c r="F1415" s="2">
        <v>6</v>
      </c>
    </row>
    <row r="1416" spans="1:6" ht="15" customHeight="1" x14ac:dyDescent="0.25">
      <c r="A1416" s="2" t="s">
        <v>251</v>
      </c>
      <c r="B1416" s="2" t="s">
        <v>226</v>
      </c>
      <c r="C1416" s="2" t="s">
        <v>246</v>
      </c>
      <c r="D1416" s="2">
        <v>1312223</v>
      </c>
      <c r="E1416" s="2">
        <v>2462.0014000000001</v>
      </c>
      <c r="F1416" s="2">
        <v>5</v>
      </c>
    </row>
    <row r="1417" spans="1:6" ht="15" customHeight="1" x14ac:dyDescent="0.25">
      <c r="A1417" s="2" t="s">
        <v>251</v>
      </c>
      <c r="B1417" s="2" t="s">
        <v>226</v>
      </c>
      <c r="C1417" s="2" t="s">
        <v>247</v>
      </c>
      <c r="D1417" s="2">
        <v>1290844</v>
      </c>
      <c r="E1417" s="2">
        <v>2423.5192000000002</v>
      </c>
      <c r="F1417" s="2">
        <v>5</v>
      </c>
    </row>
    <row r="1418" spans="1:6" ht="15" customHeight="1" x14ac:dyDescent="0.25">
      <c r="A1418" s="2" t="s">
        <v>251</v>
      </c>
      <c r="B1418" s="2" t="s">
        <v>179</v>
      </c>
      <c r="C1418" s="2" t="s">
        <v>180</v>
      </c>
      <c r="D1418" s="2">
        <v>768855</v>
      </c>
      <c r="E1418" s="2">
        <v>1483.9390000000001</v>
      </c>
      <c r="F1418" s="2">
        <v>4</v>
      </c>
    </row>
    <row r="1419" spans="1:6" ht="15" customHeight="1" x14ac:dyDescent="0.25">
      <c r="A1419" s="2" t="s">
        <v>251</v>
      </c>
      <c r="B1419" s="2" t="s">
        <v>179</v>
      </c>
      <c r="C1419" s="2" t="s">
        <v>181</v>
      </c>
      <c r="D1419" s="2">
        <v>518517</v>
      </c>
      <c r="E1419" s="2">
        <v>1033.3306</v>
      </c>
      <c r="F1419" s="2">
        <v>4</v>
      </c>
    </row>
    <row r="1420" spans="1:6" ht="15" customHeight="1" x14ac:dyDescent="0.25">
      <c r="A1420" s="2" t="s">
        <v>251</v>
      </c>
      <c r="B1420" s="2" t="s">
        <v>179</v>
      </c>
      <c r="C1420" s="2" t="s">
        <v>182</v>
      </c>
      <c r="D1420" s="2">
        <v>423694</v>
      </c>
      <c r="E1420" s="2">
        <v>847.38800000000003</v>
      </c>
      <c r="F1420" s="2">
        <v>3</v>
      </c>
    </row>
    <row r="1421" spans="1:6" ht="15" customHeight="1" x14ac:dyDescent="0.25">
      <c r="A1421" s="2" t="s">
        <v>251</v>
      </c>
      <c r="B1421" s="2" t="s">
        <v>179</v>
      </c>
      <c r="C1421" s="2" t="s">
        <v>183</v>
      </c>
      <c r="D1421" s="2">
        <v>460936</v>
      </c>
      <c r="E1421" s="2">
        <v>921.87199999999996</v>
      </c>
      <c r="F1421" s="2">
        <v>3</v>
      </c>
    </row>
    <row r="1422" spans="1:6" ht="15" customHeight="1" x14ac:dyDescent="0.25">
      <c r="A1422" s="2" t="s">
        <v>251</v>
      </c>
      <c r="B1422" s="2" t="s">
        <v>179</v>
      </c>
      <c r="C1422" s="2" t="s">
        <v>184</v>
      </c>
      <c r="D1422" s="2">
        <v>575650</v>
      </c>
      <c r="E1422" s="2">
        <v>1136.17</v>
      </c>
      <c r="F1422" s="2">
        <v>4</v>
      </c>
    </row>
    <row r="1423" spans="1:6" ht="15" customHeight="1" x14ac:dyDescent="0.25">
      <c r="A1423" s="2" t="s">
        <v>251</v>
      </c>
      <c r="B1423" s="2" t="s">
        <v>179</v>
      </c>
      <c r="C1423" s="2" t="s">
        <v>185</v>
      </c>
      <c r="D1423" s="2">
        <v>257790</v>
      </c>
      <c r="E1423" s="2">
        <v>515.58000000000004</v>
      </c>
      <c r="F1423" s="2">
        <v>3</v>
      </c>
    </row>
    <row r="1424" spans="1:6" ht="15" customHeight="1" x14ac:dyDescent="0.25">
      <c r="A1424" s="2" t="s">
        <v>251</v>
      </c>
      <c r="B1424" s="2" t="s">
        <v>179</v>
      </c>
      <c r="C1424" s="2" t="s">
        <v>186</v>
      </c>
      <c r="D1424" s="2">
        <v>480707</v>
      </c>
      <c r="E1424" s="2">
        <v>961.41399999999999</v>
      </c>
      <c r="F1424" s="2">
        <v>3</v>
      </c>
    </row>
    <row r="1425" spans="1:6" ht="15" customHeight="1" x14ac:dyDescent="0.25">
      <c r="A1425" s="2" t="s">
        <v>251</v>
      </c>
      <c r="B1425" s="2" t="s">
        <v>179</v>
      </c>
      <c r="C1425" s="2" t="s">
        <v>187</v>
      </c>
      <c r="D1425" s="2">
        <v>534613</v>
      </c>
      <c r="E1425" s="2">
        <v>1062.3034</v>
      </c>
      <c r="F1425" s="2">
        <v>4</v>
      </c>
    </row>
    <row r="1426" spans="1:6" ht="15" customHeight="1" x14ac:dyDescent="0.25">
      <c r="A1426" s="2" t="s">
        <v>251</v>
      </c>
      <c r="B1426" s="2" t="s">
        <v>179</v>
      </c>
      <c r="C1426" s="2" t="s">
        <v>188</v>
      </c>
      <c r="D1426" s="2">
        <v>552735</v>
      </c>
      <c r="E1426" s="2">
        <v>1094.923</v>
      </c>
      <c r="F1426" s="2">
        <v>4</v>
      </c>
    </row>
    <row r="1427" spans="1:6" ht="15" customHeight="1" x14ac:dyDescent="0.25">
      <c r="A1427" s="2" t="s">
        <v>251</v>
      </c>
      <c r="B1427" s="2" t="s">
        <v>179</v>
      </c>
      <c r="C1427" s="2" t="s">
        <v>189</v>
      </c>
      <c r="D1427" s="2">
        <v>236098</v>
      </c>
      <c r="E1427" s="2">
        <v>472.19600000000003</v>
      </c>
      <c r="F1427" s="2">
        <v>3</v>
      </c>
    </row>
    <row r="1428" spans="1:6" ht="15" customHeight="1" x14ac:dyDescent="0.25">
      <c r="A1428" s="2" t="s">
        <v>251</v>
      </c>
      <c r="B1428" s="2" t="s">
        <v>179</v>
      </c>
      <c r="C1428" s="2" t="s">
        <v>190</v>
      </c>
      <c r="D1428" s="2">
        <v>347017</v>
      </c>
      <c r="E1428" s="2">
        <v>694.03399999999999</v>
      </c>
      <c r="F1428" s="2">
        <v>3</v>
      </c>
    </row>
    <row r="1429" spans="1:6" ht="15" customHeight="1" x14ac:dyDescent="0.25">
      <c r="A1429" s="2" t="s">
        <v>149</v>
      </c>
      <c r="B1429" s="2" t="s">
        <v>7</v>
      </c>
      <c r="C1429" s="2" t="s">
        <v>8</v>
      </c>
      <c r="D1429" s="2">
        <v>1000827</v>
      </c>
      <c r="E1429" s="2">
        <v>1901.4885999999999</v>
      </c>
      <c r="F1429" s="2">
        <v>5</v>
      </c>
    </row>
    <row r="1430" spans="1:6" ht="15" customHeight="1" x14ac:dyDescent="0.25">
      <c r="A1430" s="2" t="s">
        <v>149</v>
      </c>
      <c r="B1430" s="2" t="s">
        <v>7</v>
      </c>
      <c r="C1430" s="2" t="s">
        <v>9</v>
      </c>
      <c r="D1430" s="2">
        <v>887068</v>
      </c>
      <c r="E1430" s="2">
        <v>1696.7224000000001</v>
      </c>
      <c r="F1430" s="2">
        <v>4</v>
      </c>
    </row>
    <row r="1431" spans="1:6" ht="15" customHeight="1" x14ac:dyDescent="0.25">
      <c r="A1431" s="2" t="s">
        <v>149</v>
      </c>
      <c r="B1431" s="2" t="s">
        <v>7</v>
      </c>
      <c r="C1431" s="2" t="s">
        <v>10</v>
      </c>
      <c r="D1431" s="2">
        <v>711241</v>
      </c>
      <c r="E1431" s="2">
        <v>1380.2338</v>
      </c>
      <c r="F1431" s="2">
        <v>4</v>
      </c>
    </row>
    <row r="1432" spans="1:6" ht="15" customHeight="1" x14ac:dyDescent="0.25">
      <c r="A1432" s="2" t="s">
        <v>149</v>
      </c>
      <c r="B1432" s="2" t="s">
        <v>7</v>
      </c>
      <c r="C1432" s="2" t="s">
        <v>11</v>
      </c>
      <c r="D1432" s="2">
        <v>1004056</v>
      </c>
      <c r="E1432" s="2">
        <v>1907.3008</v>
      </c>
      <c r="F1432" s="2">
        <v>5</v>
      </c>
    </row>
    <row r="1433" spans="1:6" ht="15" customHeight="1" x14ac:dyDescent="0.25">
      <c r="A1433" s="2" t="s">
        <v>149</v>
      </c>
      <c r="B1433" s="2" t="s">
        <v>7</v>
      </c>
      <c r="C1433" s="2" t="s">
        <v>12</v>
      </c>
      <c r="D1433" s="2">
        <v>1008036</v>
      </c>
      <c r="E1433" s="2">
        <v>1914.4648</v>
      </c>
      <c r="F1433" s="2">
        <v>5</v>
      </c>
    </row>
    <row r="1434" spans="1:6" ht="15" customHeight="1" x14ac:dyDescent="0.25">
      <c r="A1434" s="2" t="s">
        <v>149</v>
      </c>
      <c r="B1434" s="2" t="s">
        <v>7</v>
      </c>
      <c r="C1434" s="2" t="s">
        <v>13</v>
      </c>
      <c r="D1434" s="2">
        <v>748556</v>
      </c>
      <c r="E1434" s="2">
        <v>1447.4007999999999</v>
      </c>
      <c r="F1434" s="2">
        <v>4</v>
      </c>
    </row>
    <row r="1435" spans="1:6" ht="15" customHeight="1" x14ac:dyDescent="0.25">
      <c r="A1435" s="2" t="s">
        <v>149</v>
      </c>
      <c r="B1435" s="2" t="s">
        <v>7</v>
      </c>
      <c r="C1435" s="2" t="s">
        <v>14</v>
      </c>
      <c r="D1435" s="2">
        <v>900768</v>
      </c>
      <c r="E1435" s="2">
        <v>1721.3824</v>
      </c>
      <c r="F1435" s="2">
        <v>4</v>
      </c>
    </row>
    <row r="1436" spans="1:6" ht="15" customHeight="1" x14ac:dyDescent="0.25">
      <c r="A1436" s="2" t="s">
        <v>149</v>
      </c>
      <c r="B1436" s="2" t="s">
        <v>7</v>
      </c>
      <c r="C1436" s="2" t="s">
        <v>15</v>
      </c>
      <c r="D1436" s="2">
        <v>794423</v>
      </c>
      <c r="E1436" s="2">
        <v>1529.9613999999999</v>
      </c>
      <c r="F1436" s="2">
        <v>4</v>
      </c>
    </row>
    <row r="1437" spans="1:6" ht="15" customHeight="1" x14ac:dyDescent="0.25">
      <c r="A1437" s="2" t="s">
        <v>149</v>
      </c>
      <c r="B1437" s="2" t="s">
        <v>7</v>
      </c>
      <c r="C1437" s="2" t="s">
        <v>16</v>
      </c>
      <c r="D1437" s="2">
        <v>859739</v>
      </c>
      <c r="E1437" s="2">
        <v>1647.5301999999999</v>
      </c>
      <c r="F1437" s="2">
        <v>4</v>
      </c>
    </row>
    <row r="1438" spans="1:6" ht="15" customHeight="1" x14ac:dyDescent="0.25">
      <c r="A1438" s="2" t="s">
        <v>149</v>
      </c>
      <c r="B1438" s="2" t="s">
        <v>7</v>
      </c>
      <c r="C1438" s="2" t="s">
        <v>17</v>
      </c>
      <c r="D1438" s="2">
        <v>1152445</v>
      </c>
      <c r="E1438" s="2">
        <v>2174.4009999999998</v>
      </c>
      <c r="F1438" s="2">
        <v>5</v>
      </c>
    </row>
    <row r="1439" spans="1:6" ht="15" customHeight="1" x14ac:dyDescent="0.25">
      <c r="A1439" s="2" t="s">
        <v>149</v>
      </c>
      <c r="B1439" s="2" t="s">
        <v>7</v>
      </c>
      <c r="C1439" s="2" t="s">
        <v>18</v>
      </c>
      <c r="D1439" s="2">
        <v>830309</v>
      </c>
      <c r="E1439" s="2">
        <v>1594.5562</v>
      </c>
      <c r="F1439" s="2">
        <v>4</v>
      </c>
    </row>
    <row r="1440" spans="1:6" ht="15" customHeight="1" x14ac:dyDescent="0.25">
      <c r="A1440" s="2" t="s">
        <v>149</v>
      </c>
      <c r="B1440" s="2" t="s">
        <v>7</v>
      </c>
      <c r="C1440" s="2" t="s">
        <v>19</v>
      </c>
      <c r="D1440" s="2">
        <v>1047512</v>
      </c>
      <c r="E1440" s="2">
        <v>1985.5216</v>
      </c>
      <c r="F1440" s="2">
        <v>5</v>
      </c>
    </row>
    <row r="1441" spans="1:6" ht="15" customHeight="1" x14ac:dyDescent="0.25">
      <c r="A1441" s="2" t="s">
        <v>149</v>
      </c>
      <c r="B1441" s="2" t="s">
        <v>7</v>
      </c>
      <c r="C1441" s="2" t="s">
        <v>20</v>
      </c>
      <c r="D1441" s="2">
        <v>816985</v>
      </c>
      <c r="E1441" s="2">
        <v>1570.5730000000001</v>
      </c>
      <c r="F1441" s="2">
        <v>4</v>
      </c>
    </row>
    <row r="1442" spans="1:6" ht="15" customHeight="1" x14ac:dyDescent="0.25">
      <c r="A1442" s="2" t="s">
        <v>149</v>
      </c>
      <c r="B1442" s="2" t="s">
        <v>7</v>
      </c>
      <c r="C1442" s="2" t="s">
        <v>21</v>
      </c>
      <c r="D1442" s="2">
        <v>1013560</v>
      </c>
      <c r="E1442" s="2">
        <v>1924.4079999999999</v>
      </c>
      <c r="F1442" s="2">
        <v>5</v>
      </c>
    </row>
    <row r="1443" spans="1:6" ht="15" customHeight="1" x14ac:dyDescent="0.25">
      <c r="A1443" s="2" t="s">
        <v>149</v>
      </c>
      <c r="B1443" s="2" t="s">
        <v>7</v>
      </c>
      <c r="C1443" s="2" t="s">
        <v>22</v>
      </c>
      <c r="D1443" s="2">
        <v>1040829</v>
      </c>
      <c r="E1443" s="2">
        <v>1973.4921999999999</v>
      </c>
      <c r="F1443" s="2">
        <v>5</v>
      </c>
    </row>
    <row r="1444" spans="1:6" ht="15" customHeight="1" x14ac:dyDescent="0.25">
      <c r="A1444" s="2" t="s">
        <v>149</v>
      </c>
      <c r="B1444" s="2" t="s">
        <v>7</v>
      </c>
      <c r="C1444" s="2" t="s">
        <v>23</v>
      </c>
      <c r="D1444" s="2">
        <v>1096021</v>
      </c>
      <c r="E1444" s="2">
        <v>2072.8377999999998</v>
      </c>
      <c r="F1444" s="2">
        <v>5</v>
      </c>
    </row>
    <row r="1445" spans="1:6" ht="15" customHeight="1" x14ac:dyDescent="0.25">
      <c r="A1445" s="2" t="s">
        <v>149</v>
      </c>
      <c r="B1445" s="2" t="s">
        <v>25</v>
      </c>
      <c r="C1445" s="2" t="s">
        <v>26</v>
      </c>
      <c r="D1445" s="2">
        <v>1578866</v>
      </c>
      <c r="E1445" s="2">
        <v>2941.9587999999999</v>
      </c>
      <c r="F1445" s="2">
        <v>6</v>
      </c>
    </row>
    <row r="1446" spans="1:6" ht="15" customHeight="1" x14ac:dyDescent="0.25">
      <c r="A1446" s="2" t="s">
        <v>149</v>
      </c>
      <c r="B1446" s="2" t="s">
        <v>25</v>
      </c>
      <c r="C1446" s="2" t="s">
        <v>27</v>
      </c>
      <c r="D1446" s="2">
        <v>1411646</v>
      </c>
      <c r="E1446" s="2">
        <v>2640.9627999999998</v>
      </c>
      <c r="F1446" s="2">
        <v>5</v>
      </c>
    </row>
    <row r="1447" spans="1:6" ht="15" customHeight="1" x14ac:dyDescent="0.25">
      <c r="A1447" s="2" t="s">
        <v>149</v>
      </c>
      <c r="B1447" s="2" t="s">
        <v>25</v>
      </c>
      <c r="C1447" s="2" t="s">
        <v>28</v>
      </c>
      <c r="D1447" s="2">
        <v>1654296</v>
      </c>
      <c r="E1447" s="2">
        <v>3077.7328000000002</v>
      </c>
      <c r="F1447" s="2">
        <v>6</v>
      </c>
    </row>
    <row r="1448" spans="1:6" ht="15" customHeight="1" x14ac:dyDescent="0.25">
      <c r="A1448" s="2" t="s">
        <v>149</v>
      </c>
      <c r="B1448" s="2" t="s">
        <v>25</v>
      </c>
      <c r="C1448" s="2" t="s">
        <v>29</v>
      </c>
      <c r="D1448" s="2">
        <v>1567628</v>
      </c>
      <c r="E1448" s="2">
        <v>2921.7303999999999</v>
      </c>
      <c r="F1448" s="2">
        <v>6</v>
      </c>
    </row>
    <row r="1449" spans="1:6" ht="15" customHeight="1" x14ac:dyDescent="0.25">
      <c r="A1449" s="2" t="s">
        <v>149</v>
      </c>
      <c r="B1449" s="2" t="s">
        <v>25</v>
      </c>
      <c r="C1449" s="2" t="s">
        <v>30</v>
      </c>
      <c r="D1449" s="2">
        <v>1355029</v>
      </c>
      <c r="E1449" s="2">
        <v>2539.0522000000001</v>
      </c>
      <c r="F1449" s="2">
        <v>5</v>
      </c>
    </row>
    <row r="1450" spans="1:6" ht="15" customHeight="1" x14ac:dyDescent="0.25">
      <c r="A1450" s="2" t="s">
        <v>149</v>
      </c>
      <c r="B1450" s="2" t="s">
        <v>25</v>
      </c>
      <c r="C1450" s="2" t="s">
        <v>31</v>
      </c>
      <c r="D1450" s="2">
        <v>1581288</v>
      </c>
      <c r="E1450" s="2">
        <v>2946.3184000000001</v>
      </c>
      <c r="F1450" s="2">
        <v>6</v>
      </c>
    </row>
    <row r="1451" spans="1:6" ht="15" customHeight="1" x14ac:dyDescent="0.25">
      <c r="A1451" s="2" t="s">
        <v>149</v>
      </c>
      <c r="B1451" s="2" t="s">
        <v>25</v>
      </c>
      <c r="C1451" s="2" t="s">
        <v>32</v>
      </c>
      <c r="D1451" s="2">
        <v>1616074</v>
      </c>
      <c r="E1451" s="2">
        <v>3008.9331999999999</v>
      </c>
      <c r="F1451" s="2">
        <v>6</v>
      </c>
    </row>
    <row r="1452" spans="1:6" ht="15" customHeight="1" x14ac:dyDescent="0.25">
      <c r="A1452" s="2" t="s">
        <v>149</v>
      </c>
      <c r="B1452" s="2" t="s">
        <v>25</v>
      </c>
      <c r="C1452" s="2" t="s">
        <v>33</v>
      </c>
      <c r="D1452" s="2">
        <v>1655505</v>
      </c>
      <c r="E1452" s="2">
        <v>3079.9090000000001</v>
      </c>
      <c r="F1452" s="2">
        <v>6</v>
      </c>
    </row>
    <row r="1453" spans="1:6" ht="15" customHeight="1" x14ac:dyDescent="0.25">
      <c r="A1453" s="2" t="s">
        <v>149</v>
      </c>
      <c r="B1453" s="2" t="s">
        <v>25</v>
      </c>
      <c r="C1453" s="2" t="s">
        <v>34</v>
      </c>
      <c r="D1453" s="2">
        <v>1444238</v>
      </c>
      <c r="E1453" s="2">
        <v>2699.6284000000001</v>
      </c>
      <c r="F1453" s="2">
        <v>5</v>
      </c>
    </row>
    <row r="1454" spans="1:6" ht="15" customHeight="1" x14ac:dyDescent="0.25">
      <c r="A1454" s="2" t="s">
        <v>149</v>
      </c>
      <c r="B1454" s="2" t="s">
        <v>25</v>
      </c>
      <c r="C1454" s="2" t="s">
        <v>35</v>
      </c>
      <c r="D1454" s="2">
        <v>1680398</v>
      </c>
      <c r="E1454" s="2">
        <v>3124.7163999999998</v>
      </c>
      <c r="F1454" s="2">
        <v>6</v>
      </c>
    </row>
    <row r="1455" spans="1:6" ht="15" customHeight="1" x14ac:dyDescent="0.25">
      <c r="A1455" s="2" t="s">
        <v>149</v>
      </c>
      <c r="B1455" s="2" t="s">
        <v>25</v>
      </c>
      <c r="C1455" s="2" t="s">
        <v>36</v>
      </c>
      <c r="D1455" s="2">
        <v>1659130</v>
      </c>
      <c r="E1455" s="2">
        <v>3086.4340000000002</v>
      </c>
      <c r="F1455" s="2">
        <v>6</v>
      </c>
    </row>
    <row r="1456" spans="1:6" ht="15" customHeight="1" x14ac:dyDescent="0.25">
      <c r="A1456" s="2" t="s">
        <v>149</v>
      </c>
      <c r="B1456" s="2" t="s">
        <v>37</v>
      </c>
      <c r="C1456" s="2" t="s">
        <v>38</v>
      </c>
      <c r="D1456" s="2">
        <v>1284919</v>
      </c>
      <c r="E1456" s="2">
        <v>2412.8542000000002</v>
      </c>
      <c r="F1456" s="2">
        <v>5</v>
      </c>
    </row>
    <row r="1457" spans="1:6" ht="15" customHeight="1" x14ac:dyDescent="0.25">
      <c r="A1457" s="2" t="s">
        <v>149</v>
      </c>
      <c r="B1457" s="2" t="s">
        <v>37</v>
      </c>
      <c r="C1457" s="2" t="s">
        <v>39</v>
      </c>
      <c r="D1457" s="2">
        <v>603591</v>
      </c>
      <c r="E1457" s="2">
        <v>1186.4638</v>
      </c>
      <c r="F1457" s="2">
        <v>4</v>
      </c>
    </row>
    <row r="1458" spans="1:6" ht="15" customHeight="1" x14ac:dyDescent="0.25">
      <c r="A1458" s="2" t="s">
        <v>149</v>
      </c>
      <c r="B1458" s="2" t="s">
        <v>37</v>
      </c>
      <c r="C1458" s="2" t="s">
        <v>40</v>
      </c>
      <c r="D1458" s="2">
        <v>490947</v>
      </c>
      <c r="E1458" s="2">
        <v>981.89400000000001</v>
      </c>
      <c r="F1458" s="2">
        <v>3</v>
      </c>
    </row>
    <row r="1459" spans="1:6" ht="15" customHeight="1" x14ac:dyDescent="0.25">
      <c r="A1459" s="2" t="s">
        <v>149</v>
      </c>
      <c r="B1459" s="2" t="s">
        <v>37</v>
      </c>
      <c r="C1459" s="2" t="s">
        <v>41</v>
      </c>
      <c r="D1459" s="2">
        <v>291979</v>
      </c>
      <c r="E1459" s="2">
        <v>583.95799999999997</v>
      </c>
      <c r="F1459" s="2">
        <v>3</v>
      </c>
    </row>
    <row r="1460" spans="1:6" ht="15" customHeight="1" x14ac:dyDescent="0.25">
      <c r="A1460" s="2" t="s">
        <v>149</v>
      </c>
      <c r="B1460" s="2" t="s">
        <v>37</v>
      </c>
      <c r="C1460" s="2" t="s">
        <v>42</v>
      </c>
      <c r="D1460" s="2">
        <v>243860</v>
      </c>
      <c r="E1460" s="2">
        <v>487.72</v>
      </c>
      <c r="F1460" s="2">
        <v>3</v>
      </c>
    </row>
    <row r="1461" spans="1:6" ht="15" customHeight="1" x14ac:dyDescent="0.25">
      <c r="A1461" s="2" t="s">
        <v>149</v>
      </c>
      <c r="B1461" s="2" t="s">
        <v>37</v>
      </c>
      <c r="C1461" s="2" t="s">
        <v>43</v>
      </c>
      <c r="D1461" s="2">
        <v>336394</v>
      </c>
      <c r="E1461" s="2">
        <v>672.78800000000001</v>
      </c>
      <c r="F1461" s="2">
        <v>3</v>
      </c>
    </row>
    <row r="1462" spans="1:6" ht="15" customHeight="1" x14ac:dyDescent="0.25">
      <c r="A1462" s="2" t="s">
        <v>149</v>
      </c>
      <c r="B1462" s="2" t="s">
        <v>37</v>
      </c>
      <c r="C1462" s="2" t="s">
        <v>44</v>
      </c>
      <c r="D1462" s="2">
        <v>845482</v>
      </c>
      <c r="E1462" s="2">
        <v>1621.8676</v>
      </c>
      <c r="F1462" s="2">
        <v>4</v>
      </c>
    </row>
    <row r="1463" spans="1:6" ht="15" customHeight="1" x14ac:dyDescent="0.25">
      <c r="A1463" s="2" t="s">
        <v>149</v>
      </c>
      <c r="B1463" s="2" t="s">
        <v>37</v>
      </c>
      <c r="C1463" s="2" t="s">
        <v>45</v>
      </c>
      <c r="D1463" s="2">
        <v>1080145</v>
      </c>
      <c r="E1463" s="2">
        <v>2044.261</v>
      </c>
      <c r="F1463" s="2">
        <v>5</v>
      </c>
    </row>
    <row r="1464" spans="1:6" ht="15" customHeight="1" x14ac:dyDescent="0.25">
      <c r="A1464" s="2" t="s">
        <v>149</v>
      </c>
      <c r="B1464" s="2" t="s">
        <v>46</v>
      </c>
      <c r="C1464" s="2" t="s">
        <v>47</v>
      </c>
      <c r="D1464" s="2">
        <v>1139951</v>
      </c>
      <c r="E1464" s="2">
        <v>2151.9117999999999</v>
      </c>
      <c r="F1464" s="2">
        <v>5</v>
      </c>
    </row>
    <row r="1465" spans="1:6" ht="15" customHeight="1" x14ac:dyDescent="0.25">
      <c r="A1465" s="2" t="s">
        <v>149</v>
      </c>
      <c r="B1465" s="2" t="s">
        <v>46</v>
      </c>
      <c r="C1465" s="2" t="s">
        <v>48</v>
      </c>
      <c r="D1465" s="2">
        <v>1073023</v>
      </c>
      <c r="E1465" s="2">
        <v>2031.4413999999999</v>
      </c>
      <c r="F1465" s="2">
        <v>5</v>
      </c>
    </row>
    <row r="1466" spans="1:6" ht="15" customHeight="1" x14ac:dyDescent="0.25">
      <c r="A1466" s="2" t="s">
        <v>149</v>
      </c>
      <c r="B1466" s="2" t="s">
        <v>46</v>
      </c>
      <c r="C1466" s="2" t="s">
        <v>49</v>
      </c>
      <c r="D1466" s="2">
        <v>1137866</v>
      </c>
      <c r="E1466" s="2">
        <v>2148.1588000000002</v>
      </c>
      <c r="F1466" s="2">
        <v>5</v>
      </c>
    </row>
    <row r="1467" spans="1:6" ht="15" customHeight="1" x14ac:dyDescent="0.25">
      <c r="A1467" s="2" t="s">
        <v>149</v>
      </c>
      <c r="B1467" s="2" t="s">
        <v>46</v>
      </c>
      <c r="C1467" s="2" t="s">
        <v>50</v>
      </c>
      <c r="D1467" s="2">
        <v>1056169</v>
      </c>
      <c r="E1467" s="2">
        <v>2001.1042</v>
      </c>
      <c r="F1467" s="2">
        <v>5</v>
      </c>
    </row>
    <row r="1468" spans="1:6" ht="15" customHeight="1" x14ac:dyDescent="0.25">
      <c r="A1468" s="2" t="s">
        <v>149</v>
      </c>
      <c r="B1468" s="2" t="s">
        <v>46</v>
      </c>
      <c r="C1468" s="2" t="s">
        <v>51</v>
      </c>
      <c r="D1468" s="2">
        <v>1133307</v>
      </c>
      <c r="E1468" s="2">
        <v>2139.9526000000001</v>
      </c>
      <c r="F1468" s="2">
        <v>5</v>
      </c>
    </row>
    <row r="1469" spans="1:6" ht="15" customHeight="1" x14ac:dyDescent="0.25">
      <c r="A1469" s="2" t="s">
        <v>149</v>
      </c>
      <c r="B1469" s="2" t="s">
        <v>46</v>
      </c>
      <c r="C1469" s="2" t="s">
        <v>52</v>
      </c>
      <c r="D1469" s="2">
        <v>1190935</v>
      </c>
      <c r="E1469" s="2">
        <v>2243.683</v>
      </c>
      <c r="F1469" s="2">
        <v>5</v>
      </c>
    </row>
    <row r="1470" spans="1:6" ht="15" customHeight="1" x14ac:dyDescent="0.25">
      <c r="A1470" s="2" t="s">
        <v>149</v>
      </c>
      <c r="B1470" s="2" t="s">
        <v>46</v>
      </c>
      <c r="C1470" s="2" t="s">
        <v>53</v>
      </c>
      <c r="D1470" s="2">
        <v>1131986</v>
      </c>
      <c r="E1470" s="2">
        <v>2137.5747999999999</v>
      </c>
      <c r="F1470" s="2">
        <v>5</v>
      </c>
    </row>
    <row r="1471" spans="1:6" ht="15" customHeight="1" x14ac:dyDescent="0.25">
      <c r="A1471" s="2" t="s">
        <v>149</v>
      </c>
      <c r="B1471" s="2" t="s">
        <v>46</v>
      </c>
      <c r="C1471" s="2" t="s">
        <v>54</v>
      </c>
      <c r="D1471" s="2">
        <v>1138756</v>
      </c>
      <c r="E1471" s="2">
        <v>2149.7608</v>
      </c>
      <c r="F1471" s="2">
        <v>5</v>
      </c>
    </row>
    <row r="1472" spans="1:6" ht="15" customHeight="1" x14ac:dyDescent="0.25">
      <c r="A1472" s="2" t="s">
        <v>149</v>
      </c>
      <c r="B1472" s="2" t="s">
        <v>46</v>
      </c>
      <c r="C1472" s="2" t="s">
        <v>55</v>
      </c>
      <c r="D1472" s="2">
        <v>1354070</v>
      </c>
      <c r="E1472" s="2">
        <v>2537.326</v>
      </c>
      <c r="F1472" s="2">
        <v>5</v>
      </c>
    </row>
    <row r="1473" spans="1:6" ht="15" customHeight="1" x14ac:dyDescent="0.25">
      <c r="A1473" s="2" t="s">
        <v>149</v>
      </c>
      <c r="B1473" s="2" t="s">
        <v>46</v>
      </c>
      <c r="C1473" s="2" t="s">
        <v>56</v>
      </c>
      <c r="D1473" s="2">
        <v>960626</v>
      </c>
      <c r="E1473" s="2">
        <v>1829.1268</v>
      </c>
      <c r="F1473" s="2">
        <v>4</v>
      </c>
    </row>
    <row r="1474" spans="1:6" ht="15" customHeight="1" x14ac:dyDescent="0.25">
      <c r="A1474" s="2" t="s">
        <v>149</v>
      </c>
      <c r="B1474" s="2" t="s">
        <v>46</v>
      </c>
      <c r="C1474" s="2" t="s">
        <v>57</v>
      </c>
      <c r="D1474" s="2">
        <v>1354535</v>
      </c>
      <c r="E1474" s="2">
        <v>2538.163</v>
      </c>
      <c r="F1474" s="2">
        <v>5</v>
      </c>
    </row>
    <row r="1475" spans="1:6" ht="15" customHeight="1" x14ac:dyDescent="0.25">
      <c r="A1475" s="2" t="s">
        <v>149</v>
      </c>
      <c r="B1475" s="2" t="s">
        <v>46</v>
      </c>
      <c r="C1475" s="2" t="s">
        <v>58</v>
      </c>
      <c r="D1475" s="2">
        <v>929705</v>
      </c>
      <c r="E1475" s="2">
        <v>1773.4690000000001</v>
      </c>
      <c r="F1475" s="2">
        <v>4</v>
      </c>
    </row>
    <row r="1476" spans="1:6" ht="15" customHeight="1" x14ac:dyDescent="0.25">
      <c r="A1476" s="2" t="s">
        <v>149</v>
      </c>
      <c r="B1476" s="2" t="s">
        <v>59</v>
      </c>
      <c r="C1476" s="2" t="s">
        <v>60</v>
      </c>
      <c r="D1476" s="2">
        <v>621761</v>
      </c>
      <c r="E1476" s="2">
        <v>1219.1697999999999</v>
      </c>
      <c r="F1476" s="2">
        <v>4</v>
      </c>
    </row>
    <row r="1477" spans="1:6" ht="15" customHeight="1" x14ac:dyDescent="0.25">
      <c r="A1477" s="2" t="s">
        <v>149</v>
      </c>
      <c r="B1477" s="2" t="s">
        <v>59</v>
      </c>
      <c r="C1477" s="2" t="s">
        <v>61</v>
      </c>
      <c r="D1477" s="2">
        <v>579996</v>
      </c>
      <c r="E1477" s="2">
        <v>1143.9928</v>
      </c>
      <c r="F1477" s="2">
        <v>4</v>
      </c>
    </row>
    <row r="1478" spans="1:6" ht="15" customHeight="1" x14ac:dyDescent="0.25">
      <c r="A1478" s="2" t="s">
        <v>149</v>
      </c>
      <c r="B1478" s="2" t="s">
        <v>59</v>
      </c>
      <c r="C1478" s="2" t="s">
        <v>62</v>
      </c>
      <c r="D1478" s="2">
        <v>456208</v>
      </c>
      <c r="E1478" s="2">
        <v>912.41600000000005</v>
      </c>
      <c r="F1478" s="2">
        <v>3</v>
      </c>
    </row>
    <row r="1479" spans="1:6" ht="15" customHeight="1" x14ac:dyDescent="0.25">
      <c r="A1479" s="2" t="s">
        <v>149</v>
      </c>
      <c r="B1479" s="2" t="s">
        <v>59</v>
      </c>
      <c r="C1479" s="2" t="s">
        <v>63</v>
      </c>
      <c r="D1479" s="2">
        <v>531818</v>
      </c>
      <c r="E1479" s="2">
        <v>1057.2724000000001</v>
      </c>
      <c r="F1479" s="2">
        <v>4</v>
      </c>
    </row>
    <row r="1480" spans="1:6" ht="15" customHeight="1" x14ac:dyDescent="0.25">
      <c r="A1480" s="2" t="s">
        <v>149</v>
      </c>
      <c r="B1480" s="2" t="s">
        <v>59</v>
      </c>
      <c r="C1480" s="2" t="s">
        <v>64</v>
      </c>
      <c r="D1480" s="2">
        <v>359892</v>
      </c>
      <c r="E1480" s="2">
        <v>719.78399999999999</v>
      </c>
      <c r="F1480" s="2">
        <v>3</v>
      </c>
    </row>
    <row r="1481" spans="1:6" ht="15" customHeight="1" x14ac:dyDescent="0.25">
      <c r="A1481" s="2" t="s">
        <v>149</v>
      </c>
      <c r="B1481" s="2" t="s">
        <v>59</v>
      </c>
      <c r="C1481" s="2" t="s">
        <v>65</v>
      </c>
      <c r="D1481" s="2">
        <v>546176</v>
      </c>
      <c r="E1481" s="2">
        <v>1083.1168</v>
      </c>
      <c r="F1481" s="2">
        <v>4</v>
      </c>
    </row>
    <row r="1482" spans="1:6" ht="15" customHeight="1" x14ac:dyDescent="0.25">
      <c r="A1482" s="2" t="s">
        <v>149</v>
      </c>
      <c r="B1482" s="2" t="s">
        <v>59</v>
      </c>
      <c r="C1482" s="2" t="s">
        <v>66</v>
      </c>
      <c r="D1482" s="2">
        <v>407591</v>
      </c>
      <c r="E1482" s="2">
        <v>815.18200000000002</v>
      </c>
      <c r="F1482" s="2">
        <v>3</v>
      </c>
    </row>
    <row r="1483" spans="1:6" ht="15" customHeight="1" x14ac:dyDescent="0.25">
      <c r="A1483" s="2" t="s">
        <v>149</v>
      </c>
      <c r="B1483" s="2" t="s">
        <v>59</v>
      </c>
      <c r="C1483" s="2" t="s">
        <v>67</v>
      </c>
      <c r="D1483" s="2">
        <v>467898</v>
      </c>
      <c r="E1483" s="2">
        <v>935.79600000000005</v>
      </c>
      <c r="F1483" s="2">
        <v>3</v>
      </c>
    </row>
    <row r="1484" spans="1:6" ht="15" customHeight="1" x14ac:dyDescent="0.25">
      <c r="A1484" s="2" t="s">
        <v>149</v>
      </c>
      <c r="B1484" s="2" t="s">
        <v>59</v>
      </c>
      <c r="C1484" s="2" t="s">
        <v>68</v>
      </c>
      <c r="D1484" s="2">
        <v>638945</v>
      </c>
      <c r="E1484" s="2">
        <v>1250.1010000000001</v>
      </c>
      <c r="F1484" s="2">
        <v>4</v>
      </c>
    </row>
    <row r="1485" spans="1:6" ht="15" customHeight="1" x14ac:dyDescent="0.25">
      <c r="A1485" s="2" t="s">
        <v>149</v>
      </c>
      <c r="B1485" s="2" t="s">
        <v>59</v>
      </c>
      <c r="C1485" s="2" t="s">
        <v>69</v>
      </c>
      <c r="D1485" s="2">
        <v>233376</v>
      </c>
      <c r="E1485" s="2">
        <v>466.75200000000001</v>
      </c>
      <c r="F1485" s="2">
        <v>3</v>
      </c>
    </row>
    <row r="1486" spans="1:6" ht="15" customHeight="1" x14ac:dyDescent="0.25">
      <c r="A1486" s="2" t="s">
        <v>149</v>
      </c>
      <c r="B1486" s="2" t="s">
        <v>59</v>
      </c>
      <c r="C1486" s="2" t="s">
        <v>70</v>
      </c>
      <c r="D1486" s="2">
        <v>670169</v>
      </c>
      <c r="E1486" s="2">
        <v>1306.3042</v>
      </c>
      <c r="F1486" s="2">
        <v>4</v>
      </c>
    </row>
    <row r="1487" spans="1:6" ht="15" customHeight="1" x14ac:dyDescent="0.25">
      <c r="A1487" s="2" t="s">
        <v>149</v>
      </c>
      <c r="B1487" s="2" t="s">
        <v>59</v>
      </c>
      <c r="C1487" s="2" t="s">
        <v>71</v>
      </c>
      <c r="D1487" s="2">
        <v>502665</v>
      </c>
      <c r="E1487" s="2">
        <v>1004.797</v>
      </c>
      <c r="F1487" s="2">
        <v>4</v>
      </c>
    </row>
    <row r="1488" spans="1:6" ht="15" customHeight="1" x14ac:dyDescent="0.25">
      <c r="A1488" s="2" t="s">
        <v>149</v>
      </c>
      <c r="B1488" s="2" t="s">
        <v>59</v>
      </c>
      <c r="C1488" s="2" t="s">
        <v>72</v>
      </c>
      <c r="D1488" s="2">
        <v>592916</v>
      </c>
      <c r="E1488" s="2">
        <v>1167.2488000000001</v>
      </c>
      <c r="F1488" s="2">
        <v>4</v>
      </c>
    </row>
    <row r="1489" spans="1:6" ht="15" customHeight="1" x14ac:dyDescent="0.25">
      <c r="A1489" s="2" t="s">
        <v>149</v>
      </c>
      <c r="B1489" s="2" t="s">
        <v>59</v>
      </c>
      <c r="C1489" s="2" t="s">
        <v>73</v>
      </c>
      <c r="D1489" s="2">
        <v>518789</v>
      </c>
      <c r="E1489" s="2">
        <v>1033.8202000000001</v>
      </c>
      <c r="F1489" s="2">
        <v>4</v>
      </c>
    </row>
    <row r="1490" spans="1:6" ht="15" customHeight="1" x14ac:dyDescent="0.25">
      <c r="A1490" s="2" t="s">
        <v>149</v>
      </c>
      <c r="B1490" s="2" t="s">
        <v>59</v>
      </c>
      <c r="C1490" s="2" t="s">
        <v>74</v>
      </c>
      <c r="D1490" s="2">
        <v>466634</v>
      </c>
      <c r="E1490" s="2">
        <v>933.26800000000003</v>
      </c>
      <c r="F1490" s="2">
        <v>3</v>
      </c>
    </row>
    <row r="1491" spans="1:6" ht="15" customHeight="1" x14ac:dyDescent="0.25">
      <c r="A1491" s="2" t="s">
        <v>149</v>
      </c>
      <c r="B1491" s="2" t="s">
        <v>59</v>
      </c>
      <c r="C1491" s="2" t="s">
        <v>75</v>
      </c>
      <c r="D1491" s="2">
        <v>608892</v>
      </c>
      <c r="E1491" s="2">
        <v>1196.0056</v>
      </c>
      <c r="F1491" s="2">
        <v>4</v>
      </c>
    </row>
    <row r="1492" spans="1:6" ht="15" customHeight="1" x14ac:dyDescent="0.25">
      <c r="A1492" s="2" t="s">
        <v>149</v>
      </c>
      <c r="B1492" s="2" t="s">
        <v>59</v>
      </c>
      <c r="C1492" s="2" t="s">
        <v>76</v>
      </c>
      <c r="D1492" s="2">
        <v>561175</v>
      </c>
      <c r="E1492" s="2">
        <v>1110.115</v>
      </c>
      <c r="F1492" s="2">
        <v>4</v>
      </c>
    </row>
    <row r="1493" spans="1:6" ht="15" customHeight="1" x14ac:dyDescent="0.25">
      <c r="A1493" s="2" t="s">
        <v>149</v>
      </c>
      <c r="B1493" s="2" t="s">
        <v>77</v>
      </c>
      <c r="C1493" s="2" t="s">
        <v>78</v>
      </c>
      <c r="D1493" s="2">
        <v>795229</v>
      </c>
      <c r="E1493" s="2">
        <v>1531.4122</v>
      </c>
      <c r="F1493" s="2">
        <v>4</v>
      </c>
    </row>
    <row r="1494" spans="1:6" ht="15" customHeight="1" x14ac:dyDescent="0.25">
      <c r="A1494" s="2" t="s">
        <v>149</v>
      </c>
      <c r="B1494" s="2" t="s">
        <v>77</v>
      </c>
      <c r="C1494" s="2" t="s">
        <v>79</v>
      </c>
      <c r="D1494" s="2">
        <v>611467</v>
      </c>
      <c r="E1494" s="2">
        <v>1200.6405999999999</v>
      </c>
      <c r="F1494" s="2">
        <v>4</v>
      </c>
    </row>
    <row r="1495" spans="1:6" ht="15" customHeight="1" x14ac:dyDescent="0.25">
      <c r="A1495" s="2" t="s">
        <v>149</v>
      </c>
      <c r="B1495" s="2" t="s">
        <v>77</v>
      </c>
      <c r="C1495" s="2" t="s">
        <v>80</v>
      </c>
      <c r="D1495" s="2">
        <v>613304</v>
      </c>
      <c r="E1495" s="2">
        <v>1203.9472000000001</v>
      </c>
      <c r="F1495" s="2">
        <v>4</v>
      </c>
    </row>
    <row r="1496" spans="1:6" ht="15" customHeight="1" x14ac:dyDescent="0.25">
      <c r="A1496" s="2" t="s">
        <v>149</v>
      </c>
      <c r="B1496" s="2" t="s">
        <v>77</v>
      </c>
      <c r="C1496" s="2" t="s">
        <v>81</v>
      </c>
      <c r="D1496" s="2">
        <v>797328</v>
      </c>
      <c r="E1496" s="2">
        <v>1535.1904</v>
      </c>
      <c r="F1496" s="2">
        <v>4</v>
      </c>
    </row>
    <row r="1497" spans="1:6" ht="15" customHeight="1" x14ac:dyDescent="0.25">
      <c r="A1497" s="2" t="s">
        <v>149</v>
      </c>
      <c r="B1497" s="2" t="s">
        <v>77</v>
      </c>
      <c r="C1497" s="2" t="s">
        <v>82</v>
      </c>
      <c r="D1497" s="2">
        <v>820189</v>
      </c>
      <c r="E1497" s="2">
        <v>1576.3402000000001</v>
      </c>
      <c r="F1497" s="2">
        <v>4</v>
      </c>
    </row>
    <row r="1498" spans="1:6" ht="15" customHeight="1" x14ac:dyDescent="0.25">
      <c r="A1498" s="2" t="s">
        <v>149</v>
      </c>
      <c r="B1498" s="2" t="s">
        <v>77</v>
      </c>
      <c r="C1498" s="2" t="s">
        <v>83</v>
      </c>
      <c r="D1498" s="2">
        <v>576983</v>
      </c>
      <c r="E1498" s="2">
        <v>1138.5694000000001</v>
      </c>
      <c r="F1498" s="2">
        <v>4</v>
      </c>
    </row>
    <row r="1499" spans="1:6" ht="15" customHeight="1" x14ac:dyDescent="0.25">
      <c r="A1499" s="2" t="s">
        <v>149</v>
      </c>
      <c r="B1499" s="2" t="s">
        <v>77</v>
      </c>
      <c r="C1499" s="2" t="s">
        <v>84</v>
      </c>
      <c r="D1499" s="2">
        <v>654189</v>
      </c>
      <c r="E1499" s="2">
        <v>1277.5401999999999</v>
      </c>
      <c r="F1499" s="2">
        <v>4</v>
      </c>
    </row>
    <row r="1500" spans="1:6" ht="15" customHeight="1" x14ac:dyDescent="0.25">
      <c r="A1500" s="2" t="s">
        <v>149</v>
      </c>
      <c r="B1500" s="2" t="s">
        <v>77</v>
      </c>
      <c r="C1500" s="2" t="s">
        <v>85</v>
      </c>
      <c r="D1500" s="2">
        <v>301730</v>
      </c>
      <c r="E1500" s="2">
        <v>603.46</v>
      </c>
      <c r="F1500" s="2">
        <v>3</v>
      </c>
    </row>
    <row r="1501" spans="1:6" ht="15" customHeight="1" x14ac:dyDescent="0.25">
      <c r="A1501" s="2" t="s">
        <v>149</v>
      </c>
      <c r="B1501" s="2" t="s">
        <v>77</v>
      </c>
      <c r="C1501" s="2" t="s">
        <v>86</v>
      </c>
      <c r="D1501" s="2">
        <v>577686</v>
      </c>
      <c r="E1501" s="2">
        <v>1139.8348000000001</v>
      </c>
      <c r="F1501" s="2">
        <v>4</v>
      </c>
    </row>
    <row r="1502" spans="1:6" ht="15" customHeight="1" x14ac:dyDescent="0.25">
      <c r="A1502" s="2" t="s">
        <v>149</v>
      </c>
      <c r="B1502" s="2" t="s">
        <v>77</v>
      </c>
      <c r="C1502" s="2" t="s">
        <v>6</v>
      </c>
      <c r="D1502" s="2">
        <v>733412</v>
      </c>
      <c r="E1502" s="2">
        <v>1420.1415999999999</v>
      </c>
      <c r="F1502" s="2">
        <v>4</v>
      </c>
    </row>
    <row r="1503" spans="1:6" ht="15" customHeight="1" x14ac:dyDescent="0.25">
      <c r="A1503" s="2" t="s">
        <v>149</v>
      </c>
      <c r="B1503" s="2" t="s">
        <v>77</v>
      </c>
      <c r="C1503" s="2" t="s">
        <v>87</v>
      </c>
      <c r="D1503" s="2">
        <v>816454</v>
      </c>
      <c r="E1503" s="2">
        <v>1569.6171999999999</v>
      </c>
      <c r="F1503" s="2">
        <v>4</v>
      </c>
    </row>
    <row r="1504" spans="1:6" ht="15" customHeight="1" x14ac:dyDescent="0.25">
      <c r="A1504" s="2" t="s">
        <v>149</v>
      </c>
      <c r="B1504" s="2" t="s">
        <v>77</v>
      </c>
      <c r="C1504" s="2" t="s">
        <v>88</v>
      </c>
      <c r="D1504" s="2">
        <v>459123</v>
      </c>
      <c r="E1504" s="2">
        <v>918.24599999999998</v>
      </c>
      <c r="F1504" s="2">
        <v>3</v>
      </c>
    </row>
    <row r="1505" spans="1:6" ht="15" customHeight="1" x14ac:dyDescent="0.25">
      <c r="A1505" s="2" t="s">
        <v>149</v>
      </c>
      <c r="B1505" s="2" t="s">
        <v>77</v>
      </c>
      <c r="C1505" s="2" t="s">
        <v>89</v>
      </c>
      <c r="D1505" s="2">
        <v>681025</v>
      </c>
      <c r="E1505" s="2">
        <v>1325.845</v>
      </c>
      <c r="F1505" s="2">
        <v>4</v>
      </c>
    </row>
    <row r="1506" spans="1:6" ht="15" customHeight="1" x14ac:dyDescent="0.25">
      <c r="A1506" s="2" t="s">
        <v>149</v>
      </c>
      <c r="B1506" s="2" t="s">
        <v>77</v>
      </c>
      <c r="C1506" s="2" t="s">
        <v>90</v>
      </c>
      <c r="D1506" s="2">
        <v>619978</v>
      </c>
      <c r="E1506" s="2">
        <v>1215.9603999999999</v>
      </c>
      <c r="F1506" s="2">
        <v>4</v>
      </c>
    </row>
    <row r="1507" spans="1:6" ht="15" customHeight="1" x14ac:dyDescent="0.25">
      <c r="A1507" s="2" t="s">
        <v>149</v>
      </c>
      <c r="B1507" s="2" t="s">
        <v>91</v>
      </c>
      <c r="C1507" s="2" t="s">
        <v>92</v>
      </c>
      <c r="D1507" s="2">
        <v>820106</v>
      </c>
      <c r="E1507" s="2">
        <v>1576.1908000000001</v>
      </c>
      <c r="F1507" s="2">
        <v>4</v>
      </c>
    </row>
    <row r="1508" spans="1:6" ht="15" customHeight="1" x14ac:dyDescent="0.25">
      <c r="A1508" s="2" t="s">
        <v>149</v>
      </c>
      <c r="B1508" s="2" t="s">
        <v>91</v>
      </c>
      <c r="C1508" s="2" t="s">
        <v>93</v>
      </c>
      <c r="D1508" s="2">
        <v>1239868</v>
      </c>
      <c r="E1508" s="2">
        <v>2331.7624000000001</v>
      </c>
      <c r="F1508" s="2">
        <v>5</v>
      </c>
    </row>
    <row r="1509" spans="1:6" ht="15" customHeight="1" x14ac:dyDescent="0.25">
      <c r="A1509" s="2" t="s">
        <v>149</v>
      </c>
      <c r="B1509" s="2" t="s">
        <v>91</v>
      </c>
      <c r="C1509" s="2" t="s">
        <v>94</v>
      </c>
      <c r="D1509" s="2">
        <v>1098179</v>
      </c>
      <c r="E1509" s="2">
        <v>2076.7222000000002</v>
      </c>
      <c r="F1509" s="2">
        <v>5</v>
      </c>
    </row>
    <row r="1510" spans="1:6" ht="15" customHeight="1" x14ac:dyDescent="0.25">
      <c r="A1510" s="2" t="s">
        <v>149</v>
      </c>
      <c r="B1510" s="2" t="s">
        <v>91</v>
      </c>
      <c r="C1510" s="2" t="s">
        <v>95</v>
      </c>
      <c r="D1510" s="2">
        <v>993719</v>
      </c>
      <c r="E1510" s="2">
        <v>1888.6941999999999</v>
      </c>
      <c r="F1510" s="2">
        <v>4</v>
      </c>
    </row>
    <row r="1511" spans="1:6" ht="15" customHeight="1" x14ac:dyDescent="0.25">
      <c r="A1511" s="2" t="s">
        <v>149</v>
      </c>
      <c r="B1511" s="2" t="s">
        <v>91</v>
      </c>
      <c r="C1511" s="2" t="s">
        <v>96</v>
      </c>
      <c r="D1511" s="2">
        <v>888577</v>
      </c>
      <c r="E1511" s="2">
        <v>1699.4386</v>
      </c>
      <c r="F1511" s="2">
        <v>4</v>
      </c>
    </row>
    <row r="1512" spans="1:6" ht="15" customHeight="1" x14ac:dyDescent="0.25">
      <c r="A1512" s="2" t="s">
        <v>149</v>
      </c>
      <c r="B1512" s="2" t="s">
        <v>91</v>
      </c>
      <c r="C1512" s="2" t="s">
        <v>97</v>
      </c>
      <c r="D1512" s="2">
        <v>971804</v>
      </c>
      <c r="E1512" s="2">
        <v>1849.2472</v>
      </c>
      <c r="F1512" s="2">
        <v>4</v>
      </c>
    </row>
    <row r="1513" spans="1:6" ht="15" customHeight="1" x14ac:dyDescent="0.25">
      <c r="A1513" s="2" t="s">
        <v>149</v>
      </c>
      <c r="B1513" s="2" t="s">
        <v>91</v>
      </c>
      <c r="C1513" s="2" t="s">
        <v>98</v>
      </c>
      <c r="D1513" s="2">
        <v>996164</v>
      </c>
      <c r="E1513" s="2">
        <v>1893.0952</v>
      </c>
      <c r="F1513" s="2">
        <v>4</v>
      </c>
    </row>
    <row r="1514" spans="1:6" ht="15" customHeight="1" x14ac:dyDescent="0.25">
      <c r="A1514" s="2" t="s">
        <v>149</v>
      </c>
      <c r="B1514" s="2" t="s">
        <v>91</v>
      </c>
      <c r="C1514" s="2" t="s">
        <v>99</v>
      </c>
      <c r="D1514" s="2">
        <v>1052685</v>
      </c>
      <c r="E1514" s="2">
        <v>1994.8330000000001</v>
      </c>
      <c r="F1514" s="2">
        <v>5</v>
      </c>
    </row>
    <row r="1515" spans="1:6" ht="15" customHeight="1" x14ac:dyDescent="0.25">
      <c r="A1515" s="2" t="s">
        <v>149</v>
      </c>
      <c r="B1515" s="2" t="s">
        <v>91</v>
      </c>
      <c r="C1515" s="2" t="s">
        <v>100</v>
      </c>
      <c r="D1515" s="2">
        <v>987621</v>
      </c>
      <c r="E1515" s="2">
        <v>1877.7177999999999</v>
      </c>
      <c r="F1515" s="2">
        <v>4</v>
      </c>
    </row>
    <row r="1516" spans="1:6" ht="15" customHeight="1" x14ac:dyDescent="0.25">
      <c r="A1516" s="2" t="s">
        <v>149</v>
      </c>
      <c r="B1516" s="2" t="s">
        <v>91</v>
      </c>
      <c r="C1516" s="2" t="s">
        <v>101</v>
      </c>
      <c r="D1516" s="2">
        <v>881124</v>
      </c>
      <c r="E1516" s="2">
        <v>1686.0232000000001</v>
      </c>
      <c r="F1516" s="2">
        <v>4</v>
      </c>
    </row>
    <row r="1517" spans="1:6" ht="15" customHeight="1" x14ac:dyDescent="0.25">
      <c r="A1517" s="2" t="s">
        <v>149</v>
      </c>
      <c r="B1517" s="2" t="s">
        <v>91</v>
      </c>
      <c r="C1517" s="2" t="s">
        <v>102</v>
      </c>
      <c r="D1517" s="2">
        <v>875547</v>
      </c>
      <c r="E1517" s="2">
        <v>1675.9846</v>
      </c>
      <c r="F1517" s="2">
        <v>4</v>
      </c>
    </row>
    <row r="1518" spans="1:6" ht="15" customHeight="1" x14ac:dyDescent="0.25">
      <c r="A1518" s="2" t="s">
        <v>149</v>
      </c>
      <c r="B1518" s="2" t="s">
        <v>91</v>
      </c>
      <c r="C1518" s="2" t="s">
        <v>103</v>
      </c>
      <c r="D1518" s="2">
        <v>1155294</v>
      </c>
      <c r="E1518" s="2">
        <v>2179.5291999999999</v>
      </c>
      <c r="F1518" s="2">
        <v>5</v>
      </c>
    </row>
    <row r="1519" spans="1:6" ht="15" customHeight="1" x14ac:dyDescent="0.25">
      <c r="A1519" s="2" t="s">
        <v>149</v>
      </c>
      <c r="B1519" s="2" t="s">
        <v>91</v>
      </c>
      <c r="C1519" s="2" t="s">
        <v>104</v>
      </c>
      <c r="D1519" s="2">
        <v>810992</v>
      </c>
      <c r="E1519" s="2">
        <v>1559.7855999999999</v>
      </c>
      <c r="F1519" s="2">
        <v>4</v>
      </c>
    </row>
    <row r="1520" spans="1:6" ht="15" customHeight="1" x14ac:dyDescent="0.25">
      <c r="A1520" s="2" t="s">
        <v>149</v>
      </c>
      <c r="B1520" s="2" t="s">
        <v>91</v>
      </c>
      <c r="C1520" s="2" t="s">
        <v>105</v>
      </c>
      <c r="D1520" s="2">
        <v>868351</v>
      </c>
      <c r="E1520" s="2">
        <v>1663.0318</v>
      </c>
      <c r="F1520" s="2">
        <v>4</v>
      </c>
    </row>
    <row r="1521" spans="1:6" ht="15" customHeight="1" x14ac:dyDescent="0.25">
      <c r="A1521" s="2" t="s">
        <v>149</v>
      </c>
      <c r="B1521" s="2" t="s">
        <v>91</v>
      </c>
      <c r="C1521" s="2" t="s">
        <v>106</v>
      </c>
      <c r="D1521" s="2">
        <v>946418</v>
      </c>
      <c r="E1521" s="2">
        <v>1803.5524</v>
      </c>
      <c r="F1521" s="2">
        <v>4</v>
      </c>
    </row>
    <row r="1522" spans="1:6" ht="15" customHeight="1" x14ac:dyDescent="0.25">
      <c r="A1522" s="2" t="s">
        <v>149</v>
      </c>
      <c r="B1522" s="2" t="s">
        <v>91</v>
      </c>
      <c r="C1522" s="2" t="s">
        <v>107</v>
      </c>
      <c r="D1522" s="2">
        <v>992810</v>
      </c>
      <c r="E1522" s="2">
        <v>1887.058</v>
      </c>
      <c r="F1522" s="2">
        <v>4</v>
      </c>
    </row>
    <row r="1523" spans="1:6" ht="15" customHeight="1" x14ac:dyDescent="0.25">
      <c r="A1523" s="2" t="s">
        <v>149</v>
      </c>
      <c r="B1523" s="2" t="s">
        <v>108</v>
      </c>
      <c r="C1523" s="2" t="s">
        <v>109</v>
      </c>
      <c r="D1523" s="2">
        <v>1265289</v>
      </c>
      <c r="E1523" s="2">
        <v>2377.5201999999999</v>
      </c>
      <c r="F1523" s="2">
        <v>5</v>
      </c>
    </row>
    <row r="1524" spans="1:6" ht="15" customHeight="1" x14ac:dyDescent="0.25">
      <c r="A1524" s="2" t="s">
        <v>149</v>
      </c>
      <c r="B1524" s="2" t="s">
        <v>108</v>
      </c>
      <c r="C1524" s="2" t="s">
        <v>110</v>
      </c>
      <c r="D1524" s="2">
        <v>1181437</v>
      </c>
      <c r="E1524" s="2">
        <v>2226.5866000000001</v>
      </c>
      <c r="F1524" s="2">
        <v>5</v>
      </c>
    </row>
    <row r="1525" spans="1:6" ht="15" customHeight="1" x14ac:dyDescent="0.25">
      <c r="A1525" s="2" t="s">
        <v>149</v>
      </c>
      <c r="B1525" s="2" t="s">
        <v>108</v>
      </c>
      <c r="C1525" s="2" t="s">
        <v>111</v>
      </c>
      <c r="D1525" s="2">
        <v>1017674</v>
      </c>
      <c r="E1525" s="2">
        <v>1931.8132000000001</v>
      </c>
      <c r="F1525" s="2">
        <v>5</v>
      </c>
    </row>
    <row r="1526" spans="1:6" ht="15" customHeight="1" x14ac:dyDescent="0.25">
      <c r="A1526" s="2" t="s">
        <v>149</v>
      </c>
      <c r="B1526" s="2" t="s">
        <v>108</v>
      </c>
      <c r="C1526" s="2" t="s">
        <v>112</v>
      </c>
      <c r="D1526" s="2">
        <v>1208649</v>
      </c>
      <c r="E1526" s="2">
        <v>2275.5682000000002</v>
      </c>
      <c r="F1526" s="2">
        <v>5</v>
      </c>
    </row>
    <row r="1527" spans="1:6" ht="15" customHeight="1" x14ac:dyDescent="0.25">
      <c r="A1527" s="2" t="s">
        <v>149</v>
      </c>
      <c r="B1527" s="2" t="s">
        <v>108</v>
      </c>
      <c r="C1527" s="2" t="s">
        <v>113</v>
      </c>
      <c r="D1527" s="2">
        <v>1298112</v>
      </c>
      <c r="E1527" s="2">
        <v>2436.6016</v>
      </c>
      <c r="F1527" s="2">
        <v>5</v>
      </c>
    </row>
    <row r="1528" spans="1:6" ht="15" customHeight="1" x14ac:dyDescent="0.25">
      <c r="A1528" s="2" t="s">
        <v>149</v>
      </c>
      <c r="B1528" s="2" t="s">
        <v>108</v>
      </c>
      <c r="C1528" s="2" t="s">
        <v>114</v>
      </c>
      <c r="D1528" s="2">
        <v>1018081</v>
      </c>
      <c r="E1528" s="2">
        <v>1932.5458000000001</v>
      </c>
      <c r="F1528" s="2">
        <v>5</v>
      </c>
    </row>
    <row r="1529" spans="1:6" ht="15" customHeight="1" x14ac:dyDescent="0.25">
      <c r="A1529" s="2" t="s">
        <v>149</v>
      </c>
      <c r="B1529" s="2" t="s">
        <v>108</v>
      </c>
      <c r="C1529" s="2" t="s">
        <v>115</v>
      </c>
      <c r="D1529" s="2">
        <v>1061024</v>
      </c>
      <c r="E1529" s="2">
        <v>2009.8432</v>
      </c>
      <c r="F1529" s="2">
        <v>5</v>
      </c>
    </row>
    <row r="1530" spans="1:6" ht="15" customHeight="1" x14ac:dyDescent="0.25">
      <c r="A1530" s="2" t="s">
        <v>149</v>
      </c>
      <c r="B1530" s="2" t="s">
        <v>108</v>
      </c>
      <c r="C1530" s="2" t="s">
        <v>116</v>
      </c>
      <c r="D1530" s="2">
        <v>1271401</v>
      </c>
      <c r="E1530" s="2">
        <v>2388.5218</v>
      </c>
      <c r="F1530" s="2">
        <v>5</v>
      </c>
    </row>
    <row r="1531" spans="1:6" ht="15" customHeight="1" x14ac:dyDescent="0.25">
      <c r="A1531" s="2" t="s">
        <v>149</v>
      </c>
      <c r="B1531" s="2" t="s">
        <v>108</v>
      </c>
      <c r="C1531" s="2" t="s">
        <v>117</v>
      </c>
      <c r="D1531" s="2">
        <v>1267936</v>
      </c>
      <c r="E1531" s="2">
        <v>2382.2847999999999</v>
      </c>
      <c r="F1531" s="2">
        <v>5</v>
      </c>
    </row>
    <row r="1532" spans="1:6" ht="15" customHeight="1" x14ac:dyDescent="0.25">
      <c r="A1532" s="2" t="s">
        <v>149</v>
      </c>
      <c r="B1532" s="2" t="s">
        <v>108</v>
      </c>
      <c r="C1532" s="2" t="s">
        <v>118</v>
      </c>
      <c r="D1532" s="2">
        <v>930544</v>
      </c>
      <c r="E1532" s="2">
        <v>1774.9792</v>
      </c>
      <c r="F1532" s="2">
        <v>4</v>
      </c>
    </row>
    <row r="1533" spans="1:6" ht="15" customHeight="1" x14ac:dyDescent="0.25">
      <c r="A1533" s="2" t="s">
        <v>149</v>
      </c>
      <c r="B1533" s="2" t="s">
        <v>108</v>
      </c>
      <c r="C1533" s="2" t="s">
        <v>119</v>
      </c>
      <c r="D1533" s="2">
        <v>1157984</v>
      </c>
      <c r="E1533" s="2">
        <v>2184.3712</v>
      </c>
      <c r="F1533" s="2">
        <v>5</v>
      </c>
    </row>
    <row r="1534" spans="1:6" ht="15" customHeight="1" x14ac:dyDescent="0.25">
      <c r="A1534" s="2" t="s">
        <v>149</v>
      </c>
      <c r="B1534" s="2" t="s">
        <v>108</v>
      </c>
      <c r="C1534" s="2" t="s">
        <v>120</v>
      </c>
      <c r="D1534" s="2">
        <v>1233260</v>
      </c>
      <c r="E1534" s="2">
        <v>2319.8679999999999</v>
      </c>
      <c r="F1534" s="2">
        <v>5</v>
      </c>
    </row>
    <row r="1535" spans="1:6" ht="15" customHeight="1" x14ac:dyDescent="0.25">
      <c r="A1535" s="2" t="s">
        <v>149</v>
      </c>
      <c r="B1535" s="2" t="s">
        <v>108</v>
      </c>
      <c r="C1535" s="2" t="s">
        <v>121</v>
      </c>
      <c r="D1535" s="2">
        <v>824387</v>
      </c>
      <c r="E1535" s="2">
        <v>1583.8966</v>
      </c>
      <c r="F1535" s="2">
        <v>4</v>
      </c>
    </row>
    <row r="1536" spans="1:6" ht="15" customHeight="1" x14ac:dyDescent="0.25">
      <c r="A1536" s="2" t="s">
        <v>149</v>
      </c>
      <c r="B1536" s="2" t="s">
        <v>108</v>
      </c>
      <c r="C1536" s="2" t="s">
        <v>122</v>
      </c>
      <c r="D1536" s="2">
        <v>1127024</v>
      </c>
      <c r="E1536" s="2">
        <v>2128.6432</v>
      </c>
      <c r="F1536" s="2">
        <v>5</v>
      </c>
    </row>
    <row r="1537" spans="1:6" ht="15" customHeight="1" x14ac:dyDescent="0.25">
      <c r="A1537" s="2" t="s">
        <v>149</v>
      </c>
      <c r="B1537" s="2" t="s">
        <v>108</v>
      </c>
      <c r="C1537" s="2" t="s">
        <v>123</v>
      </c>
      <c r="D1537" s="2">
        <v>1107290</v>
      </c>
      <c r="E1537" s="2">
        <v>2093.1219999999998</v>
      </c>
      <c r="F1537" s="2">
        <v>5</v>
      </c>
    </row>
    <row r="1538" spans="1:6" ht="15" customHeight="1" x14ac:dyDescent="0.25">
      <c r="A1538" s="2" t="s">
        <v>149</v>
      </c>
      <c r="B1538" s="2" t="s">
        <v>108</v>
      </c>
      <c r="C1538" s="2" t="s">
        <v>124</v>
      </c>
      <c r="D1538" s="2">
        <v>1235818</v>
      </c>
      <c r="E1538" s="2">
        <v>2324.4724000000001</v>
      </c>
      <c r="F1538" s="2">
        <v>5</v>
      </c>
    </row>
    <row r="1539" spans="1:6" ht="15" customHeight="1" x14ac:dyDescent="0.25">
      <c r="A1539" s="2" t="s">
        <v>149</v>
      </c>
      <c r="B1539" s="2" t="s">
        <v>108</v>
      </c>
      <c r="C1539" s="2" t="s">
        <v>125</v>
      </c>
      <c r="D1539" s="2">
        <v>1124715</v>
      </c>
      <c r="E1539" s="2">
        <v>2124.4870000000001</v>
      </c>
      <c r="F1539" s="2">
        <v>5</v>
      </c>
    </row>
    <row r="1540" spans="1:6" ht="15" customHeight="1" x14ac:dyDescent="0.25">
      <c r="A1540" s="2" t="s">
        <v>149</v>
      </c>
      <c r="B1540" s="2" t="s">
        <v>126</v>
      </c>
      <c r="C1540" s="2" t="s">
        <v>127</v>
      </c>
      <c r="D1540" s="2">
        <v>1158635</v>
      </c>
      <c r="E1540" s="2">
        <v>2185.5430000000001</v>
      </c>
      <c r="F1540" s="2">
        <v>5</v>
      </c>
    </row>
    <row r="1541" spans="1:6" ht="15" customHeight="1" x14ac:dyDescent="0.25">
      <c r="A1541" s="2" t="s">
        <v>149</v>
      </c>
      <c r="B1541" s="2" t="s">
        <v>126</v>
      </c>
      <c r="C1541" s="2" t="s">
        <v>128</v>
      </c>
      <c r="D1541" s="2">
        <v>1353843</v>
      </c>
      <c r="E1541" s="2">
        <v>2536.9173999999998</v>
      </c>
      <c r="F1541" s="2">
        <v>5</v>
      </c>
    </row>
    <row r="1542" spans="1:6" ht="15" customHeight="1" x14ac:dyDescent="0.25">
      <c r="A1542" s="2" t="s">
        <v>149</v>
      </c>
      <c r="B1542" s="2" t="s">
        <v>126</v>
      </c>
      <c r="C1542" s="2" t="s">
        <v>129</v>
      </c>
      <c r="D1542" s="2">
        <v>1202607</v>
      </c>
      <c r="E1542" s="2">
        <v>2264.6925999999999</v>
      </c>
      <c r="F1542" s="2">
        <v>5</v>
      </c>
    </row>
    <row r="1543" spans="1:6" ht="15" customHeight="1" x14ac:dyDescent="0.25">
      <c r="A1543" s="2" t="s">
        <v>149</v>
      </c>
      <c r="B1543" s="2" t="s">
        <v>126</v>
      </c>
      <c r="C1543" s="2" t="s">
        <v>130</v>
      </c>
      <c r="D1543" s="2">
        <v>1088611</v>
      </c>
      <c r="E1543" s="2">
        <v>2059.4998000000001</v>
      </c>
      <c r="F1543" s="2">
        <v>5</v>
      </c>
    </row>
    <row r="1544" spans="1:6" ht="15" customHeight="1" x14ac:dyDescent="0.25">
      <c r="A1544" s="2" t="s">
        <v>149</v>
      </c>
      <c r="B1544" s="2" t="s">
        <v>126</v>
      </c>
      <c r="C1544" s="2" t="s">
        <v>131</v>
      </c>
      <c r="D1544" s="2">
        <v>945691</v>
      </c>
      <c r="E1544" s="2">
        <v>1802.2438</v>
      </c>
      <c r="F1544" s="2">
        <v>4</v>
      </c>
    </row>
    <row r="1545" spans="1:6" ht="15" customHeight="1" x14ac:dyDescent="0.25">
      <c r="A1545" s="2" t="s">
        <v>149</v>
      </c>
      <c r="B1545" s="2" t="s">
        <v>126</v>
      </c>
      <c r="C1545" s="2" t="s">
        <v>132</v>
      </c>
      <c r="D1545" s="2">
        <v>1053324</v>
      </c>
      <c r="E1545" s="2">
        <v>1995.9831999999999</v>
      </c>
      <c r="F1545" s="2">
        <v>5</v>
      </c>
    </row>
    <row r="1546" spans="1:6" ht="15" customHeight="1" x14ac:dyDescent="0.25">
      <c r="A1546" s="2" t="s">
        <v>149</v>
      </c>
      <c r="B1546" s="2" t="s">
        <v>126</v>
      </c>
      <c r="C1546" s="2" t="s">
        <v>133</v>
      </c>
      <c r="D1546" s="2">
        <v>1039998</v>
      </c>
      <c r="E1546" s="2">
        <v>1971.9964</v>
      </c>
      <c r="F1546" s="2">
        <v>5</v>
      </c>
    </row>
    <row r="1547" spans="1:6" ht="15" customHeight="1" x14ac:dyDescent="0.25">
      <c r="A1547" s="2" t="s">
        <v>149</v>
      </c>
      <c r="B1547" s="2" t="s">
        <v>126</v>
      </c>
      <c r="C1547" s="2" t="s">
        <v>134</v>
      </c>
      <c r="D1547" s="2">
        <v>1239410</v>
      </c>
      <c r="E1547" s="2">
        <v>2330.9380000000001</v>
      </c>
      <c r="F1547" s="2">
        <v>5</v>
      </c>
    </row>
    <row r="1548" spans="1:6" ht="15" customHeight="1" x14ac:dyDescent="0.25">
      <c r="A1548" s="2" t="s">
        <v>149</v>
      </c>
      <c r="B1548" s="2" t="s">
        <v>126</v>
      </c>
      <c r="C1548" s="2" t="s">
        <v>135</v>
      </c>
      <c r="D1548" s="2">
        <v>1116224</v>
      </c>
      <c r="E1548" s="2">
        <v>2109.2031999999999</v>
      </c>
      <c r="F1548" s="2">
        <v>5</v>
      </c>
    </row>
    <row r="1549" spans="1:6" ht="15" customHeight="1" x14ac:dyDescent="0.25">
      <c r="A1549" s="2" t="s">
        <v>149</v>
      </c>
      <c r="B1549" s="2" t="s">
        <v>126</v>
      </c>
      <c r="C1549" s="2" t="s">
        <v>136</v>
      </c>
      <c r="D1549" s="2">
        <v>1085499</v>
      </c>
      <c r="E1549" s="2">
        <v>2053.8982000000001</v>
      </c>
      <c r="F1549" s="2">
        <v>5</v>
      </c>
    </row>
    <row r="1550" spans="1:6" ht="15" customHeight="1" x14ac:dyDescent="0.25">
      <c r="A1550" s="2" t="s">
        <v>149</v>
      </c>
      <c r="B1550" s="2" t="s">
        <v>126</v>
      </c>
      <c r="C1550" s="2" t="s">
        <v>137</v>
      </c>
      <c r="D1550" s="2">
        <v>1190946</v>
      </c>
      <c r="E1550" s="2">
        <v>2243.7028</v>
      </c>
      <c r="F1550" s="2">
        <v>5</v>
      </c>
    </row>
    <row r="1551" spans="1:6" ht="15" customHeight="1" x14ac:dyDescent="0.25">
      <c r="A1551" s="2" t="s">
        <v>149</v>
      </c>
      <c r="B1551" s="2" t="s">
        <v>324</v>
      </c>
      <c r="C1551" s="2" t="s">
        <v>325</v>
      </c>
      <c r="D1551" s="2">
        <v>819589</v>
      </c>
      <c r="E1551" s="2">
        <v>1575.2601999999999</v>
      </c>
      <c r="F1551" s="2">
        <v>4</v>
      </c>
    </row>
    <row r="1552" spans="1:6" ht="15" customHeight="1" x14ac:dyDescent="0.25">
      <c r="A1552" s="2" t="s">
        <v>149</v>
      </c>
      <c r="B1552" s="2" t="s">
        <v>324</v>
      </c>
      <c r="C1552" s="2" t="s">
        <v>326</v>
      </c>
      <c r="D1552" s="2">
        <v>1452256</v>
      </c>
      <c r="E1552" s="2">
        <v>2714.0608000000002</v>
      </c>
      <c r="F1552" s="2">
        <v>5</v>
      </c>
    </row>
    <row r="1553" spans="1:6" ht="15" customHeight="1" x14ac:dyDescent="0.25">
      <c r="A1553" s="2" t="s">
        <v>149</v>
      </c>
      <c r="B1553" s="2" t="s">
        <v>324</v>
      </c>
      <c r="C1553" s="2" t="s">
        <v>327</v>
      </c>
      <c r="D1553" s="2">
        <v>700964</v>
      </c>
      <c r="E1553" s="2">
        <v>1361.7352000000001</v>
      </c>
      <c r="F1553" s="2">
        <v>4</v>
      </c>
    </row>
    <row r="1554" spans="1:6" ht="15" customHeight="1" x14ac:dyDescent="0.25">
      <c r="A1554" s="2" t="s">
        <v>149</v>
      </c>
      <c r="B1554" s="2" t="s">
        <v>324</v>
      </c>
      <c r="C1554" s="2" t="s">
        <v>328</v>
      </c>
      <c r="D1554" s="2">
        <v>938013</v>
      </c>
      <c r="E1554" s="2">
        <v>1788.4233999999999</v>
      </c>
      <c r="F1554" s="2">
        <v>4</v>
      </c>
    </row>
    <row r="1555" spans="1:6" ht="15" customHeight="1" x14ac:dyDescent="0.25">
      <c r="A1555" s="2" t="s">
        <v>149</v>
      </c>
      <c r="B1555" s="2" t="s">
        <v>324</v>
      </c>
      <c r="C1555" s="2" t="s">
        <v>329</v>
      </c>
      <c r="D1555" s="2">
        <v>2324892</v>
      </c>
      <c r="E1555" s="2">
        <v>4284.8055999999997</v>
      </c>
      <c r="F1555" s="2">
        <v>7</v>
      </c>
    </row>
    <row r="1556" spans="1:6" ht="15" customHeight="1" x14ac:dyDescent="0.25">
      <c r="A1556" s="2" t="s">
        <v>149</v>
      </c>
      <c r="B1556" s="2" t="s">
        <v>324</v>
      </c>
      <c r="C1556" s="2" t="s">
        <v>330</v>
      </c>
      <c r="D1556" s="2">
        <v>1799199</v>
      </c>
      <c r="E1556" s="2">
        <v>3338.5581999999999</v>
      </c>
      <c r="F1556" s="2">
        <v>6</v>
      </c>
    </row>
    <row r="1557" spans="1:6" ht="15" customHeight="1" x14ac:dyDescent="0.25">
      <c r="A1557" s="2" t="s">
        <v>149</v>
      </c>
      <c r="B1557" s="2" t="s">
        <v>324</v>
      </c>
      <c r="C1557" s="2" t="s">
        <v>331</v>
      </c>
      <c r="D1557" s="2">
        <v>2065186</v>
      </c>
      <c r="E1557" s="2">
        <v>3817.3348000000001</v>
      </c>
      <c r="F1557" s="2">
        <v>7</v>
      </c>
    </row>
    <row r="1558" spans="1:6" ht="15" customHeight="1" x14ac:dyDescent="0.25">
      <c r="A1558" s="2" t="s">
        <v>149</v>
      </c>
      <c r="B1558" s="2" t="s">
        <v>138</v>
      </c>
      <c r="C1558" s="2" t="s">
        <v>139</v>
      </c>
      <c r="D1558" s="2">
        <v>543399</v>
      </c>
      <c r="E1558" s="2">
        <v>1078.1181999999999</v>
      </c>
      <c r="F1558" s="2">
        <v>4</v>
      </c>
    </row>
    <row r="1559" spans="1:6" ht="15" customHeight="1" x14ac:dyDescent="0.25">
      <c r="A1559" s="2" t="s">
        <v>149</v>
      </c>
      <c r="B1559" s="2" t="s">
        <v>138</v>
      </c>
      <c r="C1559" s="2" t="s">
        <v>140</v>
      </c>
      <c r="D1559" s="2">
        <v>602580</v>
      </c>
      <c r="E1559" s="2">
        <v>1184.644</v>
      </c>
      <c r="F1559" s="2">
        <v>4</v>
      </c>
    </row>
    <row r="1560" spans="1:6" ht="15" customHeight="1" x14ac:dyDescent="0.25">
      <c r="A1560" s="2" t="s">
        <v>149</v>
      </c>
      <c r="B1560" s="2" t="s">
        <v>141</v>
      </c>
      <c r="C1560" s="2" t="s">
        <v>142</v>
      </c>
      <c r="D1560" s="2">
        <v>781000</v>
      </c>
      <c r="E1560" s="2">
        <v>1505.8</v>
      </c>
      <c r="F1560" s="2">
        <v>4</v>
      </c>
    </row>
    <row r="1561" spans="1:6" ht="15" customHeight="1" x14ac:dyDescent="0.25">
      <c r="A1561" s="2" t="s">
        <v>149</v>
      </c>
      <c r="B1561" s="2" t="s">
        <v>141</v>
      </c>
      <c r="C1561" s="2" t="s">
        <v>143</v>
      </c>
      <c r="D1561" s="2">
        <v>816531</v>
      </c>
      <c r="E1561" s="2">
        <v>1569.7557999999999</v>
      </c>
      <c r="F1561" s="2">
        <v>4</v>
      </c>
    </row>
    <row r="1562" spans="1:6" ht="15" customHeight="1" x14ac:dyDescent="0.25">
      <c r="A1562" s="2" t="s">
        <v>149</v>
      </c>
      <c r="B1562" s="2" t="s">
        <v>282</v>
      </c>
      <c r="C1562" s="2" t="s">
        <v>283</v>
      </c>
      <c r="D1562" s="2">
        <v>986080</v>
      </c>
      <c r="E1562" s="2">
        <v>1874.944</v>
      </c>
      <c r="F1562" s="2">
        <v>4</v>
      </c>
    </row>
    <row r="1563" spans="1:6" ht="15" customHeight="1" x14ac:dyDescent="0.25">
      <c r="A1563" s="2" t="s">
        <v>149</v>
      </c>
      <c r="B1563" s="2" t="s">
        <v>282</v>
      </c>
      <c r="C1563" s="2" t="s">
        <v>284</v>
      </c>
      <c r="D1563" s="2">
        <v>876709</v>
      </c>
      <c r="E1563" s="2">
        <v>1678.0762</v>
      </c>
      <c r="F1563" s="2">
        <v>4</v>
      </c>
    </row>
    <row r="1564" spans="1:6" ht="15" customHeight="1" x14ac:dyDescent="0.25">
      <c r="A1564" s="2" t="s">
        <v>149</v>
      </c>
      <c r="B1564" s="2" t="s">
        <v>282</v>
      </c>
      <c r="C1564" s="2" t="s">
        <v>285</v>
      </c>
      <c r="D1564" s="2">
        <v>1053336</v>
      </c>
      <c r="E1564" s="2">
        <v>1996.0047999999999</v>
      </c>
      <c r="F1564" s="2">
        <v>5</v>
      </c>
    </row>
    <row r="1565" spans="1:6" ht="15" customHeight="1" x14ac:dyDescent="0.25">
      <c r="A1565" s="2" t="s">
        <v>149</v>
      </c>
      <c r="B1565" s="2" t="s">
        <v>282</v>
      </c>
      <c r="C1565" s="2" t="s">
        <v>286</v>
      </c>
      <c r="D1565" s="2">
        <v>656755</v>
      </c>
      <c r="E1565" s="2">
        <v>1282.1590000000001</v>
      </c>
      <c r="F1565" s="2">
        <v>4</v>
      </c>
    </row>
    <row r="1566" spans="1:6" ht="15" customHeight="1" x14ac:dyDescent="0.25">
      <c r="A1566" s="2" t="s">
        <v>149</v>
      </c>
      <c r="B1566" s="2" t="s">
        <v>282</v>
      </c>
      <c r="C1566" s="2" t="s">
        <v>287</v>
      </c>
      <c r="D1566" s="2">
        <v>871566</v>
      </c>
      <c r="E1566" s="2">
        <v>1668.8188</v>
      </c>
      <c r="F1566" s="2">
        <v>4</v>
      </c>
    </row>
    <row r="1567" spans="1:6" ht="15" customHeight="1" x14ac:dyDescent="0.25">
      <c r="A1567" s="2" t="s">
        <v>149</v>
      </c>
      <c r="B1567" s="2" t="s">
        <v>282</v>
      </c>
      <c r="C1567" s="2" t="s">
        <v>288</v>
      </c>
      <c r="D1567" s="2">
        <v>765558</v>
      </c>
      <c r="E1567" s="2">
        <v>1478.0044</v>
      </c>
      <c r="F1567" s="2">
        <v>4</v>
      </c>
    </row>
    <row r="1568" spans="1:6" ht="15" customHeight="1" x14ac:dyDescent="0.25">
      <c r="A1568" s="2" t="s">
        <v>149</v>
      </c>
      <c r="B1568" s="2" t="s">
        <v>282</v>
      </c>
      <c r="C1568" s="2" t="s">
        <v>289</v>
      </c>
      <c r="D1568" s="2">
        <v>767952</v>
      </c>
      <c r="E1568" s="2">
        <v>1482.3136</v>
      </c>
      <c r="F1568" s="2">
        <v>4</v>
      </c>
    </row>
    <row r="1569" spans="1:6" ht="15" customHeight="1" x14ac:dyDescent="0.25">
      <c r="A1569" s="2" t="s">
        <v>149</v>
      </c>
      <c r="B1569" s="2" t="s">
        <v>282</v>
      </c>
      <c r="C1569" s="2" t="s">
        <v>290</v>
      </c>
      <c r="D1569" s="2">
        <v>935327</v>
      </c>
      <c r="E1569" s="2">
        <v>1783.5886</v>
      </c>
      <c r="F1569" s="2">
        <v>4</v>
      </c>
    </row>
    <row r="1570" spans="1:6" ht="15" customHeight="1" x14ac:dyDescent="0.25">
      <c r="A1570" s="2" t="s">
        <v>149</v>
      </c>
      <c r="B1570" s="2" t="s">
        <v>282</v>
      </c>
      <c r="C1570" s="2" t="s">
        <v>291</v>
      </c>
      <c r="D1570" s="2">
        <v>1159668</v>
      </c>
      <c r="E1570" s="2">
        <v>2187.4023999999999</v>
      </c>
      <c r="F1570" s="2">
        <v>5</v>
      </c>
    </row>
    <row r="1571" spans="1:6" ht="15" customHeight="1" x14ac:dyDescent="0.25">
      <c r="A1571" s="2" t="s">
        <v>149</v>
      </c>
      <c r="B1571" s="2" t="s">
        <v>282</v>
      </c>
      <c r="C1571" s="2" t="s">
        <v>292</v>
      </c>
      <c r="D1571" s="2">
        <v>1047424</v>
      </c>
      <c r="E1571" s="2">
        <v>1985.3632</v>
      </c>
      <c r="F1571" s="2">
        <v>5</v>
      </c>
    </row>
    <row r="1572" spans="1:6" ht="15" customHeight="1" x14ac:dyDescent="0.25">
      <c r="A1572" s="2" t="s">
        <v>149</v>
      </c>
      <c r="B1572" s="2" t="s">
        <v>282</v>
      </c>
      <c r="C1572" s="2" t="s">
        <v>293</v>
      </c>
      <c r="D1572" s="2">
        <v>850946</v>
      </c>
      <c r="E1572" s="2">
        <v>1631.7028</v>
      </c>
      <c r="F1572" s="2">
        <v>4</v>
      </c>
    </row>
    <row r="1573" spans="1:6" ht="15" customHeight="1" x14ac:dyDescent="0.25">
      <c r="A1573" s="2" t="s">
        <v>149</v>
      </c>
      <c r="B1573" s="2" t="s">
        <v>282</v>
      </c>
      <c r="C1573" s="2" t="s">
        <v>294</v>
      </c>
      <c r="D1573" s="2">
        <v>1369674</v>
      </c>
      <c r="E1573" s="2">
        <v>2565.4132</v>
      </c>
      <c r="F1573" s="2">
        <v>5</v>
      </c>
    </row>
    <row r="1574" spans="1:6" ht="15" customHeight="1" x14ac:dyDescent="0.25">
      <c r="A1574" s="2" t="s">
        <v>149</v>
      </c>
      <c r="B1574" s="2" t="s">
        <v>282</v>
      </c>
      <c r="C1574" s="2" t="s">
        <v>295</v>
      </c>
      <c r="D1574" s="2">
        <v>1067628</v>
      </c>
      <c r="E1574" s="2">
        <v>2021.7303999999999</v>
      </c>
      <c r="F1574" s="2">
        <v>5</v>
      </c>
    </row>
    <row r="1575" spans="1:6" ht="15" customHeight="1" x14ac:dyDescent="0.25">
      <c r="A1575" s="2" t="s">
        <v>149</v>
      </c>
      <c r="B1575" s="2" t="s">
        <v>282</v>
      </c>
      <c r="C1575" s="2" t="s">
        <v>296</v>
      </c>
      <c r="D1575" s="2">
        <v>1302057</v>
      </c>
      <c r="E1575" s="2">
        <v>2443.7026000000001</v>
      </c>
      <c r="F1575" s="2">
        <v>5</v>
      </c>
    </row>
    <row r="1576" spans="1:6" ht="15" customHeight="1" x14ac:dyDescent="0.25">
      <c r="A1576" s="2" t="s">
        <v>149</v>
      </c>
      <c r="B1576" s="2" t="s">
        <v>282</v>
      </c>
      <c r="C1576" s="2" t="s">
        <v>297</v>
      </c>
      <c r="D1576" s="2">
        <v>832005</v>
      </c>
      <c r="E1576" s="2">
        <v>1597.6089999999999</v>
      </c>
      <c r="F1576" s="2">
        <v>4</v>
      </c>
    </row>
    <row r="1577" spans="1:6" ht="15" customHeight="1" x14ac:dyDescent="0.25">
      <c r="A1577" s="2" t="s">
        <v>149</v>
      </c>
      <c r="B1577" s="2" t="s">
        <v>282</v>
      </c>
      <c r="C1577" s="2" t="s">
        <v>298</v>
      </c>
      <c r="D1577" s="2">
        <v>966296</v>
      </c>
      <c r="E1577" s="2">
        <v>1839.3327999999999</v>
      </c>
      <c r="F1577" s="2">
        <v>4</v>
      </c>
    </row>
    <row r="1578" spans="1:6" ht="15" customHeight="1" x14ac:dyDescent="0.25">
      <c r="A1578" s="2" t="s">
        <v>149</v>
      </c>
      <c r="B1578" s="2" t="s">
        <v>299</v>
      </c>
      <c r="C1578" s="2" t="s">
        <v>300</v>
      </c>
      <c r="D1578" s="2">
        <v>865984</v>
      </c>
      <c r="E1578" s="2">
        <v>1658.7711999999999</v>
      </c>
      <c r="F1578" s="2">
        <v>4</v>
      </c>
    </row>
    <row r="1579" spans="1:6" ht="15" customHeight="1" x14ac:dyDescent="0.25">
      <c r="A1579" s="2" t="s">
        <v>149</v>
      </c>
      <c r="B1579" s="2" t="s">
        <v>299</v>
      </c>
      <c r="C1579" s="2" t="s">
        <v>301</v>
      </c>
      <c r="D1579" s="2">
        <v>457381</v>
      </c>
      <c r="E1579" s="2">
        <v>914.76199999999994</v>
      </c>
      <c r="F1579" s="2">
        <v>3</v>
      </c>
    </row>
    <row r="1580" spans="1:6" ht="15" customHeight="1" x14ac:dyDescent="0.25">
      <c r="A1580" s="2" t="s">
        <v>149</v>
      </c>
      <c r="B1580" s="2" t="s">
        <v>299</v>
      </c>
      <c r="C1580" s="2" t="s">
        <v>302</v>
      </c>
      <c r="D1580" s="2">
        <v>582143</v>
      </c>
      <c r="E1580" s="2">
        <v>1147.8574000000001</v>
      </c>
      <c r="F1580" s="2">
        <v>4</v>
      </c>
    </row>
    <row r="1581" spans="1:6" ht="15" customHeight="1" x14ac:dyDescent="0.25">
      <c r="A1581" s="2" t="s">
        <v>149</v>
      </c>
      <c r="B1581" s="2" t="s">
        <v>299</v>
      </c>
      <c r="C1581" s="2" t="s">
        <v>303</v>
      </c>
      <c r="D1581" s="2">
        <v>350384</v>
      </c>
      <c r="E1581" s="2">
        <v>700.76800000000003</v>
      </c>
      <c r="F1581" s="2">
        <v>3</v>
      </c>
    </row>
    <row r="1582" spans="1:6" ht="15" customHeight="1" x14ac:dyDescent="0.25">
      <c r="A1582" s="2" t="s">
        <v>149</v>
      </c>
      <c r="B1582" s="2" t="s">
        <v>299</v>
      </c>
      <c r="C1582" s="2" t="s">
        <v>304</v>
      </c>
      <c r="D1582" s="2">
        <v>511471</v>
      </c>
      <c r="E1582" s="2">
        <v>1020.6478</v>
      </c>
      <c r="F1582" s="2">
        <v>4</v>
      </c>
    </row>
    <row r="1583" spans="1:6" ht="15" customHeight="1" x14ac:dyDescent="0.25">
      <c r="A1583" s="2" t="s">
        <v>149</v>
      </c>
      <c r="B1583" s="2" t="s">
        <v>299</v>
      </c>
      <c r="C1583" s="2" t="s">
        <v>305</v>
      </c>
      <c r="D1583" s="2">
        <v>778975</v>
      </c>
      <c r="E1583" s="2">
        <v>1502.155</v>
      </c>
      <c r="F1583" s="2">
        <v>4</v>
      </c>
    </row>
    <row r="1584" spans="1:6" ht="15" customHeight="1" x14ac:dyDescent="0.25">
      <c r="A1584" s="2" t="s">
        <v>149</v>
      </c>
      <c r="B1584" s="2" t="s">
        <v>299</v>
      </c>
      <c r="C1584" s="2" t="s">
        <v>306</v>
      </c>
      <c r="D1584" s="2">
        <v>589295</v>
      </c>
      <c r="E1584" s="2">
        <v>1160.731</v>
      </c>
      <c r="F1584" s="2">
        <v>4</v>
      </c>
    </row>
    <row r="1585" spans="1:6" ht="15" customHeight="1" x14ac:dyDescent="0.25">
      <c r="A1585" s="2" t="s">
        <v>149</v>
      </c>
      <c r="B1585" s="2" t="s">
        <v>299</v>
      </c>
      <c r="C1585" s="2" t="s">
        <v>307</v>
      </c>
      <c r="D1585" s="2">
        <v>659845</v>
      </c>
      <c r="E1585" s="2">
        <v>1287.721</v>
      </c>
      <c r="F1585" s="2">
        <v>4</v>
      </c>
    </row>
    <row r="1586" spans="1:6" ht="15" customHeight="1" x14ac:dyDescent="0.25">
      <c r="A1586" s="2" t="s">
        <v>149</v>
      </c>
      <c r="B1586" s="2" t="s">
        <v>299</v>
      </c>
      <c r="C1586" s="2" t="s">
        <v>308</v>
      </c>
      <c r="D1586" s="2">
        <v>674606</v>
      </c>
      <c r="E1586" s="2">
        <v>1314.2908</v>
      </c>
      <c r="F1586" s="2">
        <v>4</v>
      </c>
    </row>
    <row r="1587" spans="1:6" ht="15" customHeight="1" x14ac:dyDescent="0.25">
      <c r="A1587" s="2" t="s">
        <v>149</v>
      </c>
      <c r="B1587" s="2" t="s">
        <v>299</v>
      </c>
      <c r="C1587" s="2" t="s">
        <v>309</v>
      </c>
      <c r="D1587" s="2">
        <v>237092</v>
      </c>
      <c r="E1587" s="2">
        <v>474.18400000000003</v>
      </c>
      <c r="F1587" s="2">
        <v>3</v>
      </c>
    </row>
    <row r="1588" spans="1:6" ht="15" customHeight="1" x14ac:dyDescent="0.25">
      <c r="A1588" s="2" t="s">
        <v>149</v>
      </c>
      <c r="B1588" s="2" t="s">
        <v>299</v>
      </c>
      <c r="C1588" s="2" t="s">
        <v>310</v>
      </c>
      <c r="D1588" s="2">
        <v>509136</v>
      </c>
      <c r="E1588" s="2">
        <v>1016.4448</v>
      </c>
      <c r="F1588" s="2">
        <v>4</v>
      </c>
    </row>
    <row r="1589" spans="1:6" ht="15" customHeight="1" x14ac:dyDescent="0.25">
      <c r="A1589" s="2" t="s">
        <v>149</v>
      </c>
      <c r="B1589" s="2" t="s">
        <v>144</v>
      </c>
      <c r="C1589" s="2" t="s">
        <v>145</v>
      </c>
      <c r="D1589" s="2">
        <v>225604</v>
      </c>
      <c r="E1589" s="2">
        <v>451.20800000000003</v>
      </c>
      <c r="F1589" s="2">
        <v>3</v>
      </c>
    </row>
    <row r="1590" spans="1:6" ht="15" customHeight="1" x14ac:dyDescent="0.25">
      <c r="A1590" s="2" t="s">
        <v>149</v>
      </c>
      <c r="B1590" s="2" t="s">
        <v>144</v>
      </c>
      <c r="C1590" s="2" t="s">
        <v>146</v>
      </c>
      <c r="D1590" s="2">
        <v>166492</v>
      </c>
      <c r="E1590" s="2">
        <v>332.98399999999998</v>
      </c>
      <c r="F1590" s="2">
        <v>3</v>
      </c>
    </row>
    <row r="1591" spans="1:6" ht="15" customHeight="1" x14ac:dyDescent="0.25">
      <c r="A1591" s="2" t="s">
        <v>149</v>
      </c>
      <c r="B1591" s="2" t="s">
        <v>144</v>
      </c>
      <c r="C1591" s="2" t="s">
        <v>147</v>
      </c>
      <c r="D1591" s="2">
        <v>275089</v>
      </c>
      <c r="E1591" s="2">
        <v>550.178</v>
      </c>
      <c r="F1591" s="2">
        <v>3</v>
      </c>
    </row>
    <row r="1592" spans="1:6" ht="15" customHeight="1" x14ac:dyDescent="0.25">
      <c r="A1592" s="2" t="s">
        <v>149</v>
      </c>
      <c r="B1592" s="2" t="s">
        <v>144</v>
      </c>
      <c r="C1592" s="2" t="s">
        <v>148</v>
      </c>
      <c r="D1592" s="2">
        <v>61777</v>
      </c>
      <c r="E1592" s="2">
        <v>123.554</v>
      </c>
      <c r="F1592" s="2">
        <v>3</v>
      </c>
    </row>
    <row r="1593" spans="1:6" ht="15" customHeight="1" x14ac:dyDescent="0.25">
      <c r="A1593" s="2" t="s">
        <v>149</v>
      </c>
      <c r="B1593" s="2" t="s">
        <v>144</v>
      </c>
      <c r="C1593" s="2" t="s">
        <v>149</v>
      </c>
      <c r="D1593" s="2">
        <v>23</v>
      </c>
      <c r="E1593" s="2">
        <v>4.5999999999999999E-2</v>
      </c>
      <c r="F1593" s="2">
        <v>3</v>
      </c>
    </row>
    <row r="1594" spans="1:6" ht="15" customHeight="1" x14ac:dyDescent="0.25">
      <c r="A1594" s="2" t="s">
        <v>149</v>
      </c>
      <c r="B1594" s="2" t="s">
        <v>144</v>
      </c>
      <c r="C1594" s="2" t="s">
        <v>150</v>
      </c>
      <c r="D1594" s="2">
        <v>25588</v>
      </c>
      <c r="E1594" s="2">
        <v>51.176000000000002</v>
      </c>
      <c r="F1594" s="2">
        <v>3</v>
      </c>
    </row>
    <row r="1595" spans="1:6" ht="15" customHeight="1" x14ac:dyDescent="0.25">
      <c r="A1595" s="2" t="s">
        <v>149</v>
      </c>
      <c r="B1595" s="2" t="s">
        <v>144</v>
      </c>
      <c r="C1595" s="2" t="s">
        <v>151</v>
      </c>
      <c r="D1595" s="2">
        <v>303667</v>
      </c>
      <c r="E1595" s="2">
        <v>607.33399999999995</v>
      </c>
      <c r="F1595" s="2">
        <v>3</v>
      </c>
    </row>
    <row r="1596" spans="1:6" ht="15" customHeight="1" x14ac:dyDescent="0.25">
      <c r="A1596" s="2" t="s">
        <v>149</v>
      </c>
      <c r="B1596" s="2" t="s">
        <v>144</v>
      </c>
      <c r="C1596" s="2" t="s">
        <v>152</v>
      </c>
      <c r="D1596" s="2">
        <v>554906</v>
      </c>
      <c r="E1596" s="2">
        <v>1098.8308</v>
      </c>
      <c r="F1596" s="2">
        <v>4</v>
      </c>
    </row>
    <row r="1597" spans="1:6" ht="15" customHeight="1" x14ac:dyDescent="0.25">
      <c r="A1597" s="2" t="s">
        <v>149</v>
      </c>
      <c r="B1597" s="2" t="s">
        <v>153</v>
      </c>
      <c r="C1597" s="2" t="s">
        <v>153</v>
      </c>
      <c r="D1597" s="2">
        <v>1351841</v>
      </c>
      <c r="E1597" s="2">
        <v>2533.3137999999999</v>
      </c>
      <c r="F1597" s="2">
        <v>5</v>
      </c>
    </row>
    <row r="1598" spans="1:6" ht="15" customHeight="1" x14ac:dyDescent="0.25">
      <c r="A1598" s="2" t="s">
        <v>149</v>
      </c>
      <c r="B1598" s="2" t="s">
        <v>154</v>
      </c>
      <c r="C1598" s="2" t="s">
        <v>155</v>
      </c>
      <c r="D1598" s="2">
        <v>430200</v>
      </c>
      <c r="E1598" s="2">
        <v>860.4</v>
      </c>
      <c r="F1598" s="2">
        <v>3</v>
      </c>
    </row>
    <row r="1599" spans="1:6" ht="15" customHeight="1" x14ac:dyDescent="0.25">
      <c r="A1599" s="2" t="s">
        <v>149</v>
      </c>
      <c r="B1599" s="2" t="s">
        <v>154</v>
      </c>
      <c r="C1599" s="2" t="s">
        <v>156</v>
      </c>
      <c r="D1599" s="2">
        <v>723026</v>
      </c>
      <c r="E1599" s="2">
        <v>1401.4467999999999</v>
      </c>
      <c r="F1599" s="2">
        <v>4</v>
      </c>
    </row>
    <row r="1600" spans="1:6" ht="15" customHeight="1" x14ac:dyDescent="0.25">
      <c r="A1600" s="2" t="s">
        <v>149</v>
      </c>
      <c r="B1600" s="2" t="s">
        <v>154</v>
      </c>
      <c r="C1600" s="2" t="s">
        <v>157</v>
      </c>
      <c r="D1600" s="2">
        <v>476614</v>
      </c>
      <c r="E1600" s="2">
        <v>953.22799999999995</v>
      </c>
      <c r="F1600" s="2">
        <v>3</v>
      </c>
    </row>
    <row r="1601" spans="1:6" ht="15" customHeight="1" x14ac:dyDescent="0.25">
      <c r="A1601" s="2" t="s">
        <v>149</v>
      </c>
      <c r="B1601" s="2" t="s">
        <v>154</v>
      </c>
      <c r="C1601" s="2" t="s">
        <v>158</v>
      </c>
      <c r="D1601" s="2">
        <v>650694</v>
      </c>
      <c r="E1601" s="2">
        <v>1271.2492</v>
      </c>
      <c r="F1601" s="2">
        <v>4</v>
      </c>
    </row>
    <row r="1602" spans="1:6" ht="15" customHeight="1" x14ac:dyDescent="0.25">
      <c r="A1602" s="2" t="s">
        <v>149</v>
      </c>
      <c r="B1602" s="2" t="s">
        <v>154</v>
      </c>
      <c r="C1602" s="2" t="s">
        <v>159</v>
      </c>
      <c r="D1602" s="2">
        <v>611902</v>
      </c>
      <c r="E1602" s="2">
        <v>1201.4236000000001</v>
      </c>
      <c r="F1602" s="2">
        <v>4</v>
      </c>
    </row>
    <row r="1603" spans="1:6" ht="15" customHeight="1" x14ac:dyDescent="0.25">
      <c r="A1603" s="2" t="s">
        <v>149</v>
      </c>
      <c r="B1603" s="2" t="s">
        <v>154</v>
      </c>
      <c r="C1603" s="2" t="s">
        <v>160</v>
      </c>
      <c r="D1603" s="2">
        <v>437838</v>
      </c>
      <c r="E1603" s="2">
        <v>875.67600000000004</v>
      </c>
      <c r="F1603" s="2">
        <v>3</v>
      </c>
    </row>
    <row r="1604" spans="1:6" ht="15" customHeight="1" x14ac:dyDescent="0.25">
      <c r="A1604" s="2" t="s">
        <v>149</v>
      </c>
      <c r="B1604" s="2" t="s">
        <v>154</v>
      </c>
      <c r="C1604" s="2" t="s">
        <v>161</v>
      </c>
      <c r="D1604" s="2">
        <v>853470</v>
      </c>
      <c r="E1604" s="2">
        <v>1636.2460000000001</v>
      </c>
      <c r="F1604" s="2">
        <v>4</v>
      </c>
    </row>
    <row r="1605" spans="1:6" ht="15" customHeight="1" x14ac:dyDescent="0.25">
      <c r="A1605" s="2" t="s">
        <v>149</v>
      </c>
      <c r="B1605" s="2" t="s">
        <v>154</v>
      </c>
      <c r="C1605" s="2" t="s">
        <v>162</v>
      </c>
      <c r="D1605" s="2">
        <v>1145148</v>
      </c>
      <c r="E1605" s="2">
        <v>2161.2664</v>
      </c>
      <c r="F1605" s="2">
        <v>5</v>
      </c>
    </row>
    <row r="1606" spans="1:6" ht="15" customHeight="1" x14ac:dyDescent="0.25">
      <c r="A1606" s="2" t="s">
        <v>149</v>
      </c>
      <c r="B1606" s="2" t="s">
        <v>154</v>
      </c>
      <c r="C1606" s="2" t="s">
        <v>163</v>
      </c>
      <c r="D1606" s="2">
        <v>843194</v>
      </c>
      <c r="E1606" s="2">
        <v>1617.7492</v>
      </c>
      <c r="F1606" s="2">
        <v>4</v>
      </c>
    </row>
    <row r="1607" spans="1:6" ht="15" customHeight="1" x14ac:dyDescent="0.25">
      <c r="A1607" s="2" t="s">
        <v>149</v>
      </c>
      <c r="B1607" s="2" t="s">
        <v>154</v>
      </c>
      <c r="C1607" s="2" t="s">
        <v>164</v>
      </c>
      <c r="D1607" s="2">
        <v>786377</v>
      </c>
      <c r="E1607" s="2">
        <v>1515.4785999999999</v>
      </c>
      <c r="F1607" s="2">
        <v>4</v>
      </c>
    </row>
    <row r="1608" spans="1:6" ht="15" customHeight="1" x14ac:dyDescent="0.25">
      <c r="A1608" s="2" t="s">
        <v>149</v>
      </c>
      <c r="B1608" s="2" t="s">
        <v>154</v>
      </c>
      <c r="C1608" s="2" t="s">
        <v>165</v>
      </c>
      <c r="D1608" s="2">
        <v>604131</v>
      </c>
      <c r="E1608" s="2">
        <v>1187.4358</v>
      </c>
      <c r="F1608" s="2">
        <v>4</v>
      </c>
    </row>
    <row r="1609" spans="1:6" ht="15" customHeight="1" x14ac:dyDescent="0.25">
      <c r="A1609" s="2" t="s">
        <v>149</v>
      </c>
      <c r="B1609" s="2" t="s">
        <v>154</v>
      </c>
      <c r="C1609" s="2" t="s">
        <v>166</v>
      </c>
      <c r="D1609" s="2">
        <v>588847</v>
      </c>
      <c r="E1609" s="2">
        <v>1159.9246000000001</v>
      </c>
      <c r="F1609" s="2">
        <v>4</v>
      </c>
    </row>
    <row r="1610" spans="1:6" ht="15" customHeight="1" x14ac:dyDescent="0.25">
      <c r="A1610" s="2" t="s">
        <v>149</v>
      </c>
      <c r="B1610" s="2" t="s">
        <v>154</v>
      </c>
      <c r="C1610" s="2" t="s">
        <v>167</v>
      </c>
      <c r="D1610" s="2">
        <v>769288</v>
      </c>
      <c r="E1610" s="2">
        <v>1484.7184</v>
      </c>
      <c r="F1610" s="2">
        <v>4</v>
      </c>
    </row>
    <row r="1611" spans="1:6" ht="15" customHeight="1" x14ac:dyDescent="0.25">
      <c r="A1611" s="2" t="s">
        <v>149</v>
      </c>
      <c r="B1611" s="2" t="s">
        <v>154</v>
      </c>
      <c r="C1611" s="2" t="s">
        <v>168</v>
      </c>
      <c r="D1611" s="2">
        <v>1337207</v>
      </c>
      <c r="E1611" s="2">
        <v>2506.9726000000001</v>
      </c>
      <c r="F1611" s="2">
        <v>5</v>
      </c>
    </row>
    <row r="1612" spans="1:6" ht="15" customHeight="1" x14ac:dyDescent="0.25">
      <c r="A1612" s="2" t="s">
        <v>149</v>
      </c>
      <c r="B1612" s="2" t="s">
        <v>154</v>
      </c>
      <c r="C1612" s="2" t="s">
        <v>169</v>
      </c>
      <c r="D1612" s="2">
        <v>639391</v>
      </c>
      <c r="E1612" s="2">
        <v>1250.9038</v>
      </c>
      <c r="F1612" s="2">
        <v>4</v>
      </c>
    </row>
    <row r="1613" spans="1:6" ht="15" customHeight="1" x14ac:dyDescent="0.25">
      <c r="A1613" s="2" t="s">
        <v>149</v>
      </c>
      <c r="B1613" s="2" t="s">
        <v>154</v>
      </c>
      <c r="C1613" s="2" t="s">
        <v>170</v>
      </c>
      <c r="D1613" s="2">
        <v>1145472</v>
      </c>
      <c r="E1613" s="2">
        <v>2161.8496</v>
      </c>
      <c r="F1613" s="2">
        <v>5</v>
      </c>
    </row>
    <row r="1614" spans="1:6" ht="15" customHeight="1" x14ac:dyDescent="0.25">
      <c r="A1614" s="2" t="s">
        <v>149</v>
      </c>
      <c r="B1614" s="2" t="s">
        <v>154</v>
      </c>
      <c r="C1614" s="2" t="s">
        <v>171</v>
      </c>
      <c r="D1614" s="2">
        <v>845254</v>
      </c>
      <c r="E1614" s="2">
        <v>1621.4572000000001</v>
      </c>
      <c r="F1614" s="2">
        <v>4</v>
      </c>
    </row>
    <row r="1615" spans="1:6" ht="15" customHeight="1" x14ac:dyDescent="0.25">
      <c r="A1615" s="2" t="s">
        <v>149</v>
      </c>
      <c r="B1615" s="2" t="s">
        <v>154</v>
      </c>
      <c r="C1615" s="2" t="s">
        <v>172</v>
      </c>
      <c r="D1615" s="2">
        <v>878873</v>
      </c>
      <c r="E1615" s="2">
        <v>1681.9713999999999</v>
      </c>
      <c r="F1615" s="2">
        <v>4</v>
      </c>
    </row>
    <row r="1616" spans="1:6" ht="15" customHeight="1" x14ac:dyDescent="0.25">
      <c r="A1616" s="2" t="s">
        <v>149</v>
      </c>
      <c r="B1616" s="2" t="s">
        <v>154</v>
      </c>
      <c r="C1616" s="2" t="s">
        <v>173</v>
      </c>
      <c r="D1616" s="2">
        <v>753308</v>
      </c>
      <c r="E1616" s="2">
        <v>1455.9544000000001</v>
      </c>
      <c r="F1616" s="2">
        <v>4</v>
      </c>
    </row>
    <row r="1617" spans="1:6" ht="15" customHeight="1" x14ac:dyDescent="0.25">
      <c r="A1617" s="2" t="s">
        <v>149</v>
      </c>
      <c r="B1617" s="2" t="s">
        <v>154</v>
      </c>
      <c r="C1617" s="2" t="s">
        <v>174</v>
      </c>
      <c r="D1617" s="2">
        <v>807381</v>
      </c>
      <c r="E1617" s="2">
        <v>1553.2858000000001</v>
      </c>
      <c r="F1617" s="2">
        <v>4</v>
      </c>
    </row>
    <row r="1618" spans="1:6" ht="15" customHeight="1" x14ac:dyDescent="0.25">
      <c r="A1618" s="2" t="s">
        <v>149</v>
      </c>
      <c r="B1618" s="2" t="s">
        <v>175</v>
      </c>
      <c r="C1618" s="2" t="s">
        <v>176</v>
      </c>
      <c r="D1618" s="2">
        <v>2705352</v>
      </c>
      <c r="E1618" s="2">
        <v>4969.6336000000001</v>
      </c>
      <c r="F1618" s="2">
        <v>8</v>
      </c>
    </row>
    <row r="1619" spans="1:6" ht="15" customHeight="1" x14ac:dyDescent="0.25">
      <c r="A1619" s="2" t="s">
        <v>149</v>
      </c>
      <c r="B1619" s="2" t="s">
        <v>175</v>
      </c>
      <c r="C1619" s="2" t="s">
        <v>177</v>
      </c>
      <c r="D1619" s="2">
        <v>2984600</v>
      </c>
      <c r="E1619" s="2">
        <v>5472.28</v>
      </c>
      <c r="F1619" s="2">
        <v>8</v>
      </c>
    </row>
    <row r="1620" spans="1:6" ht="15" customHeight="1" x14ac:dyDescent="0.25">
      <c r="A1620" s="2" t="s">
        <v>149</v>
      </c>
      <c r="B1620" s="2" t="s">
        <v>175</v>
      </c>
      <c r="C1620" s="2" t="s">
        <v>178</v>
      </c>
      <c r="D1620" s="2">
        <v>2968880</v>
      </c>
      <c r="E1620" s="2">
        <v>5443.9840000000004</v>
      </c>
      <c r="F1620" s="2">
        <v>8</v>
      </c>
    </row>
    <row r="1621" spans="1:6" ht="15" customHeight="1" x14ac:dyDescent="0.25">
      <c r="A1621" s="2" t="s">
        <v>149</v>
      </c>
      <c r="B1621" s="2" t="s">
        <v>216</v>
      </c>
      <c r="C1621" s="2" t="s">
        <v>217</v>
      </c>
      <c r="D1621" s="2">
        <v>2810170</v>
      </c>
      <c r="E1621" s="2">
        <v>5158.3059999999996</v>
      </c>
      <c r="F1621" s="2">
        <v>8</v>
      </c>
    </row>
    <row r="1622" spans="1:6" ht="15" customHeight="1" x14ac:dyDescent="0.25">
      <c r="A1622" s="2" t="s">
        <v>149</v>
      </c>
      <c r="B1622" s="2" t="s">
        <v>216</v>
      </c>
      <c r="C1622" s="2" t="s">
        <v>218</v>
      </c>
      <c r="D1622" s="2">
        <v>2648671</v>
      </c>
      <c r="E1622" s="2">
        <v>4867.6077999999998</v>
      </c>
      <c r="F1622" s="2">
        <v>8</v>
      </c>
    </row>
    <row r="1623" spans="1:6" ht="15" customHeight="1" x14ac:dyDescent="0.25">
      <c r="A1623" s="2" t="s">
        <v>149</v>
      </c>
      <c r="B1623" s="2" t="s">
        <v>216</v>
      </c>
      <c r="C1623" s="2" t="s">
        <v>219</v>
      </c>
      <c r="D1623" s="2">
        <v>2860380</v>
      </c>
      <c r="E1623" s="2">
        <v>5248.6840000000002</v>
      </c>
      <c r="F1623" s="2">
        <v>8</v>
      </c>
    </row>
    <row r="1624" spans="1:6" ht="15" customHeight="1" x14ac:dyDescent="0.25">
      <c r="A1624" s="2" t="s">
        <v>149</v>
      </c>
      <c r="B1624" s="2" t="s">
        <v>216</v>
      </c>
      <c r="C1624" s="2" t="s">
        <v>220</v>
      </c>
      <c r="D1624" s="2">
        <v>2507689</v>
      </c>
      <c r="E1624" s="2">
        <v>4613.8401999999996</v>
      </c>
      <c r="F1624" s="2">
        <v>8</v>
      </c>
    </row>
    <row r="1625" spans="1:6" ht="15" customHeight="1" x14ac:dyDescent="0.25">
      <c r="A1625" s="2" t="s">
        <v>149</v>
      </c>
      <c r="B1625" s="2" t="s">
        <v>216</v>
      </c>
      <c r="C1625" s="2" t="s">
        <v>221</v>
      </c>
      <c r="D1625" s="2">
        <v>2507689</v>
      </c>
      <c r="E1625" s="2">
        <v>4613.8401999999996</v>
      </c>
      <c r="F1625" s="2">
        <v>8</v>
      </c>
    </row>
    <row r="1626" spans="1:6" ht="15" customHeight="1" x14ac:dyDescent="0.25">
      <c r="A1626" s="2" t="s">
        <v>149</v>
      </c>
      <c r="B1626" s="2" t="s">
        <v>216</v>
      </c>
      <c r="C1626" s="2" t="s">
        <v>222</v>
      </c>
      <c r="D1626" s="2">
        <v>3631836</v>
      </c>
      <c r="E1626" s="2">
        <v>6637.3047999999999</v>
      </c>
      <c r="F1626" s="2">
        <v>10</v>
      </c>
    </row>
    <row r="1627" spans="1:6" ht="15" customHeight="1" x14ac:dyDescent="0.25">
      <c r="A1627" s="2" t="s">
        <v>149</v>
      </c>
      <c r="B1627" s="2" t="s">
        <v>216</v>
      </c>
      <c r="C1627" s="2" t="s">
        <v>223</v>
      </c>
      <c r="D1627" s="2">
        <v>2479585</v>
      </c>
      <c r="E1627" s="2">
        <v>4563.2529999999997</v>
      </c>
      <c r="F1627" s="2">
        <v>7</v>
      </c>
    </row>
    <row r="1628" spans="1:6" ht="15" customHeight="1" x14ac:dyDescent="0.25">
      <c r="A1628" s="2" t="s">
        <v>149</v>
      </c>
      <c r="B1628" s="2" t="s">
        <v>216</v>
      </c>
      <c r="C1628" s="2" t="s">
        <v>224</v>
      </c>
      <c r="D1628" s="2">
        <v>3055706</v>
      </c>
      <c r="E1628" s="2">
        <v>5600.2708000000002</v>
      </c>
      <c r="F1628" s="2">
        <v>9</v>
      </c>
    </row>
    <row r="1629" spans="1:6" ht="15" customHeight="1" x14ac:dyDescent="0.25">
      <c r="A1629" s="2" t="s">
        <v>149</v>
      </c>
      <c r="B1629" s="2" t="s">
        <v>216</v>
      </c>
      <c r="C1629" s="2" t="s">
        <v>225</v>
      </c>
      <c r="D1629" s="2">
        <v>3059960</v>
      </c>
      <c r="E1629" s="2">
        <v>5607.9279999999999</v>
      </c>
      <c r="F1629" s="2">
        <v>9</v>
      </c>
    </row>
    <row r="1630" spans="1:6" ht="15" customHeight="1" x14ac:dyDescent="0.25">
      <c r="A1630" s="2" t="s">
        <v>149</v>
      </c>
      <c r="B1630" s="2" t="s">
        <v>226</v>
      </c>
      <c r="C1630" s="2" t="s">
        <v>227</v>
      </c>
      <c r="D1630" s="2">
        <v>1757551</v>
      </c>
      <c r="E1630" s="2">
        <v>3263.5918000000001</v>
      </c>
      <c r="F1630" s="2">
        <v>6</v>
      </c>
    </row>
    <row r="1631" spans="1:6" ht="15" customHeight="1" x14ac:dyDescent="0.25">
      <c r="A1631" s="2" t="s">
        <v>149</v>
      </c>
      <c r="B1631" s="2" t="s">
        <v>226</v>
      </c>
      <c r="C1631" s="2" t="s">
        <v>228</v>
      </c>
      <c r="D1631" s="2">
        <v>1552859</v>
      </c>
      <c r="E1631" s="2">
        <v>2895.1462000000001</v>
      </c>
      <c r="F1631" s="2">
        <v>6</v>
      </c>
    </row>
    <row r="1632" spans="1:6" ht="15" customHeight="1" x14ac:dyDescent="0.25">
      <c r="A1632" s="2" t="s">
        <v>149</v>
      </c>
      <c r="B1632" s="2" t="s">
        <v>226</v>
      </c>
      <c r="C1632" s="2" t="s">
        <v>229</v>
      </c>
      <c r="D1632" s="2">
        <v>1550765</v>
      </c>
      <c r="E1632" s="2">
        <v>2891.377</v>
      </c>
      <c r="F1632" s="2">
        <v>6</v>
      </c>
    </row>
    <row r="1633" spans="1:6" ht="15" customHeight="1" x14ac:dyDescent="0.25">
      <c r="A1633" s="2" t="s">
        <v>149</v>
      </c>
      <c r="B1633" s="2" t="s">
        <v>226</v>
      </c>
      <c r="C1633" s="2" t="s">
        <v>230</v>
      </c>
      <c r="D1633" s="2">
        <v>1581473</v>
      </c>
      <c r="E1633" s="2">
        <v>2946.6514000000002</v>
      </c>
      <c r="F1633" s="2">
        <v>6</v>
      </c>
    </row>
    <row r="1634" spans="1:6" ht="15" customHeight="1" x14ac:dyDescent="0.25">
      <c r="A1634" s="2" t="s">
        <v>149</v>
      </c>
      <c r="B1634" s="2" t="s">
        <v>226</v>
      </c>
      <c r="C1634" s="2" t="s">
        <v>231</v>
      </c>
      <c r="D1634" s="2">
        <v>1575924</v>
      </c>
      <c r="E1634" s="2">
        <v>2936.6632</v>
      </c>
      <c r="F1634" s="2">
        <v>6</v>
      </c>
    </row>
    <row r="1635" spans="1:6" ht="15" customHeight="1" x14ac:dyDescent="0.25">
      <c r="A1635" s="2" t="s">
        <v>149</v>
      </c>
      <c r="B1635" s="2" t="s">
        <v>226</v>
      </c>
      <c r="C1635" s="2" t="s">
        <v>232</v>
      </c>
      <c r="D1635" s="2">
        <v>1893443</v>
      </c>
      <c r="E1635" s="2">
        <v>3508.1974</v>
      </c>
      <c r="F1635" s="2">
        <v>6</v>
      </c>
    </row>
    <row r="1636" spans="1:6" ht="15" customHeight="1" x14ac:dyDescent="0.25">
      <c r="A1636" s="2" t="s">
        <v>149</v>
      </c>
      <c r="B1636" s="2" t="s">
        <v>226</v>
      </c>
      <c r="C1636" s="2" t="s">
        <v>233</v>
      </c>
      <c r="D1636" s="2">
        <v>1893443</v>
      </c>
      <c r="E1636" s="2">
        <v>3508.1974</v>
      </c>
      <c r="F1636" s="2">
        <v>6</v>
      </c>
    </row>
    <row r="1637" spans="1:6" ht="15" customHeight="1" x14ac:dyDescent="0.25">
      <c r="A1637" s="2" t="s">
        <v>149</v>
      </c>
      <c r="B1637" s="2" t="s">
        <v>226</v>
      </c>
      <c r="C1637" s="2" t="s">
        <v>234</v>
      </c>
      <c r="D1637" s="2">
        <v>1655055</v>
      </c>
      <c r="E1637" s="2">
        <v>3079.0990000000002</v>
      </c>
      <c r="F1637" s="2">
        <v>6</v>
      </c>
    </row>
    <row r="1638" spans="1:6" ht="15" customHeight="1" x14ac:dyDescent="0.25">
      <c r="A1638" s="2" t="s">
        <v>149</v>
      </c>
      <c r="B1638" s="2" t="s">
        <v>226</v>
      </c>
      <c r="C1638" s="2" t="s">
        <v>235</v>
      </c>
      <c r="D1638" s="2">
        <v>1974893</v>
      </c>
      <c r="E1638" s="2">
        <v>3654.8074000000001</v>
      </c>
      <c r="F1638" s="2">
        <v>6</v>
      </c>
    </row>
    <row r="1639" spans="1:6" ht="15" customHeight="1" x14ac:dyDescent="0.25">
      <c r="A1639" s="2" t="s">
        <v>149</v>
      </c>
      <c r="B1639" s="2" t="s">
        <v>226</v>
      </c>
      <c r="C1639" s="2" t="s">
        <v>236</v>
      </c>
      <c r="D1639" s="2">
        <v>1460221</v>
      </c>
      <c r="E1639" s="2">
        <v>2728.3978000000002</v>
      </c>
      <c r="F1639" s="2">
        <v>5</v>
      </c>
    </row>
    <row r="1640" spans="1:6" ht="15" customHeight="1" x14ac:dyDescent="0.25">
      <c r="A1640" s="2" t="s">
        <v>149</v>
      </c>
      <c r="B1640" s="2" t="s">
        <v>226</v>
      </c>
      <c r="C1640" s="2" t="s">
        <v>237</v>
      </c>
      <c r="D1640" s="2">
        <v>1831124</v>
      </c>
      <c r="E1640" s="2">
        <v>3396.0232000000001</v>
      </c>
      <c r="F1640" s="2">
        <v>6</v>
      </c>
    </row>
    <row r="1641" spans="1:6" ht="15" customHeight="1" x14ac:dyDescent="0.25">
      <c r="A1641" s="2" t="s">
        <v>149</v>
      </c>
      <c r="B1641" s="2" t="s">
        <v>226</v>
      </c>
      <c r="C1641" s="2" t="s">
        <v>238</v>
      </c>
      <c r="D1641" s="2">
        <v>1893107</v>
      </c>
      <c r="E1641" s="2">
        <v>3507.5925999999999</v>
      </c>
      <c r="F1641" s="2">
        <v>6</v>
      </c>
    </row>
    <row r="1642" spans="1:6" ht="15" customHeight="1" x14ac:dyDescent="0.25">
      <c r="A1642" s="2" t="s">
        <v>149</v>
      </c>
      <c r="B1642" s="2" t="s">
        <v>226</v>
      </c>
      <c r="C1642" s="2" t="s">
        <v>239</v>
      </c>
      <c r="D1642" s="2">
        <v>1651881</v>
      </c>
      <c r="E1642" s="2">
        <v>3073.3858</v>
      </c>
      <c r="F1642" s="2">
        <v>6</v>
      </c>
    </row>
    <row r="1643" spans="1:6" ht="15" customHeight="1" x14ac:dyDescent="0.25">
      <c r="A1643" s="2" t="s">
        <v>149</v>
      </c>
      <c r="B1643" s="2" t="s">
        <v>226</v>
      </c>
      <c r="C1643" s="2" t="s">
        <v>240</v>
      </c>
      <c r="D1643" s="2">
        <v>1852755</v>
      </c>
      <c r="E1643" s="2">
        <v>3434.9589999999998</v>
      </c>
      <c r="F1643" s="2">
        <v>6</v>
      </c>
    </row>
    <row r="1644" spans="1:6" ht="15" customHeight="1" x14ac:dyDescent="0.25">
      <c r="A1644" s="2" t="s">
        <v>149</v>
      </c>
      <c r="B1644" s="2" t="s">
        <v>226</v>
      </c>
      <c r="C1644" s="2" t="s">
        <v>241</v>
      </c>
      <c r="D1644" s="2">
        <v>1380697</v>
      </c>
      <c r="E1644" s="2">
        <v>2585.2546000000002</v>
      </c>
      <c r="F1644" s="2">
        <v>5</v>
      </c>
    </row>
    <row r="1645" spans="1:6" ht="15" customHeight="1" x14ac:dyDescent="0.25">
      <c r="A1645" s="2" t="s">
        <v>149</v>
      </c>
      <c r="B1645" s="2" t="s">
        <v>226</v>
      </c>
      <c r="C1645" s="2" t="s">
        <v>242</v>
      </c>
      <c r="D1645" s="2">
        <v>1669689</v>
      </c>
      <c r="E1645" s="2">
        <v>3105.4402</v>
      </c>
      <c r="F1645" s="2">
        <v>6</v>
      </c>
    </row>
    <row r="1646" spans="1:6" ht="15" customHeight="1" x14ac:dyDescent="0.25">
      <c r="A1646" s="2" t="s">
        <v>149</v>
      </c>
      <c r="B1646" s="2" t="s">
        <v>226</v>
      </c>
      <c r="C1646" s="2" t="s">
        <v>243</v>
      </c>
      <c r="D1646" s="2">
        <v>1671305</v>
      </c>
      <c r="E1646" s="2">
        <v>3108.3490000000002</v>
      </c>
      <c r="F1646" s="2">
        <v>6</v>
      </c>
    </row>
    <row r="1647" spans="1:6" ht="15" customHeight="1" x14ac:dyDescent="0.25">
      <c r="A1647" s="2" t="s">
        <v>149</v>
      </c>
      <c r="B1647" s="2" t="s">
        <v>226</v>
      </c>
      <c r="C1647" s="2" t="s">
        <v>244</v>
      </c>
      <c r="D1647" s="2">
        <v>1974538</v>
      </c>
      <c r="E1647" s="2">
        <v>3654.1684</v>
      </c>
      <c r="F1647" s="2">
        <v>6</v>
      </c>
    </row>
    <row r="1648" spans="1:6" ht="15" customHeight="1" x14ac:dyDescent="0.25">
      <c r="A1648" s="2" t="s">
        <v>149</v>
      </c>
      <c r="B1648" s="2" t="s">
        <v>226</v>
      </c>
      <c r="C1648" s="2" t="s">
        <v>245</v>
      </c>
      <c r="D1648" s="2">
        <v>1974538</v>
      </c>
      <c r="E1648" s="2">
        <v>3654.1684</v>
      </c>
      <c r="F1648" s="2">
        <v>6</v>
      </c>
    </row>
    <row r="1649" spans="1:6" ht="15" customHeight="1" x14ac:dyDescent="0.25">
      <c r="A1649" s="2" t="s">
        <v>149</v>
      </c>
      <c r="B1649" s="2" t="s">
        <v>226</v>
      </c>
      <c r="C1649" s="2" t="s">
        <v>246</v>
      </c>
      <c r="D1649" s="2">
        <v>1532551</v>
      </c>
      <c r="E1649" s="2">
        <v>2858.5918000000001</v>
      </c>
      <c r="F1649" s="2">
        <v>6</v>
      </c>
    </row>
    <row r="1650" spans="1:6" ht="15" customHeight="1" x14ac:dyDescent="0.25">
      <c r="A1650" s="2" t="s">
        <v>149</v>
      </c>
      <c r="B1650" s="2" t="s">
        <v>226</v>
      </c>
      <c r="C1650" s="2" t="s">
        <v>247</v>
      </c>
      <c r="D1650" s="2">
        <v>1116852</v>
      </c>
      <c r="E1650" s="2">
        <v>2110.3335999999999</v>
      </c>
      <c r="F1650" s="2">
        <v>5</v>
      </c>
    </row>
    <row r="1651" spans="1:6" ht="15" customHeight="1" x14ac:dyDescent="0.25">
      <c r="A1651" s="2" t="s">
        <v>149</v>
      </c>
      <c r="B1651" s="2" t="s">
        <v>179</v>
      </c>
      <c r="C1651" s="2" t="s">
        <v>180</v>
      </c>
      <c r="D1651" s="2">
        <v>1401313</v>
      </c>
      <c r="E1651" s="2">
        <v>2622.3634000000002</v>
      </c>
      <c r="F1651" s="2">
        <v>5</v>
      </c>
    </row>
    <row r="1652" spans="1:6" ht="15" customHeight="1" x14ac:dyDescent="0.25">
      <c r="A1652" s="2" t="s">
        <v>149</v>
      </c>
      <c r="B1652" s="2" t="s">
        <v>179</v>
      </c>
      <c r="C1652" s="2" t="s">
        <v>181</v>
      </c>
      <c r="D1652" s="2">
        <v>1781348</v>
      </c>
      <c r="E1652" s="2">
        <v>3306.4263999999998</v>
      </c>
      <c r="F1652" s="2">
        <v>6</v>
      </c>
    </row>
    <row r="1653" spans="1:6" ht="15" customHeight="1" x14ac:dyDescent="0.25">
      <c r="A1653" s="2" t="s">
        <v>149</v>
      </c>
      <c r="B1653" s="2" t="s">
        <v>179</v>
      </c>
      <c r="C1653" s="2" t="s">
        <v>182</v>
      </c>
      <c r="D1653" s="2">
        <v>1577327</v>
      </c>
      <c r="E1653" s="2">
        <v>2939.1886</v>
      </c>
      <c r="F1653" s="2">
        <v>6</v>
      </c>
    </row>
    <row r="1654" spans="1:6" ht="15" customHeight="1" x14ac:dyDescent="0.25">
      <c r="A1654" s="2" t="s">
        <v>149</v>
      </c>
      <c r="B1654" s="2" t="s">
        <v>179</v>
      </c>
      <c r="C1654" s="2" t="s">
        <v>183</v>
      </c>
      <c r="D1654" s="2">
        <v>1303475</v>
      </c>
      <c r="E1654" s="2">
        <v>2446.2550000000001</v>
      </c>
      <c r="F1654" s="2">
        <v>5</v>
      </c>
    </row>
    <row r="1655" spans="1:6" ht="15" customHeight="1" x14ac:dyDescent="0.25">
      <c r="A1655" s="2" t="s">
        <v>149</v>
      </c>
      <c r="B1655" s="2" t="s">
        <v>179</v>
      </c>
      <c r="C1655" s="2" t="s">
        <v>184</v>
      </c>
      <c r="D1655" s="2">
        <v>1429254</v>
      </c>
      <c r="E1655" s="2">
        <v>2672.6572000000001</v>
      </c>
      <c r="F1655" s="2">
        <v>5</v>
      </c>
    </row>
    <row r="1656" spans="1:6" ht="15" customHeight="1" x14ac:dyDescent="0.25">
      <c r="A1656" s="2" t="s">
        <v>149</v>
      </c>
      <c r="B1656" s="2" t="s">
        <v>179</v>
      </c>
      <c r="C1656" s="2" t="s">
        <v>185</v>
      </c>
      <c r="D1656" s="2">
        <v>1412015</v>
      </c>
      <c r="E1656" s="2">
        <v>2641.627</v>
      </c>
      <c r="F1656" s="2">
        <v>5</v>
      </c>
    </row>
    <row r="1657" spans="1:6" ht="15" customHeight="1" x14ac:dyDescent="0.25">
      <c r="A1657" s="2" t="s">
        <v>149</v>
      </c>
      <c r="B1657" s="2" t="s">
        <v>179</v>
      </c>
      <c r="C1657" s="2" t="s">
        <v>186</v>
      </c>
      <c r="D1657" s="2">
        <v>1414720</v>
      </c>
      <c r="E1657" s="2">
        <v>2646.4960000000001</v>
      </c>
      <c r="F1657" s="2">
        <v>5</v>
      </c>
    </row>
    <row r="1658" spans="1:6" ht="15" customHeight="1" x14ac:dyDescent="0.25">
      <c r="A1658" s="2" t="s">
        <v>149</v>
      </c>
      <c r="B1658" s="2" t="s">
        <v>179</v>
      </c>
      <c r="C1658" s="2" t="s">
        <v>187</v>
      </c>
      <c r="D1658" s="2">
        <v>1589372</v>
      </c>
      <c r="E1658" s="2">
        <v>2960.8696</v>
      </c>
      <c r="F1658" s="2">
        <v>6</v>
      </c>
    </row>
    <row r="1659" spans="1:6" ht="15" customHeight="1" x14ac:dyDescent="0.25">
      <c r="A1659" s="2" t="s">
        <v>149</v>
      </c>
      <c r="B1659" s="2" t="s">
        <v>179</v>
      </c>
      <c r="C1659" s="2" t="s">
        <v>188</v>
      </c>
      <c r="D1659" s="2">
        <v>1703006</v>
      </c>
      <c r="E1659" s="2">
        <v>3165.4108000000001</v>
      </c>
      <c r="F1659" s="2">
        <v>6</v>
      </c>
    </row>
    <row r="1660" spans="1:6" ht="15" customHeight="1" x14ac:dyDescent="0.25">
      <c r="A1660" s="2" t="s">
        <v>149</v>
      </c>
      <c r="B1660" s="2" t="s">
        <v>179</v>
      </c>
      <c r="C1660" s="2" t="s">
        <v>189</v>
      </c>
      <c r="D1660" s="2">
        <v>1542791</v>
      </c>
      <c r="E1660" s="2">
        <v>2877.0237999999999</v>
      </c>
      <c r="F1660" s="2">
        <v>6</v>
      </c>
    </row>
    <row r="1661" spans="1:6" ht="15" customHeight="1" x14ac:dyDescent="0.25">
      <c r="A1661" s="2" t="s">
        <v>149</v>
      </c>
      <c r="B1661" s="2" t="s">
        <v>179</v>
      </c>
      <c r="C1661" s="2" t="s">
        <v>190</v>
      </c>
      <c r="D1661" s="2">
        <v>1651047</v>
      </c>
      <c r="E1661" s="2">
        <v>3071.8845999999999</v>
      </c>
      <c r="F1661" s="2">
        <v>6</v>
      </c>
    </row>
    <row r="1662" spans="1:6" ht="15" customHeight="1" x14ac:dyDescent="0.25">
      <c r="A1662" s="2" t="s">
        <v>149</v>
      </c>
      <c r="B1662" s="2" t="s">
        <v>191</v>
      </c>
      <c r="C1662" s="2" t="s">
        <v>192</v>
      </c>
      <c r="D1662" s="2">
        <v>1370916</v>
      </c>
      <c r="E1662" s="2">
        <v>2567.6487999999999</v>
      </c>
      <c r="F1662" s="2">
        <v>5</v>
      </c>
    </row>
    <row r="1663" spans="1:6" ht="15" customHeight="1" x14ac:dyDescent="0.25">
      <c r="A1663" s="2" t="s">
        <v>149</v>
      </c>
      <c r="B1663" s="2" t="s">
        <v>191</v>
      </c>
      <c r="C1663" s="2" t="s">
        <v>193</v>
      </c>
      <c r="D1663" s="2">
        <v>1317627</v>
      </c>
      <c r="E1663" s="2">
        <v>2471.7285999999999</v>
      </c>
      <c r="F1663" s="2">
        <v>5</v>
      </c>
    </row>
    <row r="1664" spans="1:6" ht="15" customHeight="1" x14ac:dyDescent="0.25">
      <c r="A1664" s="2" t="s">
        <v>149</v>
      </c>
      <c r="B1664" s="2" t="s">
        <v>191</v>
      </c>
      <c r="C1664" s="2" t="s">
        <v>194</v>
      </c>
      <c r="D1664" s="2">
        <v>1287582</v>
      </c>
      <c r="E1664" s="2">
        <v>2417.6475999999998</v>
      </c>
      <c r="F1664" s="2">
        <v>5</v>
      </c>
    </row>
    <row r="1665" spans="1:6" ht="15" customHeight="1" x14ac:dyDescent="0.25">
      <c r="A1665" s="2" t="s">
        <v>149</v>
      </c>
      <c r="B1665" s="2" t="s">
        <v>191</v>
      </c>
      <c r="C1665" s="2" t="s">
        <v>195</v>
      </c>
      <c r="D1665" s="2">
        <v>1236126</v>
      </c>
      <c r="E1665" s="2">
        <v>2325.0268000000001</v>
      </c>
      <c r="F1665" s="2">
        <v>5</v>
      </c>
    </row>
    <row r="1666" spans="1:6" ht="15" customHeight="1" x14ac:dyDescent="0.25">
      <c r="A1666" s="2" t="s">
        <v>149</v>
      </c>
      <c r="B1666" s="2" t="s">
        <v>191</v>
      </c>
      <c r="C1666" s="2" t="s">
        <v>196</v>
      </c>
      <c r="D1666" s="2">
        <v>1311134</v>
      </c>
      <c r="E1666" s="2">
        <v>2460.0412000000001</v>
      </c>
      <c r="F1666" s="2">
        <v>5</v>
      </c>
    </row>
    <row r="1667" spans="1:6" ht="15" customHeight="1" x14ac:dyDescent="0.25">
      <c r="A1667" s="2" t="s">
        <v>149</v>
      </c>
      <c r="B1667" s="2" t="s">
        <v>191</v>
      </c>
      <c r="C1667" s="2" t="s">
        <v>197</v>
      </c>
      <c r="D1667" s="2">
        <v>1350579</v>
      </c>
      <c r="E1667" s="2">
        <v>2531.0421999999999</v>
      </c>
      <c r="F1667" s="2">
        <v>5</v>
      </c>
    </row>
    <row r="1668" spans="1:6" ht="15" customHeight="1" x14ac:dyDescent="0.25">
      <c r="A1668" s="2" t="s">
        <v>149</v>
      </c>
      <c r="B1668" s="2" t="s">
        <v>191</v>
      </c>
      <c r="C1668" s="2" t="s">
        <v>198</v>
      </c>
      <c r="D1668" s="2">
        <v>1557752</v>
      </c>
      <c r="E1668" s="2">
        <v>2903.9535999999998</v>
      </c>
      <c r="F1668" s="2">
        <v>6</v>
      </c>
    </row>
    <row r="1669" spans="1:6" ht="15" customHeight="1" x14ac:dyDescent="0.25">
      <c r="A1669" s="2" t="s">
        <v>149</v>
      </c>
      <c r="B1669" s="2" t="s">
        <v>191</v>
      </c>
      <c r="C1669" s="2" t="s">
        <v>199</v>
      </c>
      <c r="D1669" s="2">
        <v>1439471</v>
      </c>
      <c r="E1669" s="2">
        <v>2691.0477999999998</v>
      </c>
      <c r="F1669" s="2">
        <v>5</v>
      </c>
    </row>
    <row r="1670" spans="1:6" ht="15" customHeight="1" x14ac:dyDescent="0.25">
      <c r="A1670" s="2" t="s">
        <v>149</v>
      </c>
      <c r="B1670" s="2" t="s">
        <v>191</v>
      </c>
      <c r="C1670" s="2" t="s">
        <v>200</v>
      </c>
      <c r="D1670" s="2">
        <v>1435908</v>
      </c>
      <c r="E1670" s="2">
        <v>2684.6343999999999</v>
      </c>
      <c r="F1670" s="2">
        <v>5</v>
      </c>
    </row>
    <row r="1671" spans="1:6" ht="15" customHeight="1" x14ac:dyDescent="0.25">
      <c r="A1671" s="2" t="s">
        <v>149</v>
      </c>
      <c r="B1671" s="2" t="s">
        <v>191</v>
      </c>
      <c r="C1671" s="2" t="s">
        <v>201</v>
      </c>
      <c r="D1671" s="2">
        <v>1269785</v>
      </c>
      <c r="E1671" s="2">
        <v>2385.6129999999998</v>
      </c>
      <c r="F1671" s="2">
        <v>5</v>
      </c>
    </row>
    <row r="1672" spans="1:6" ht="15" customHeight="1" x14ac:dyDescent="0.25">
      <c r="A1672" s="2" t="s">
        <v>149</v>
      </c>
      <c r="B1672" s="2" t="s">
        <v>191</v>
      </c>
      <c r="C1672" s="2" t="s">
        <v>202</v>
      </c>
      <c r="D1672" s="2">
        <v>1567352</v>
      </c>
      <c r="E1672" s="2">
        <v>2921.2336</v>
      </c>
      <c r="F1672" s="2">
        <v>6</v>
      </c>
    </row>
    <row r="1673" spans="1:6" ht="15" customHeight="1" x14ac:dyDescent="0.25">
      <c r="A1673" s="2" t="s">
        <v>149</v>
      </c>
      <c r="B1673" s="2" t="s">
        <v>191</v>
      </c>
      <c r="C1673" s="2" t="s">
        <v>203</v>
      </c>
      <c r="D1673" s="2">
        <v>1334594</v>
      </c>
      <c r="E1673" s="2">
        <v>2502.2692000000002</v>
      </c>
      <c r="F1673" s="2">
        <v>5</v>
      </c>
    </row>
    <row r="1674" spans="1:6" ht="15" customHeight="1" x14ac:dyDescent="0.25">
      <c r="A1674" s="2" t="s">
        <v>149</v>
      </c>
      <c r="B1674" s="2" t="s">
        <v>191</v>
      </c>
      <c r="C1674" s="2" t="s">
        <v>204</v>
      </c>
      <c r="D1674" s="2">
        <v>1535006</v>
      </c>
      <c r="E1674" s="2">
        <v>2863.0108</v>
      </c>
      <c r="F1674" s="2">
        <v>6</v>
      </c>
    </row>
    <row r="1675" spans="1:6" ht="15" customHeight="1" x14ac:dyDescent="0.25">
      <c r="A1675" s="2" t="s">
        <v>149</v>
      </c>
      <c r="B1675" s="2" t="s">
        <v>191</v>
      </c>
      <c r="C1675" s="2" t="s">
        <v>205</v>
      </c>
      <c r="D1675" s="2">
        <v>1296236</v>
      </c>
      <c r="E1675" s="2">
        <v>2433.2248</v>
      </c>
      <c r="F1675" s="2">
        <v>5</v>
      </c>
    </row>
    <row r="1676" spans="1:6" ht="15" customHeight="1" x14ac:dyDescent="0.25">
      <c r="A1676" s="2" t="s">
        <v>149</v>
      </c>
      <c r="B1676" s="2" t="s">
        <v>191</v>
      </c>
      <c r="C1676" s="2" t="s">
        <v>206</v>
      </c>
      <c r="D1676" s="2">
        <v>1542796</v>
      </c>
      <c r="E1676" s="2">
        <v>2877.0328</v>
      </c>
      <c r="F1676" s="2">
        <v>6</v>
      </c>
    </row>
    <row r="1677" spans="1:6" ht="15" customHeight="1" x14ac:dyDescent="0.25">
      <c r="A1677" s="2" t="s">
        <v>149</v>
      </c>
      <c r="B1677" s="2" t="s">
        <v>191</v>
      </c>
      <c r="C1677" s="2" t="s">
        <v>207</v>
      </c>
      <c r="D1677" s="2">
        <v>1353985</v>
      </c>
      <c r="E1677" s="2">
        <v>2537.1729999999998</v>
      </c>
      <c r="F1677" s="2">
        <v>5</v>
      </c>
    </row>
    <row r="1678" spans="1:6" ht="15" customHeight="1" x14ac:dyDescent="0.25">
      <c r="A1678" s="2" t="s">
        <v>149</v>
      </c>
      <c r="B1678" s="2" t="s">
        <v>191</v>
      </c>
      <c r="C1678" s="2" t="s">
        <v>208</v>
      </c>
      <c r="D1678" s="2">
        <v>1386484</v>
      </c>
      <c r="E1678" s="2">
        <v>2595.6712000000002</v>
      </c>
      <c r="F1678" s="2">
        <v>5</v>
      </c>
    </row>
    <row r="1679" spans="1:6" ht="15" customHeight="1" x14ac:dyDescent="0.25">
      <c r="A1679" s="2" t="s">
        <v>149</v>
      </c>
      <c r="B1679" s="2" t="s">
        <v>191</v>
      </c>
      <c r="C1679" s="2" t="s">
        <v>209</v>
      </c>
      <c r="D1679" s="2">
        <v>1505170</v>
      </c>
      <c r="E1679" s="2">
        <v>2809.306</v>
      </c>
      <c r="F1679" s="2">
        <v>6</v>
      </c>
    </row>
    <row r="1680" spans="1:6" ht="15" customHeight="1" x14ac:dyDescent="0.25">
      <c r="A1680" s="2" t="s">
        <v>149</v>
      </c>
      <c r="B1680" s="2" t="s">
        <v>191</v>
      </c>
      <c r="C1680" s="2" t="s">
        <v>210</v>
      </c>
      <c r="D1680" s="2">
        <v>1342275</v>
      </c>
      <c r="E1680" s="2">
        <v>2516.0949999999998</v>
      </c>
      <c r="F1680" s="2">
        <v>5</v>
      </c>
    </row>
    <row r="1681" spans="1:6" ht="15" customHeight="1" x14ac:dyDescent="0.25">
      <c r="A1681" s="2" t="s">
        <v>149</v>
      </c>
      <c r="B1681" s="2" t="s">
        <v>211</v>
      </c>
      <c r="C1681" s="2" t="s">
        <v>211</v>
      </c>
      <c r="D1681" s="2">
        <v>691566</v>
      </c>
      <c r="E1681" s="2">
        <v>1344.8188</v>
      </c>
      <c r="F1681" s="2">
        <v>4</v>
      </c>
    </row>
    <row r="1682" spans="1:6" ht="15" customHeight="1" x14ac:dyDescent="0.25">
      <c r="A1682" s="2" t="s">
        <v>215</v>
      </c>
      <c r="B1682" s="2" t="s">
        <v>7</v>
      </c>
      <c r="C1682" s="2" t="s">
        <v>8</v>
      </c>
      <c r="D1682" s="2">
        <v>1051471</v>
      </c>
      <c r="E1682" s="2">
        <v>1992.6478</v>
      </c>
      <c r="F1682" s="2">
        <v>5</v>
      </c>
    </row>
    <row r="1683" spans="1:6" ht="15" customHeight="1" x14ac:dyDescent="0.25">
      <c r="A1683" s="2" t="s">
        <v>215</v>
      </c>
      <c r="B1683" s="2" t="s">
        <v>7</v>
      </c>
      <c r="C1683" s="2" t="s">
        <v>9</v>
      </c>
      <c r="D1683" s="2">
        <v>769042</v>
      </c>
      <c r="E1683" s="2">
        <v>1484.2755999999999</v>
      </c>
      <c r="F1683" s="2">
        <v>4</v>
      </c>
    </row>
    <row r="1684" spans="1:6" ht="15" customHeight="1" x14ac:dyDescent="0.25">
      <c r="A1684" s="2" t="s">
        <v>215</v>
      </c>
      <c r="B1684" s="2" t="s">
        <v>7</v>
      </c>
      <c r="C1684" s="2" t="s">
        <v>10</v>
      </c>
      <c r="D1684" s="2">
        <v>647012</v>
      </c>
      <c r="E1684" s="2">
        <v>1264.6215999999999</v>
      </c>
      <c r="F1684" s="2">
        <v>4</v>
      </c>
    </row>
    <row r="1685" spans="1:6" ht="15" customHeight="1" x14ac:dyDescent="0.25">
      <c r="A1685" s="2" t="s">
        <v>215</v>
      </c>
      <c r="B1685" s="2" t="s">
        <v>7</v>
      </c>
      <c r="C1685" s="2" t="s">
        <v>11</v>
      </c>
      <c r="D1685" s="2">
        <v>1054700</v>
      </c>
      <c r="E1685" s="2">
        <v>1998.46</v>
      </c>
      <c r="F1685" s="2">
        <v>5</v>
      </c>
    </row>
    <row r="1686" spans="1:6" ht="15" customHeight="1" x14ac:dyDescent="0.25">
      <c r="A1686" s="2" t="s">
        <v>215</v>
      </c>
      <c r="B1686" s="2" t="s">
        <v>7</v>
      </c>
      <c r="C1686" s="2" t="s">
        <v>12</v>
      </c>
      <c r="D1686" s="2">
        <v>847484</v>
      </c>
      <c r="E1686" s="2">
        <v>1625.4712</v>
      </c>
      <c r="F1686" s="2">
        <v>4</v>
      </c>
    </row>
    <row r="1687" spans="1:6" ht="15" customHeight="1" x14ac:dyDescent="0.25">
      <c r="A1687" s="2" t="s">
        <v>215</v>
      </c>
      <c r="B1687" s="2" t="s">
        <v>7</v>
      </c>
      <c r="C1687" s="2" t="s">
        <v>13</v>
      </c>
      <c r="D1687" s="2">
        <v>758363</v>
      </c>
      <c r="E1687" s="2">
        <v>1465.0534</v>
      </c>
      <c r="F1687" s="2">
        <v>4</v>
      </c>
    </row>
    <row r="1688" spans="1:6" ht="15" customHeight="1" x14ac:dyDescent="0.25">
      <c r="A1688" s="2" t="s">
        <v>215</v>
      </c>
      <c r="B1688" s="2" t="s">
        <v>7</v>
      </c>
      <c r="C1688" s="2" t="s">
        <v>14</v>
      </c>
      <c r="D1688" s="2">
        <v>898746</v>
      </c>
      <c r="E1688" s="2">
        <v>1717.7428</v>
      </c>
      <c r="F1688" s="2">
        <v>4</v>
      </c>
    </row>
    <row r="1689" spans="1:6" ht="15" customHeight="1" x14ac:dyDescent="0.25">
      <c r="A1689" s="2" t="s">
        <v>215</v>
      </c>
      <c r="B1689" s="2" t="s">
        <v>7</v>
      </c>
      <c r="C1689" s="2" t="s">
        <v>15</v>
      </c>
      <c r="D1689" s="2">
        <v>638184</v>
      </c>
      <c r="E1689" s="2">
        <v>1248.7311999999999</v>
      </c>
      <c r="F1689" s="2">
        <v>4</v>
      </c>
    </row>
    <row r="1690" spans="1:6" ht="15" customHeight="1" x14ac:dyDescent="0.25">
      <c r="A1690" s="2" t="s">
        <v>215</v>
      </c>
      <c r="B1690" s="2" t="s">
        <v>7</v>
      </c>
      <c r="C1690" s="2" t="s">
        <v>16</v>
      </c>
      <c r="D1690" s="2">
        <v>807910</v>
      </c>
      <c r="E1690" s="2">
        <v>1554.2380000000001</v>
      </c>
      <c r="F1690" s="2">
        <v>4</v>
      </c>
    </row>
    <row r="1691" spans="1:6" ht="15" customHeight="1" x14ac:dyDescent="0.25">
      <c r="A1691" s="2" t="s">
        <v>215</v>
      </c>
      <c r="B1691" s="2" t="s">
        <v>7</v>
      </c>
      <c r="C1691" s="2" t="s">
        <v>17</v>
      </c>
      <c r="D1691" s="2">
        <v>1176372</v>
      </c>
      <c r="E1691" s="2">
        <v>2217.4695999999999</v>
      </c>
      <c r="F1691" s="2">
        <v>5</v>
      </c>
    </row>
    <row r="1692" spans="1:6" ht="15" customHeight="1" x14ac:dyDescent="0.25">
      <c r="A1692" s="2" t="s">
        <v>215</v>
      </c>
      <c r="B1692" s="2" t="s">
        <v>7</v>
      </c>
      <c r="C1692" s="2" t="s">
        <v>18</v>
      </c>
      <c r="D1692" s="2">
        <v>906489</v>
      </c>
      <c r="E1692" s="2">
        <v>1731.6802</v>
      </c>
      <c r="F1692" s="2">
        <v>4</v>
      </c>
    </row>
    <row r="1693" spans="1:6" ht="15" customHeight="1" x14ac:dyDescent="0.25">
      <c r="A1693" s="2" t="s">
        <v>215</v>
      </c>
      <c r="B1693" s="2" t="s">
        <v>7</v>
      </c>
      <c r="C1693" s="2" t="s">
        <v>19</v>
      </c>
      <c r="D1693" s="2">
        <v>928034</v>
      </c>
      <c r="E1693" s="2">
        <v>1770.4612</v>
      </c>
      <c r="F1693" s="2">
        <v>4</v>
      </c>
    </row>
    <row r="1694" spans="1:6" ht="15" customHeight="1" x14ac:dyDescent="0.25">
      <c r="A1694" s="2" t="s">
        <v>215</v>
      </c>
      <c r="B1694" s="2" t="s">
        <v>7</v>
      </c>
      <c r="C1694" s="2" t="s">
        <v>20</v>
      </c>
      <c r="D1694" s="2">
        <v>673771</v>
      </c>
      <c r="E1694" s="2">
        <v>1312.7878000000001</v>
      </c>
      <c r="F1694" s="2">
        <v>4</v>
      </c>
    </row>
    <row r="1695" spans="1:6" ht="15" customHeight="1" x14ac:dyDescent="0.25">
      <c r="A1695" s="2" t="s">
        <v>215</v>
      </c>
      <c r="B1695" s="2" t="s">
        <v>7</v>
      </c>
      <c r="C1695" s="2" t="s">
        <v>21</v>
      </c>
      <c r="D1695" s="2">
        <v>1013106</v>
      </c>
      <c r="E1695" s="2">
        <v>1923.5907999999999</v>
      </c>
      <c r="F1695" s="2">
        <v>5</v>
      </c>
    </row>
    <row r="1696" spans="1:6" ht="15" customHeight="1" x14ac:dyDescent="0.25">
      <c r="A1696" s="2" t="s">
        <v>215</v>
      </c>
      <c r="B1696" s="2" t="s">
        <v>7</v>
      </c>
      <c r="C1696" s="2" t="s">
        <v>22</v>
      </c>
      <c r="D1696" s="2">
        <v>969909</v>
      </c>
      <c r="E1696" s="2">
        <v>1845.8362</v>
      </c>
      <c r="F1696" s="2">
        <v>4</v>
      </c>
    </row>
    <row r="1697" spans="1:6" ht="15" customHeight="1" x14ac:dyDescent="0.25">
      <c r="A1697" s="2" t="s">
        <v>215</v>
      </c>
      <c r="B1697" s="2" t="s">
        <v>7</v>
      </c>
      <c r="C1697" s="2" t="s">
        <v>23</v>
      </c>
      <c r="D1697" s="2">
        <v>1022628</v>
      </c>
      <c r="E1697" s="2">
        <v>1940.7303999999999</v>
      </c>
      <c r="F1697" s="2">
        <v>5</v>
      </c>
    </row>
    <row r="1698" spans="1:6" ht="15" customHeight="1" x14ac:dyDescent="0.25">
      <c r="A1698" s="2" t="s">
        <v>215</v>
      </c>
      <c r="B1698" s="2" t="s">
        <v>24</v>
      </c>
      <c r="C1698" s="2" t="s">
        <v>24</v>
      </c>
      <c r="D1698" s="2">
        <v>124201</v>
      </c>
      <c r="E1698" s="2">
        <v>248.40199999999999</v>
      </c>
      <c r="F1698" s="2">
        <v>3</v>
      </c>
    </row>
    <row r="1699" spans="1:6" ht="15" customHeight="1" x14ac:dyDescent="0.25">
      <c r="A1699" s="2" t="s">
        <v>215</v>
      </c>
      <c r="B1699" s="2" t="s">
        <v>37</v>
      </c>
      <c r="C1699" s="2" t="s">
        <v>38</v>
      </c>
      <c r="D1699" s="2">
        <v>1931041</v>
      </c>
      <c r="E1699" s="2">
        <v>3575.8737999999998</v>
      </c>
      <c r="F1699" s="2">
        <v>6</v>
      </c>
    </row>
    <row r="1700" spans="1:6" ht="15" customHeight="1" x14ac:dyDescent="0.25">
      <c r="A1700" s="2" t="s">
        <v>215</v>
      </c>
      <c r="B1700" s="2" t="s">
        <v>37</v>
      </c>
      <c r="C1700" s="2" t="s">
        <v>39</v>
      </c>
      <c r="D1700" s="2">
        <v>1466277</v>
      </c>
      <c r="E1700" s="2">
        <v>2739.2986000000001</v>
      </c>
      <c r="F1700" s="2">
        <v>5</v>
      </c>
    </row>
    <row r="1701" spans="1:6" ht="15" customHeight="1" x14ac:dyDescent="0.25">
      <c r="A1701" s="2" t="s">
        <v>215</v>
      </c>
      <c r="B1701" s="2" t="s">
        <v>37</v>
      </c>
      <c r="C1701" s="2" t="s">
        <v>40</v>
      </c>
      <c r="D1701" s="2">
        <v>1539835</v>
      </c>
      <c r="E1701" s="2">
        <v>2871.703</v>
      </c>
      <c r="F1701" s="2">
        <v>6</v>
      </c>
    </row>
    <row r="1702" spans="1:6" ht="15" customHeight="1" x14ac:dyDescent="0.25">
      <c r="A1702" s="2" t="s">
        <v>215</v>
      </c>
      <c r="B1702" s="2" t="s">
        <v>37</v>
      </c>
      <c r="C1702" s="2" t="s">
        <v>41</v>
      </c>
      <c r="D1702" s="2">
        <v>1277231</v>
      </c>
      <c r="E1702" s="2">
        <v>2399.0158000000001</v>
      </c>
      <c r="F1702" s="2">
        <v>5</v>
      </c>
    </row>
    <row r="1703" spans="1:6" ht="15" customHeight="1" x14ac:dyDescent="0.25">
      <c r="A1703" s="2" t="s">
        <v>215</v>
      </c>
      <c r="B1703" s="2" t="s">
        <v>37</v>
      </c>
      <c r="C1703" s="2" t="s">
        <v>42</v>
      </c>
      <c r="D1703" s="2">
        <v>1159251</v>
      </c>
      <c r="E1703" s="2">
        <v>2186.6518000000001</v>
      </c>
      <c r="F1703" s="2">
        <v>5</v>
      </c>
    </row>
    <row r="1704" spans="1:6" ht="15" customHeight="1" x14ac:dyDescent="0.25">
      <c r="A1704" s="2" t="s">
        <v>215</v>
      </c>
      <c r="B1704" s="2" t="s">
        <v>37</v>
      </c>
      <c r="C1704" s="2" t="s">
        <v>43</v>
      </c>
      <c r="D1704" s="2">
        <v>1385426</v>
      </c>
      <c r="E1704" s="2">
        <v>2593.7667999999999</v>
      </c>
      <c r="F1704" s="2">
        <v>5</v>
      </c>
    </row>
    <row r="1705" spans="1:6" ht="15" customHeight="1" x14ac:dyDescent="0.25">
      <c r="A1705" s="2" t="s">
        <v>215</v>
      </c>
      <c r="B1705" s="2" t="s">
        <v>37</v>
      </c>
      <c r="C1705" s="2" t="s">
        <v>44</v>
      </c>
      <c r="D1705" s="2">
        <v>1492558</v>
      </c>
      <c r="E1705" s="2">
        <v>2786.6044000000002</v>
      </c>
      <c r="F1705" s="2">
        <v>5</v>
      </c>
    </row>
    <row r="1706" spans="1:6" ht="15" customHeight="1" x14ac:dyDescent="0.25">
      <c r="A1706" s="2" t="s">
        <v>215</v>
      </c>
      <c r="B1706" s="2" t="s">
        <v>37</v>
      </c>
      <c r="C1706" s="2" t="s">
        <v>45</v>
      </c>
      <c r="D1706" s="2">
        <v>1726267</v>
      </c>
      <c r="E1706" s="2">
        <v>3207.2806</v>
      </c>
      <c r="F1706" s="2">
        <v>6</v>
      </c>
    </row>
    <row r="1707" spans="1:6" ht="15" customHeight="1" x14ac:dyDescent="0.25">
      <c r="A1707" s="2" t="s">
        <v>215</v>
      </c>
      <c r="B1707" s="2" t="s">
        <v>270</v>
      </c>
      <c r="C1707" s="2" t="s">
        <v>271</v>
      </c>
      <c r="D1707" s="2">
        <v>170221</v>
      </c>
      <c r="E1707" s="2">
        <v>340.44200000000001</v>
      </c>
      <c r="F1707" s="2">
        <v>3</v>
      </c>
    </row>
    <row r="1708" spans="1:6" ht="15" customHeight="1" x14ac:dyDescent="0.25">
      <c r="A1708" s="2" t="s">
        <v>215</v>
      </c>
      <c r="B1708" s="2" t="s">
        <v>270</v>
      </c>
      <c r="C1708" s="2" t="s">
        <v>272</v>
      </c>
      <c r="D1708" s="2">
        <v>109036</v>
      </c>
      <c r="E1708" s="2">
        <v>218.072</v>
      </c>
      <c r="F1708" s="2">
        <v>3</v>
      </c>
    </row>
    <row r="1709" spans="1:6" ht="15" customHeight="1" x14ac:dyDescent="0.25">
      <c r="A1709" s="2" t="s">
        <v>215</v>
      </c>
      <c r="B1709" s="2" t="s">
        <v>270</v>
      </c>
      <c r="C1709" s="2" t="s">
        <v>273</v>
      </c>
      <c r="D1709" s="2">
        <v>267829</v>
      </c>
      <c r="E1709" s="2">
        <v>535.65800000000002</v>
      </c>
      <c r="F1709" s="2">
        <v>3</v>
      </c>
    </row>
    <row r="1710" spans="1:6" ht="15" customHeight="1" x14ac:dyDescent="0.25">
      <c r="A1710" s="2" t="s">
        <v>215</v>
      </c>
      <c r="B1710" s="2" t="s">
        <v>270</v>
      </c>
      <c r="C1710" s="2" t="s">
        <v>274</v>
      </c>
      <c r="D1710" s="2">
        <v>411782</v>
      </c>
      <c r="E1710" s="2">
        <v>823.56399999999996</v>
      </c>
      <c r="F1710" s="2">
        <v>3</v>
      </c>
    </row>
    <row r="1711" spans="1:6" ht="15" customHeight="1" x14ac:dyDescent="0.25">
      <c r="A1711" s="2" t="s">
        <v>215</v>
      </c>
      <c r="B1711" s="2" t="s">
        <v>270</v>
      </c>
      <c r="C1711" s="2" t="s">
        <v>275</v>
      </c>
      <c r="D1711" s="2">
        <v>229819</v>
      </c>
      <c r="E1711" s="2">
        <v>459.63799999999998</v>
      </c>
      <c r="F1711" s="2">
        <v>3</v>
      </c>
    </row>
    <row r="1712" spans="1:6" ht="15" customHeight="1" x14ac:dyDescent="0.25">
      <c r="A1712" s="2" t="s">
        <v>215</v>
      </c>
      <c r="B1712" s="2" t="s">
        <v>270</v>
      </c>
      <c r="C1712" s="2" t="s">
        <v>276</v>
      </c>
      <c r="D1712" s="2">
        <v>76847</v>
      </c>
      <c r="E1712" s="2">
        <v>153.69399999999999</v>
      </c>
      <c r="F1712" s="2">
        <v>3</v>
      </c>
    </row>
    <row r="1713" spans="1:6" ht="15" customHeight="1" x14ac:dyDescent="0.25">
      <c r="A1713" s="2" t="s">
        <v>215</v>
      </c>
      <c r="B1713" s="2" t="s">
        <v>270</v>
      </c>
      <c r="C1713" s="2" t="s">
        <v>277</v>
      </c>
      <c r="D1713" s="2">
        <v>248219</v>
      </c>
      <c r="E1713" s="2">
        <v>496.43799999999999</v>
      </c>
      <c r="F1713" s="2">
        <v>3</v>
      </c>
    </row>
    <row r="1714" spans="1:6" ht="15" customHeight="1" x14ac:dyDescent="0.25">
      <c r="A1714" s="2" t="s">
        <v>215</v>
      </c>
      <c r="B1714" s="2" t="s">
        <v>270</v>
      </c>
      <c r="C1714" s="2" t="s">
        <v>278</v>
      </c>
      <c r="D1714" s="2">
        <v>301624</v>
      </c>
      <c r="E1714" s="2">
        <v>603.24800000000005</v>
      </c>
      <c r="F1714" s="2">
        <v>3</v>
      </c>
    </row>
    <row r="1715" spans="1:6" ht="15" customHeight="1" x14ac:dyDescent="0.25">
      <c r="A1715" s="2" t="s">
        <v>215</v>
      </c>
      <c r="B1715" s="2" t="s">
        <v>270</v>
      </c>
      <c r="C1715" s="2" t="s">
        <v>279</v>
      </c>
      <c r="D1715" s="2">
        <v>118152</v>
      </c>
      <c r="E1715" s="2">
        <v>236.304</v>
      </c>
      <c r="F1715" s="2">
        <v>3</v>
      </c>
    </row>
    <row r="1716" spans="1:6" ht="15" customHeight="1" x14ac:dyDescent="0.25">
      <c r="A1716" s="2" t="s">
        <v>215</v>
      </c>
      <c r="B1716" s="2" t="s">
        <v>270</v>
      </c>
      <c r="C1716" s="2" t="s">
        <v>280</v>
      </c>
      <c r="D1716" s="2">
        <v>374655</v>
      </c>
      <c r="E1716" s="2">
        <v>749.31</v>
      </c>
      <c r="F1716" s="2">
        <v>3</v>
      </c>
    </row>
    <row r="1717" spans="1:6" ht="15" customHeight="1" x14ac:dyDescent="0.25">
      <c r="A1717" s="2" t="s">
        <v>215</v>
      </c>
      <c r="B1717" s="2" t="s">
        <v>270</v>
      </c>
      <c r="C1717" s="2" t="s">
        <v>281</v>
      </c>
      <c r="D1717" s="2">
        <v>312789</v>
      </c>
      <c r="E1717" s="2">
        <v>625.57799999999997</v>
      </c>
      <c r="F1717" s="2">
        <v>3</v>
      </c>
    </row>
    <row r="1718" spans="1:6" ht="15" customHeight="1" x14ac:dyDescent="0.25">
      <c r="A1718" s="2" t="s">
        <v>215</v>
      </c>
      <c r="B1718" s="2" t="s">
        <v>59</v>
      </c>
      <c r="C1718" s="2" t="s">
        <v>60</v>
      </c>
      <c r="D1718" s="2">
        <v>472428</v>
      </c>
      <c r="E1718" s="2">
        <v>944.85599999999999</v>
      </c>
      <c r="F1718" s="2">
        <v>3</v>
      </c>
    </row>
    <row r="1719" spans="1:6" ht="15" customHeight="1" x14ac:dyDescent="0.25">
      <c r="A1719" s="2" t="s">
        <v>215</v>
      </c>
      <c r="B1719" s="2" t="s">
        <v>59</v>
      </c>
      <c r="C1719" s="2" t="s">
        <v>61</v>
      </c>
      <c r="D1719" s="2">
        <v>509618</v>
      </c>
      <c r="E1719" s="2">
        <v>1017.3124</v>
      </c>
      <c r="F1719" s="2">
        <v>4</v>
      </c>
    </row>
    <row r="1720" spans="1:6" ht="15" customHeight="1" x14ac:dyDescent="0.25">
      <c r="A1720" s="2" t="s">
        <v>215</v>
      </c>
      <c r="B1720" s="2" t="s">
        <v>59</v>
      </c>
      <c r="C1720" s="2" t="s">
        <v>62</v>
      </c>
      <c r="D1720" s="2">
        <v>636754</v>
      </c>
      <c r="E1720" s="2">
        <v>1246.1572000000001</v>
      </c>
      <c r="F1720" s="2">
        <v>4</v>
      </c>
    </row>
    <row r="1721" spans="1:6" ht="15" customHeight="1" x14ac:dyDescent="0.25">
      <c r="A1721" s="2" t="s">
        <v>215</v>
      </c>
      <c r="B1721" s="2" t="s">
        <v>59</v>
      </c>
      <c r="C1721" s="2" t="s">
        <v>63</v>
      </c>
      <c r="D1721" s="2">
        <v>597565</v>
      </c>
      <c r="E1721" s="2">
        <v>1175.617</v>
      </c>
      <c r="F1721" s="2">
        <v>4</v>
      </c>
    </row>
    <row r="1722" spans="1:6" ht="15" customHeight="1" x14ac:dyDescent="0.25">
      <c r="A1722" s="2" t="s">
        <v>215</v>
      </c>
      <c r="B1722" s="2" t="s">
        <v>59</v>
      </c>
      <c r="C1722" s="2" t="s">
        <v>64</v>
      </c>
      <c r="D1722" s="2">
        <v>748703</v>
      </c>
      <c r="E1722" s="2">
        <v>1447.6654000000001</v>
      </c>
      <c r="F1722" s="2">
        <v>4</v>
      </c>
    </row>
    <row r="1723" spans="1:6" ht="15" customHeight="1" x14ac:dyDescent="0.25">
      <c r="A1723" s="2" t="s">
        <v>215</v>
      </c>
      <c r="B1723" s="2" t="s">
        <v>59</v>
      </c>
      <c r="C1723" s="2" t="s">
        <v>65</v>
      </c>
      <c r="D1723" s="2">
        <v>746326</v>
      </c>
      <c r="E1723" s="2">
        <v>1443.3868</v>
      </c>
      <c r="F1723" s="2">
        <v>4</v>
      </c>
    </row>
    <row r="1724" spans="1:6" ht="15" customHeight="1" x14ac:dyDescent="0.25">
      <c r="A1724" s="2" t="s">
        <v>215</v>
      </c>
      <c r="B1724" s="2" t="s">
        <v>59</v>
      </c>
      <c r="C1724" s="2" t="s">
        <v>66</v>
      </c>
      <c r="D1724" s="2">
        <v>876832</v>
      </c>
      <c r="E1724" s="2">
        <v>1678.2976000000001</v>
      </c>
      <c r="F1724" s="2">
        <v>4</v>
      </c>
    </row>
    <row r="1725" spans="1:6" ht="15" customHeight="1" x14ac:dyDescent="0.25">
      <c r="A1725" s="2" t="s">
        <v>215</v>
      </c>
      <c r="B1725" s="2" t="s">
        <v>59</v>
      </c>
      <c r="C1725" s="2" t="s">
        <v>67</v>
      </c>
      <c r="D1725" s="2">
        <v>769217</v>
      </c>
      <c r="E1725" s="2">
        <v>1484.5906</v>
      </c>
      <c r="F1725" s="2">
        <v>4</v>
      </c>
    </row>
    <row r="1726" spans="1:6" ht="15" customHeight="1" x14ac:dyDescent="0.25">
      <c r="A1726" s="2" t="s">
        <v>215</v>
      </c>
      <c r="B1726" s="2" t="s">
        <v>59</v>
      </c>
      <c r="C1726" s="2" t="s">
        <v>68</v>
      </c>
      <c r="D1726" s="2">
        <v>458792</v>
      </c>
      <c r="E1726" s="2">
        <v>917.58399999999995</v>
      </c>
      <c r="F1726" s="2">
        <v>3</v>
      </c>
    </row>
    <row r="1727" spans="1:6" ht="15" customHeight="1" x14ac:dyDescent="0.25">
      <c r="A1727" s="2" t="s">
        <v>215</v>
      </c>
      <c r="B1727" s="2" t="s">
        <v>59</v>
      </c>
      <c r="C1727" s="2" t="s">
        <v>69</v>
      </c>
      <c r="D1727" s="2">
        <v>858882</v>
      </c>
      <c r="E1727" s="2">
        <v>1645.9875999999999</v>
      </c>
      <c r="F1727" s="2">
        <v>4</v>
      </c>
    </row>
    <row r="1728" spans="1:6" ht="15" customHeight="1" x14ac:dyDescent="0.25">
      <c r="A1728" s="2" t="s">
        <v>215</v>
      </c>
      <c r="B1728" s="2" t="s">
        <v>59</v>
      </c>
      <c r="C1728" s="2" t="s">
        <v>70</v>
      </c>
      <c r="D1728" s="2">
        <v>580507</v>
      </c>
      <c r="E1728" s="2">
        <v>1144.9126000000001</v>
      </c>
      <c r="F1728" s="2">
        <v>4</v>
      </c>
    </row>
    <row r="1729" spans="1:6" ht="15" customHeight="1" x14ac:dyDescent="0.25">
      <c r="A1729" s="2" t="s">
        <v>215</v>
      </c>
      <c r="B1729" s="2" t="s">
        <v>59</v>
      </c>
      <c r="C1729" s="2" t="s">
        <v>71</v>
      </c>
      <c r="D1729" s="2">
        <v>590627</v>
      </c>
      <c r="E1729" s="2">
        <v>1163.1286</v>
      </c>
      <c r="F1729" s="2">
        <v>4</v>
      </c>
    </row>
    <row r="1730" spans="1:6" ht="15" customHeight="1" x14ac:dyDescent="0.25">
      <c r="A1730" s="2" t="s">
        <v>215</v>
      </c>
      <c r="B1730" s="2" t="s">
        <v>59</v>
      </c>
      <c r="C1730" s="2" t="s">
        <v>72</v>
      </c>
      <c r="D1730" s="2">
        <v>902535</v>
      </c>
      <c r="E1730" s="2">
        <v>1724.5630000000001</v>
      </c>
      <c r="F1730" s="2">
        <v>4</v>
      </c>
    </row>
    <row r="1731" spans="1:6" ht="15" customHeight="1" x14ac:dyDescent="0.25">
      <c r="A1731" s="2" t="s">
        <v>215</v>
      </c>
      <c r="B1731" s="2" t="s">
        <v>59</v>
      </c>
      <c r="C1731" s="2" t="s">
        <v>73</v>
      </c>
      <c r="D1731" s="2">
        <v>697128</v>
      </c>
      <c r="E1731" s="2">
        <v>1354.8304000000001</v>
      </c>
      <c r="F1731" s="2">
        <v>4</v>
      </c>
    </row>
    <row r="1732" spans="1:6" ht="15" customHeight="1" x14ac:dyDescent="0.25">
      <c r="A1732" s="2" t="s">
        <v>215</v>
      </c>
      <c r="B1732" s="2" t="s">
        <v>59</v>
      </c>
      <c r="C1732" s="2" t="s">
        <v>74</v>
      </c>
      <c r="D1732" s="2">
        <v>644813</v>
      </c>
      <c r="E1732" s="2">
        <v>1260.6633999999999</v>
      </c>
      <c r="F1732" s="2">
        <v>4</v>
      </c>
    </row>
    <row r="1733" spans="1:6" ht="15" customHeight="1" x14ac:dyDescent="0.25">
      <c r="A1733" s="2" t="s">
        <v>215</v>
      </c>
      <c r="B1733" s="2" t="s">
        <v>59</v>
      </c>
      <c r="C1733" s="2" t="s">
        <v>75</v>
      </c>
      <c r="D1733" s="2">
        <v>701702</v>
      </c>
      <c r="E1733" s="2">
        <v>1363.0636</v>
      </c>
      <c r="F1733" s="2">
        <v>4</v>
      </c>
    </row>
    <row r="1734" spans="1:6" ht="15" customHeight="1" x14ac:dyDescent="0.25">
      <c r="A1734" s="2" t="s">
        <v>215</v>
      </c>
      <c r="B1734" s="2" t="s">
        <v>59</v>
      </c>
      <c r="C1734" s="2" t="s">
        <v>76</v>
      </c>
      <c r="D1734" s="2">
        <v>808385</v>
      </c>
      <c r="E1734" s="2">
        <v>1555.0930000000001</v>
      </c>
      <c r="F1734" s="2">
        <v>4</v>
      </c>
    </row>
    <row r="1735" spans="1:6" ht="15" customHeight="1" x14ac:dyDescent="0.25">
      <c r="A1735" s="2" t="s">
        <v>215</v>
      </c>
      <c r="B1735" s="2" t="s">
        <v>77</v>
      </c>
      <c r="C1735" s="2" t="s">
        <v>79</v>
      </c>
      <c r="D1735" s="2">
        <v>1430698</v>
      </c>
      <c r="E1735" s="2">
        <v>2675.2564000000002</v>
      </c>
      <c r="F1735" s="2">
        <v>5</v>
      </c>
    </row>
    <row r="1736" spans="1:6" ht="15" customHeight="1" x14ac:dyDescent="0.25">
      <c r="A1736" s="2" t="s">
        <v>215</v>
      </c>
      <c r="B1736" s="2" t="s">
        <v>77</v>
      </c>
      <c r="C1736" s="2" t="s">
        <v>80</v>
      </c>
      <c r="D1736" s="2">
        <v>1430023</v>
      </c>
      <c r="E1736" s="2">
        <v>2674.0414000000001</v>
      </c>
      <c r="F1736" s="2">
        <v>5</v>
      </c>
    </row>
    <row r="1737" spans="1:6" ht="15" customHeight="1" x14ac:dyDescent="0.25">
      <c r="A1737" s="2" t="s">
        <v>215</v>
      </c>
      <c r="B1737" s="2" t="s">
        <v>77</v>
      </c>
      <c r="C1737" s="2" t="s">
        <v>81</v>
      </c>
      <c r="D1737" s="2">
        <v>1069207</v>
      </c>
      <c r="E1737" s="2">
        <v>2024.5726</v>
      </c>
      <c r="F1737" s="2">
        <v>5</v>
      </c>
    </row>
    <row r="1738" spans="1:6" ht="15" customHeight="1" x14ac:dyDescent="0.25">
      <c r="A1738" s="2" t="s">
        <v>215</v>
      </c>
      <c r="B1738" s="2" t="s">
        <v>77</v>
      </c>
      <c r="C1738" s="2" t="s">
        <v>82</v>
      </c>
      <c r="D1738" s="2">
        <v>1110739</v>
      </c>
      <c r="E1738" s="2">
        <v>2099.3301999999999</v>
      </c>
      <c r="F1738" s="2">
        <v>5</v>
      </c>
    </row>
    <row r="1739" spans="1:6" ht="15" customHeight="1" x14ac:dyDescent="0.25">
      <c r="A1739" s="2" t="s">
        <v>215</v>
      </c>
      <c r="B1739" s="2" t="s">
        <v>77</v>
      </c>
      <c r="C1739" s="2" t="s">
        <v>83</v>
      </c>
      <c r="D1739" s="2">
        <v>1114555</v>
      </c>
      <c r="E1739" s="2">
        <v>2106.1990000000001</v>
      </c>
      <c r="F1739" s="2">
        <v>5</v>
      </c>
    </row>
    <row r="1740" spans="1:6" ht="15" customHeight="1" x14ac:dyDescent="0.25">
      <c r="A1740" s="2" t="s">
        <v>215</v>
      </c>
      <c r="B1740" s="2" t="s">
        <v>77</v>
      </c>
      <c r="C1740" s="2" t="s">
        <v>84</v>
      </c>
      <c r="D1740" s="2">
        <v>1188008</v>
      </c>
      <c r="E1740" s="2">
        <v>2238.4144000000001</v>
      </c>
      <c r="F1740" s="2">
        <v>5</v>
      </c>
    </row>
    <row r="1741" spans="1:6" ht="15" customHeight="1" x14ac:dyDescent="0.25">
      <c r="A1741" s="2" t="s">
        <v>215</v>
      </c>
      <c r="B1741" s="2" t="s">
        <v>77</v>
      </c>
      <c r="C1741" s="2" t="s">
        <v>85</v>
      </c>
      <c r="D1741" s="2">
        <v>1079313</v>
      </c>
      <c r="E1741" s="2">
        <v>2042.7634</v>
      </c>
      <c r="F1741" s="2">
        <v>5</v>
      </c>
    </row>
    <row r="1742" spans="1:6" ht="15" customHeight="1" x14ac:dyDescent="0.25">
      <c r="A1742" s="2" t="s">
        <v>215</v>
      </c>
      <c r="B1742" s="2" t="s">
        <v>77</v>
      </c>
      <c r="C1742" s="2" t="s">
        <v>86</v>
      </c>
      <c r="D1742" s="2">
        <v>989904</v>
      </c>
      <c r="E1742" s="2">
        <v>1881.8271999999999</v>
      </c>
      <c r="F1742" s="2">
        <v>4</v>
      </c>
    </row>
    <row r="1743" spans="1:6" ht="15" customHeight="1" x14ac:dyDescent="0.25">
      <c r="A1743" s="2" t="s">
        <v>215</v>
      </c>
      <c r="B1743" s="2" t="s">
        <v>77</v>
      </c>
      <c r="C1743" s="2" t="s">
        <v>6</v>
      </c>
      <c r="D1743" s="2">
        <v>1069882</v>
      </c>
      <c r="E1743" s="2">
        <v>2025.7876000000001</v>
      </c>
      <c r="F1743" s="2">
        <v>5</v>
      </c>
    </row>
    <row r="1744" spans="1:6" ht="15" customHeight="1" x14ac:dyDescent="0.25">
      <c r="A1744" s="2" t="s">
        <v>215</v>
      </c>
      <c r="B1744" s="2" t="s">
        <v>77</v>
      </c>
      <c r="C1744" s="2" t="s">
        <v>87</v>
      </c>
      <c r="D1744" s="2">
        <v>1160252</v>
      </c>
      <c r="E1744" s="2">
        <v>2188.4535999999998</v>
      </c>
      <c r="F1744" s="2">
        <v>5</v>
      </c>
    </row>
    <row r="1745" spans="1:6" ht="15" customHeight="1" x14ac:dyDescent="0.25">
      <c r="A1745" s="2" t="s">
        <v>215</v>
      </c>
      <c r="B1745" s="2" t="s">
        <v>77</v>
      </c>
      <c r="C1745" s="2" t="s">
        <v>88</v>
      </c>
      <c r="D1745" s="2">
        <v>994966</v>
      </c>
      <c r="E1745" s="2">
        <v>1890.9387999999999</v>
      </c>
      <c r="F1745" s="2">
        <v>4</v>
      </c>
    </row>
    <row r="1746" spans="1:6" ht="15" customHeight="1" x14ac:dyDescent="0.25">
      <c r="A1746" s="2" t="s">
        <v>215</v>
      </c>
      <c r="B1746" s="2" t="s">
        <v>77</v>
      </c>
      <c r="C1746" s="2" t="s">
        <v>89</v>
      </c>
      <c r="D1746" s="2">
        <v>1046738</v>
      </c>
      <c r="E1746" s="2">
        <v>1984.1284000000001</v>
      </c>
      <c r="F1746" s="2">
        <v>5</v>
      </c>
    </row>
    <row r="1747" spans="1:6" ht="15" customHeight="1" x14ac:dyDescent="0.25">
      <c r="A1747" s="2" t="s">
        <v>215</v>
      </c>
      <c r="B1747" s="2" t="s">
        <v>77</v>
      </c>
      <c r="C1747" s="2" t="s">
        <v>90</v>
      </c>
      <c r="D1747" s="2">
        <v>1223959</v>
      </c>
      <c r="E1747" s="2">
        <v>2303.1262000000002</v>
      </c>
      <c r="F1747" s="2">
        <v>5</v>
      </c>
    </row>
    <row r="1748" spans="1:6" ht="15" customHeight="1" x14ac:dyDescent="0.25">
      <c r="A1748" s="2" t="s">
        <v>215</v>
      </c>
      <c r="B1748" s="2" t="s">
        <v>91</v>
      </c>
      <c r="C1748" s="2" t="s">
        <v>92</v>
      </c>
      <c r="D1748" s="2">
        <v>1355193</v>
      </c>
      <c r="E1748" s="2">
        <v>2539.3474000000001</v>
      </c>
      <c r="F1748" s="2">
        <v>5</v>
      </c>
    </row>
    <row r="1749" spans="1:6" ht="15" customHeight="1" x14ac:dyDescent="0.25">
      <c r="A1749" s="2" t="s">
        <v>215</v>
      </c>
      <c r="B1749" s="2" t="s">
        <v>91</v>
      </c>
      <c r="C1749" s="2" t="s">
        <v>93</v>
      </c>
      <c r="D1749" s="2">
        <v>1683937</v>
      </c>
      <c r="E1749" s="2">
        <v>3131.0866000000001</v>
      </c>
      <c r="F1749" s="2">
        <v>6</v>
      </c>
    </row>
    <row r="1750" spans="1:6" ht="15" customHeight="1" x14ac:dyDescent="0.25">
      <c r="A1750" s="2" t="s">
        <v>215</v>
      </c>
      <c r="B1750" s="2" t="s">
        <v>91</v>
      </c>
      <c r="C1750" s="2" t="s">
        <v>94</v>
      </c>
      <c r="D1750" s="2">
        <v>1562228</v>
      </c>
      <c r="E1750" s="2">
        <v>2912.0104000000001</v>
      </c>
      <c r="F1750" s="2">
        <v>6</v>
      </c>
    </row>
    <row r="1751" spans="1:6" ht="15" customHeight="1" x14ac:dyDescent="0.25">
      <c r="A1751" s="2" t="s">
        <v>215</v>
      </c>
      <c r="B1751" s="2" t="s">
        <v>91</v>
      </c>
      <c r="C1751" s="2" t="s">
        <v>95</v>
      </c>
      <c r="D1751" s="2">
        <v>1631686</v>
      </c>
      <c r="E1751" s="2">
        <v>3037.0347999999999</v>
      </c>
      <c r="F1751" s="2">
        <v>6</v>
      </c>
    </row>
    <row r="1752" spans="1:6" ht="15" customHeight="1" x14ac:dyDescent="0.25">
      <c r="A1752" s="2" t="s">
        <v>215</v>
      </c>
      <c r="B1752" s="2" t="s">
        <v>91</v>
      </c>
      <c r="C1752" s="2" t="s">
        <v>96</v>
      </c>
      <c r="D1752" s="2">
        <v>1594773</v>
      </c>
      <c r="E1752" s="2">
        <v>2970.5913999999998</v>
      </c>
      <c r="F1752" s="2">
        <v>6</v>
      </c>
    </row>
    <row r="1753" spans="1:6" ht="15" customHeight="1" x14ac:dyDescent="0.25">
      <c r="A1753" s="2" t="s">
        <v>215</v>
      </c>
      <c r="B1753" s="2" t="s">
        <v>91</v>
      </c>
      <c r="C1753" s="2" t="s">
        <v>97</v>
      </c>
      <c r="D1753" s="2">
        <v>1389638</v>
      </c>
      <c r="E1753" s="2">
        <v>2601.3483999999999</v>
      </c>
      <c r="F1753" s="2">
        <v>5</v>
      </c>
    </row>
    <row r="1754" spans="1:6" ht="15" customHeight="1" x14ac:dyDescent="0.25">
      <c r="A1754" s="2" t="s">
        <v>215</v>
      </c>
      <c r="B1754" s="2" t="s">
        <v>91</v>
      </c>
      <c r="C1754" s="2" t="s">
        <v>98</v>
      </c>
      <c r="D1754" s="2">
        <v>1507994</v>
      </c>
      <c r="E1754" s="2">
        <v>2814.3892000000001</v>
      </c>
      <c r="F1754" s="2">
        <v>6</v>
      </c>
    </row>
    <row r="1755" spans="1:6" ht="15" customHeight="1" x14ac:dyDescent="0.25">
      <c r="A1755" s="2" t="s">
        <v>215</v>
      </c>
      <c r="B1755" s="2" t="s">
        <v>91</v>
      </c>
      <c r="C1755" s="2" t="s">
        <v>99</v>
      </c>
      <c r="D1755" s="2">
        <v>1587772</v>
      </c>
      <c r="E1755" s="2">
        <v>2957.9895999999999</v>
      </c>
      <c r="F1755" s="2">
        <v>6</v>
      </c>
    </row>
    <row r="1756" spans="1:6" ht="15" customHeight="1" x14ac:dyDescent="0.25">
      <c r="A1756" s="2" t="s">
        <v>215</v>
      </c>
      <c r="B1756" s="2" t="s">
        <v>91</v>
      </c>
      <c r="C1756" s="2" t="s">
        <v>100</v>
      </c>
      <c r="D1756" s="2">
        <v>1435003</v>
      </c>
      <c r="E1756" s="2">
        <v>2683.0054</v>
      </c>
      <c r="F1756" s="2">
        <v>5</v>
      </c>
    </row>
    <row r="1757" spans="1:6" ht="15" customHeight="1" x14ac:dyDescent="0.25">
      <c r="A1757" s="2" t="s">
        <v>215</v>
      </c>
      <c r="B1757" s="2" t="s">
        <v>91</v>
      </c>
      <c r="C1757" s="2" t="s">
        <v>101</v>
      </c>
      <c r="D1757" s="2">
        <v>1587320</v>
      </c>
      <c r="E1757" s="2">
        <v>2957.1759999999999</v>
      </c>
      <c r="F1757" s="2">
        <v>6</v>
      </c>
    </row>
    <row r="1758" spans="1:6" ht="15" customHeight="1" x14ac:dyDescent="0.25">
      <c r="A1758" s="2" t="s">
        <v>215</v>
      </c>
      <c r="B1758" s="2" t="s">
        <v>91</v>
      </c>
      <c r="C1758" s="2" t="s">
        <v>102</v>
      </c>
      <c r="D1758" s="2">
        <v>1394589</v>
      </c>
      <c r="E1758" s="2">
        <v>2610.2602000000002</v>
      </c>
      <c r="F1758" s="2">
        <v>5</v>
      </c>
    </row>
    <row r="1759" spans="1:6" ht="15" customHeight="1" x14ac:dyDescent="0.25">
      <c r="A1759" s="2" t="s">
        <v>215</v>
      </c>
      <c r="B1759" s="2" t="s">
        <v>91</v>
      </c>
      <c r="C1759" s="2" t="s">
        <v>103</v>
      </c>
      <c r="D1759" s="2">
        <v>1679690</v>
      </c>
      <c r="E1759" s="2">
        <v>3123.442</v>
      </c>
      <c r="F1759" s="2">
        <v>6</v>
      </c>
    </row>
    <row r="1760" spans="1:6" ht="15" customHeight="1" x14ac:dyDescent="0.25">
      <c r="A1760" s="2" t="s">
        <v>215</v>
      </c>
      <c r="B1760" s="2" t="s">
        <v>91</v>
      </c>
      <c r="C1760" s="2" t="s">
        <v>104</v>
      </c>
      <c r="D1760" s="2">
        <v>1264593</v>
      </c>
      <c r="E1760" s="2">
        <v>2376.2674000000002</v>
      </c>
      <c r="F1760" s="2">
        <v>5</v>
      </c>
    </row>
    <row r="1761" spans="1:6" ht="15" customHeight="1" x14ac:dyDescent="0.25">
      <c r="A1761" s="2" t="s">
        <v>215</v>
      </c>
      <c r="B1761" s="2" t="s">
        <v>91</v>
      </c>
      <c r="C1761" s="2" t="s">
        <v>105</v>
      </c>
      <c r="D1761" s="2">
        <v>1445099</v>
      </c>
      <c r="E1761" s="2">
        <v>2701.1781999999998</v>
      </c>
      <c r="F1761" s="2">
        <v>5</v>
      </c>
    </row>
    <row r="1762" spans="1:6" ht="15" customHeight="1" x14ac:dyDescent="0.25">
      <c r="A1762" s="2" t="s">
        <v>215</v>
      </c>
      <c r="B1762" s="2" t="s">
        <v>91</v>
      </c>
      <c r="C1762" s="2" t="s">
        <v>106</v>
      </c>
      <c r="D1762" s="2">
        <v>1396323</v>
      </c>
      <c r="E1762" s="2">
        <v>2613.3814000000002</v>
      </c>
      <c r="F1762" s="2">
        <v>5</v>
      </c>
    </row>
    <row r="1763" spans="1:6" ht="15" customHeight="1" x14ac:dyDescent="0.25">
      <c r="A1763" s="2" t="s">
        <v>215</v>
      </c>
      <c r="B1763" s="2" t="s">
        <v>91</v>
      </c>
      <c r="C1763" s="2" t="s">
        <v>107</v>
      </c>
      <c r="D1763" s="2">
        <v>1433319</v>
      </c>
      <c r="E1763" s="2">
        <v>2679.9742000000001</v>
      </c>
      <c r="F1763" s="2">
        <v>5</v>
      </c>
    </row>
    <row r="1764" spans="1:6" ht="15" customHeight="1" x14ac:dyDescent="0.25">
      <c r="A1764" s="2" t="s">
        <v>215</v>
      </c>
      <c r="B1764" s="2" t="s">
        <v>108</v>
      </c>
      <c r="C1764" s="2" t="s">
        <v>109</v>
      </c>
      <c r="D1764" s="2">
        <v>978546</v>
      </c>
      <c r="E1764" s="2">
        <v>1861.3828000000001</v>
      </c>
      <c r="F1764" s="2">
        <v>4</v>
      </c>
    </row>
    <row r="1765" spans="1:6" ht="15" customHeight="1" x14ac:dyDescent="0.25">
      <c r="A1765" s="2" t="s">
        <v>215</v>
      </c>
      <c r="B1765" s="2" t="s">
        <v>108</v>
      </c>
      <c r="C1765" s="2" t="s">
        <v>110</v>
      </c>
      <c r="D1765" s="2">
        <v>923498</v>
      </c>
      <c r="E1765" s="2">
        <v>1762.2963999999999</v>
      </c>
      <c r="F1765" s="2">
        <v>4</v>
      </c>
    </row>
    <row r="1766" spans="1:6" ht="15" customHeight="1" x14ac:dyDescent="0.25">
      <c r="A1766" s="2" t="s">
        <v>215</v>
      </c>
      <c r="B1766" s="2" t="s">
        <v>108</v>
      </c>
      <c r="C1766" s="2" t="s">
        <v>111</v>
      </c>
      <c r="D1766" s="2">
        <v>702096</v>
      </c>
      <c r="E1766" s="2">
        <v>1363.7728</v>
      </c>
      <c r="F1766" s="2">
        <v>4</v>
      </c>
    </row>
    <row r="1767" spans="1:6" ht="15" customHeight="1" x14ac:dyDescent="0.25">
      <c r="A1767" s="2" t="s">
        <v>215</v>
      </c>
      <c r="B1767" s="2" t="s">
        <v>108</v>
      </c>
      <c r="C1767" s="2" t="s">
        <v>112</v>
      </c>
      <c r="D1767" s="2">
        <v>932215</v>
      </c>
      <c r="E1767" s="2">
        <v>1777.9870000000001</v>
      </c>
      <c r="F1767" s="2">
        <v>4</v>
      </c>
    </row>
    <row r="1768" spans="1:6" ht="15" customHeight="1" x14ac:dyDescent="0.25">
      <c r="A1768" s="2" t="s">
        <v>215</v>
      </c>
      <c r="B1768" s="2" t="s">
        <v>108</v>
      </c>
      <c r="C1768" s="2" t="s">
        <v>113</v>
      </c>
      <c r="D1768" s="2">
        <v>1012831</v>
      </c>
      <c r="E1768" s="2">
        <v>1923.0958000000001</v>
      </c>
      <c r="F1768" s="2">
        <v>5</v>
      </c>
    </row>
    <row r="1769" spans="1:6" ht="15" customHeight="1" x14ac:dyDescent="0.25">
      <c r="A1769" s="2" t="s">
        <v>215</v>
      </c>
      <c r="B1769" s="2" t="s">
        <v>108</v>
      </c>
      <c r="C1769" s="2" t="s">
        <v>114</v>
      </c>
      <c r="D1769" s="2">
        <v>589692</v>
      </c>
      <c r="E1769" s="2">
        <v>1161.4456</v>
      </c>
      <c r="F1769" s="2">
        <v>4</v>
      </c>
    </row>
    <row r="1770" spans="1:6" ht="15" customHeight="1" x14ac:dyDescent="0.25">
      <c r="A1770" s="2" t="s">
        <v>215</v>
      </c>
      <c r="B1770" s="2" t="s">
        <v>108</v>
      </c>
      <c r="C1770" s="2" t="s">
        <v>115</v>
      </c>
      <c r="D1770" s="2">
        <v>875975</v>
      </c>
      <c r="E1770" s="2">
        <v>1676.7550000000001</v>
      </c>
      <c r="F1770" s="2">
        <v>4</v>
      </c>
    </row>
    <row r="1771" spans="1:6" ht="15" customHeight="1" x14ac:dyDescent="0.25">
      <c r="A1771" s="2" t="s">
        <v>215</v>
      </c>
      <c r="B1771" s="2" t="s">
        <v>108</v>
      </c>
      <c r="C1771" s="2" t="s">
        <v>116</v>
      </c>
      <c r="D1771" s="2">
        <v>937011</v>
      </c>
      <c r="E1771" s="2">
        <v>1786.6197999999999</v>
      </c>
      <c r="F1771" s="2">
        <v>4</v>
      </c>
    </row>
    <row r="1772" spans="1:6" ht="15" customHeight="1" x14ac:dyDescent="0.25">
      <c r="A1772" s="2" t="s">
        <v>215</v>
      </c>
      <c r="B1772" s="2" t="s">
        <v>108</v>
      </c>
      <c r="C1772" s="2" t="s">
        <v>117</v>
      </c>
      <c r="D1772" s="2">
        <v>1010583</v>
      </c>
      <c r="E1772" s="2">
        <v>1919.0494000000001</v>
      </c>
      <c r="F1772" s="2">
        <v>5</v>
      </c>
    </row>
    <row r="1773" spans="1:6" ht="15" customHeight="1" x14ac:dyDescent="0.25">
      <c r="A1773" s="2" t="s">
        <v>215</v>
      </c>
      <c r="B1773" s="2" t="s">
        <v>108</v>
      </c>
      <c r="C1773" s="2" t="s">
        <v>118</v>
      </c>
      <c r="D1773" s="2">
        <v>631040</v>
      </c>
      <c r="E1773" s="2">
        <v>1235.8720000000001</v>
      </c>
      <c r="F1773" s="2">
        <v>4</v>
      </c>
    </row>
    <row r="1774" spans="1:6" ht="15" customHeight="1" x14ac:dyDescent="0.25">
      <c r="A1774" s="2" t="s">
        <v>215</v>
      </c>
      <c r="B1774" s="2" t="s">
        <v>108</v>
      </c>
      <c r="C1774" s="2" t="s">
        <v>119</v>
      </c>
      <c r="D1774" s="2">
        <v>865570</v>
      </c>
      <c r="E1774" s="2">
        <v>1658.0260000000001</v>
      </c>
      <c r="F1774" s="2">
        <v>4</v>
      </c>
    </row>
    <row r="1775" spans="1:6" ht="15" customHeight="1" x14ac:dyDescent="0.25">
      <c r="A1775" s="2" t="s">
        <v>215</v>
      </c>
      <c r="B1775" s="2" t="s">
        <v>108</v>
      </c>
      <c r="C1775" s="2" t="s">
        <v>120</v>
      </c>
      <c r="D1775" s="2">
        <v>975011</v>
      </c>
      <c r="E1775" s="2">
        <v>1855.0198</v>
      </c>
      <c r="F1775" s="2">
        <v>4</v>
      </c>
    </row>
    <row r="1776" spans="1:6" ht="15" customHeight="1" x14ac:dyDescent="0.25">
      <c r="A1776" s="2" t="s">
        <v>215</v>
      </c>
      <c r="B1776" s="2" t="s">
        <v>108</v>
      </c>
      <c r="C1776" s="2" t="s">
        <v>121</v>
      </c>
      <c r="D1776" s="2">
        <v>602353</v>
      </c>
      <c r="E1776" s="2">
        <v>1184.2354</v>
      </c>
      <c r="F1776" s="2">
        <v>4</v>
      </c>
    </row>
    <row r="1777" spans="1:6" ht="15" customHeight="1" x14ac:dyDescent="0.25">
      <c r="A1777" s="2" t="s">
        <v>215</v>
      </c>
      <c r="B1777" s="2" t="s">
        <v>108</v>
      </c>
      <c r="C1777" s="2" t="s">
        <v>122</v>
      </c>
      <c r="D1777" s="2">
        <v>764208</v>
      </c>
      <c r="E1777" s="2">
        <v>1475.5744</v>
      </c>
      <c r="F1777" s="2">
        <v>4</v>
      </c>
    </row>
    <row r="1778" spans="1:6" ht="15" customHeight="1" x14ac:dyDescent="0.25">
      <c r="A1778" s="2" t="s">
        <v>215</v>
      </c>
      <c r="B1778" s="2" t="s">
        <v>108</v>
      </c>
      <c r="C1778" s="2" t="s">
        <v>123</v>
      </c>
      <c r="D1778" s="2">
        <v>853204</v>
      </c>
      <c r="E1778" s="2">
        <v>1635.7672</v>
      </c>
      <c r="F1778" s="2">
        <v>4</v>
      </c>
    </row>
    <row r="1779" spans="1:6" ht="15" customHeight="1" x14ac:dyDescent="0.25">
      <c r="A1779" s="2" t="s">
        <v>215</v>
      </c>
      <c r="B1779" s="2" t="s">
        <v>108</v>
      </c>
      <c r="C1779" s="2" t="s">
        <v>124</v>
      </c>
      <c r="D1779" s="2">
        <v>958969</v>
      </c>
      <c r="E1779" s="2">
        <v>1826.1442</v>
      </c>
      <c r="F1779" s="2">
        <v>4</v>
      </c>
    </row>
    <row r="1780" spans="1:6" ht="15" customHeight="1" x14ac:dyDescent="0.25">
      <c r="A1780" s="2" t="s">
        <v>215</v>
      </c>
      <c r="B1780" s="2" t="s">
        <v>108</v>
      </c>
      <c r="C1780" s="2" t="s">
        <v>125</v>
      </c>
      <c r="D1780" s="2">
        <v>880873</v>
      </c>
      <c r="E1780" s="2">
        <v>1685.5714</v>
      </c>
      <c r="F1780" s="2">
        <v>4</v>
      </c>
    </row>
    <row r="1781" spans="1:6" ht="15" customHeight="1" x14ac:dyDescent="0.25">
      <c r="A1781" s="2" t="s">
        <v>215</v>
      </c>
      <c r="B1781" s="2" t="s">
        <v>126</v>
      </c>
      <c r="C1781" s="2" t="s">
        <v>127</v>
      </c>
      <c r="D1781" s="2">
        <v>1394688</v>
      </c>
      <c r="E1781" s="2">
        <v>2610.4384</v>
      </c>
      <c r="F1781" s="2">
        <v>5</v>
      </c>
    </row>
    <row r="1782" spans="1:6" ht="15" customHeight="1" x14ac:dyDescent="0.25">
      <c r="A1782" s="2" t="s">
        <v>215</v>
      </c>
      <c r="B1782" s="2" t="s">
        <v>126</v>
      </c>
      <c r="C1782" s="2" t="s">
        <v>128</v>
      </c>
      <c r="D1782" s="2">
        <v>1665271</v>
      </c>
      <c r="E1782" s="2">
        <v>3097.4877999999999</v>
      </c>
      <c r="F1782" s="2">
        <v>6</v>
      </c>
    </row>
    <row r="1783" spans="1:6" ht="15" customHeight="1" x14ac:dyDescent="0.25">
      <c r="A1783" s="2" t="s">
        <v>215</v>
      </c>
      <c r="B1783" s="2" t="s">
        <v>126</v>
      </c>
      <c r="C1783" s="2" t="s">
        <v>129</v>
      </c>
      <c r="D1783" s="2">
        <v>1497110</v>
      </c>
      <c r="E1783" s="2">
        <v>2794.7979999999998</v>
      </c>
      <c r="F1783" s="2">
        <v>5</v>
      </c>
    </row>
    <row r="1784" spans="1:6" ht="15" customHeight="1" x14ac:dyDescent="0.25">
      <c r="A1784" s="2" t="s">
        <v>215</v>
      </c>
      <c r="B1784" s="2" t="s">
        <v>126</v>
      </c>
      <c r="C1784" s="2" t="s">
        <v>130</v>
      </c>
      <c r="D1784" s="2">
        <v>1213925</v>
      </c>
      <c r="E1784" s="2">
        <v>2285.0650000000001</v>
      </c>
      <c r="F1784" s="2">
        <v>5</v>
      </c>
    </row>
    <row r="1785" spans="1:6" ht="15" customHeight="1" x14ac:dyDescent="0.25">
      <c r="A1785" s="2" t="s">
        <v>215</v>
      </c>
      <c r="B1785" s="2" t="s">
        <v>126</v>
      </c>
      <c r="C1785" s="2" t="s">
        <v>131</v>
      </c>
      <c r="D1785" s="2">
        <v>1195567</v>
      </c>
      <c r="E1785" s="2">
        <v>2252.0205999999998</v>
      </c>
      <c r="F1785" s="2">
        <v>5</v>
      </c>
    </row>
    <row r="1786" spans="1:6" ht="15" customHeight="1" x14ac:dyDescent="0.25">
      <c r="A1786" s="2" t="s">
        <v>215</v>
      </c>
      <c r="B1786" s="2" t="s">
        <v>126</v>
      </c>
      <c r="C1786" s="2" t="s">
        <v>132</v>
      </c>
      <c r="D1786" s="2">
        <v>1312056</v>
      </c>
      <c r="E1786" s="2">
        <v>2461.7008000000001</v>
      </c>
      <c r="F1786" s="2">
        <v>5</v>
      </c>
    </row>
    <row r="1787" spans="1:6" ht="15" customHeight="1" x14ac:dyDescent="0.25">
      <c r="A1787" s="2" t="s">
        <v>215</v>
      </c>
      <c r="B1787" s="2" t="s">
        <v>126</v>
      </c>
      <c r="C1787" s="2" t="s">
        <v>133</v>
      </c>
      <c r="D1787" s="2">
        <v>1457832</v>
      </c>
      <c r="E1787" s="2">
        <v>2724.0976000000001</v>
      </c>
      <c r="F1787" s="2">
        <v>5</v>
      </c>
    </row>
    <row r="1788" spans="1:6" ht="15" customHeight="1" x14ac:dyDescent="0.25">
      <c r="A1788" s="2" t="s">
        <v>215</v>
      </c>
      <c r="B1788" s="2" t="s">
        <v>126</v>
      </c>
      <c r="C1788" s="2" t="s">
        <v>134</v>
      </c>
      <c r="D1788" s="2">
        <v>1359393</v>
      </c>
      <c r="E1788" s="2">
        <v>2546.9074000000001</v>
      </c>
      <c r="F1788" s="2">
        <v>5</v>
      </c>
    </row>
    <row r="1789" spans="1:6" ht="15" customHeight="1" x14ac:dyDescent="0.25">
      <c r="A1789" s="2" t="s">
        <v>215</v>
      </c>
      <c r="B1789" s="2" t="s">
        <v>126</v>
      </c>
      <c r="C1789" s="2" t="s">
        <v>135</v>
      </c>
      <c r="D1789" s="2">
        <v>1410727</v>
      </c>
      <c r="E1789" s="2">
        <v>2639.3085999999998</v>
      </c>
      <c r="F1789" s="2">
        <v>5</v>
      </c>
    </row>
    <row r="1790" spans="1:6" ht="15" customHeight="1" x14ac:dyDescent="0.25">
      <c r="A1790" s="2" t="s">
        <v>215</v>
      </c>
      <c r="B1790" s="2" t="s">
        <v>126</v>
      </c>
      <c r="C1790" s="2" t="s">
        <v>136</v>
      </c>
      <c r="D1790" s="2">
        <v>1423709</v>
      </c>
      <c r="E1790" s="2">
        <v>2662.6761999999999</v>
      </c>
      <c r="F1790" s="2">
        <v>5</v>
      </c>
    </row>
    <row r="1791" spans="1:6" ht="15" customHeight="1" x14ac:dyDescent="0.25">
      <c r="A1791" s="2" t="s">
        <v>215</v>
      </c>
      <c r="B1791" s="2" t="s">
        <v>126</v>
      </c>
      <c r="C1791" s="2" t="s">
        <v>137</v>
      </c>
      <c r="D1791" s="2">
        <v>1343230</v>
      </c>
      <c r="E1791" s="2">
        <v>2517.8139999999999</v>
      </c>
      <c r="F1791" s="2">
        <v>5</v>
      </c>
    </row>
    <row r="1792" spans="1:6" ht="15" customHeight="1" x14ac:dyDescent="0.25">
      <c r="A1792" s="2" t="s">
        <v>215</v>
      </c>
      <c r="B1792" s="2" t="s">
        <v>324</v>
      </c>
      <c r="C1792" s="2" t="s">
        <v>325</v>
      </c>
      <c r="D1792" s="2">
        <v>758341</v>
      </c>
      <c r="E1792" s="2">
        <v>1465.0137999999999</v>
      </c>
      <c r="F1792" s="2">
        <v>4</v>
      </c>
    </row>
    <row r="1793" spans="1:6" ht="15" customHeight="1" x14ac:dyDescent="0.25">
      <c r="A1793" s="2" t="s">
        <v>215</v>
      </c>
      <c r="B1793" s="2" t="s">
        <v>324</v>
      </c>
      <c r="C1793" s="2" t="s">
        <v>326</v>
      </c>
      <c r="D1793" s="2">
        <v>459615</v>
      </c>
      <c r="E1793" s="2">
        <v>919.23</v>
      </c>
      <c r="F1793" s="2">
        <v>3</v>
      </c>
    </row>
    <row r="1794" spans="1:6" ht="15" customHeight="1" x14ac:dyDescent="0.25">
      <c r="A1794" s="2" t="s">
        <v>215</v>
      </c>
      <c r="B1794" s="2" t="s">
        <v>324</v>
      </c>
      <c r="C1794" s="2" t="s">
        <v>327</v>
      </c>
      <c r="D1794" s="2">
        <v>745790</v>
      </c>
      <c r="E1794" s="2">
        <v>1442.422</v>
      </c>
      <c r="F1794" s="2">
        <v>4</v>
      </c>
    </row>
    <row r="1795" spans="1:6" ht="15" customHeight="1" x14ac:dyDescent="0.25">
      <c r="A1795" s="2" t="s">
        <v>215</v>
      </c>
      <c r="B1795" s="2" t="s">
        <v>324</v>
      </c>
      <c r="C1795" s="2" t="s">
        <v>328</v>
      </c>
      <c r="D1795" s="2">
        <v>597791</v>
      </c>
      <c r="E1795" s="2">
        <v>1176.0237999999999</v>
      </c>
      <c r="F1795" s="2">
        <v>4</v>
      </c>
    </row>
    <row r="1796" spans="1:6" ht="15" customHeight="1" x14ac:dyDescent="0.25">
      <c r="A1796" s="2" t="s">
        <v>215</v>
      </c>
      <c r="B1796" s="2" t="s">
        <v>324</v>
      </c>
      <c r="C1796" s="2" t="s">
        <v>329</v>
      </c>
      <c r="D1796" s="2">
        <v>1491543</v>
      </c>
      <c r="E1796" s="2">
        <v>2784.7773999999999</v>
      </c>
      <c r="F1796" s="2">
        <v>5</v>
      </c>
    </row>
    <row r="1797" spans="1:6" ht="15" customHeight="1" x14ac:dyDescent="0.25">
      <c r="A1797" s="2" t="s">
        <v>215</v>
      </c>
      <c r="B1797" s="2" t="s">
        <v>324</v>
      </c>
      <c r="C1797" s="2" t="s">
        <v>330</v>
      </c>
      <c r="D1797" s="2">
        <v>777353</v>
      </c>
      <c r="E1797" s="2">
        <v>1499.2354</v>
      </c>
      <c r="F1797" s="2">
        <v>4</v>
      </c>
    </row>
    <row r="1798" spans="1:6" ht="15" customHeight="1" x14ac:dyDescent="0.25">
      <c r="A1798" s="2" t="s">
        <v>215</v>
      </c>
      <c r="B1798" s="2" t="s">
        <v>324</v>
      </c>
      <c r="C1798" s="2" t="s">
        <v>331</v>
      </c>
      <c r="D1798" s="2">
        <v>1094321</v>
      </c>
      <c r="E1798" s="2">
        <v>2069.7777999999998</v>
      </c>
      <c r="F1798" s="2">
        <v>5</v>
      </c>
    </row>
    <row r="1799" spans="1:6" ht="15" customHeight="1" x14ac:dyDescent="0.25">
      <c r="A1799" s="2" t="s">
        <v>215</v>
      </c>
      <c r="B1799" s="2" t="s">
        <v>138</v>
      </c>
      <c r="C1799" s="2" t="s">
        <v>139</v>
      </c>
      <c r="D1799" s="2">
        <v>1141966</v>
      </c>
      <c r="E1799" s="2">
        <v>2155.5387999999998</v>
      </c>
      <c r="F1799" s="2">
        <v>5</v>
      </c>
    </row>
    <row r="1800" spans="1:6" ht="15" customHeight="1" x14ac:dyDescent="0.25">
      <c r="A1800" s="2" t="s">
        <v>215</v>
      </c>
      <c r="B1800" s="2" t="s">
        <v>138</v>
      </c>
      <c r="C1800" s="2" t="s">
        <v>140</v>
      </c>
      <c r="D1800" s="2">
        <v>1120844</v>
      </c>
      <c r="E1800" s="2">
        <v>2117.5192000000002</v>
      </c>
      <c r="F1800" s="2">
        <v>5</v>
      </c>
    </row>
    <row r="1801" spans="1:6" ht="15" customHeight="1" x14ac:dyDescent="0.25">
      <c r="A1801" s="2" t="s">
        <v>215</v>
      </c>
      <c r="B1801" s="2" t="s">
        <v>141</v>
      </c>
      <c r="C1801" s="2" t="s">
        <v>142</v>
      </c>
      <c r="D1801" s="2">
        <v>1628100</v>
      </c>
      <c r="E1801" s="2">
        <v>3030.58</v>
      </c>
      <c r="F1801" s="2">
        <v>6</v>
      </c>
    </row>
    <row r="1802" spans="1:6" ht="15" customHeight="1" x14ac:dyDescent="0.25">
      <c r="A1802" s="2" t="s">
        <v>215</v>
      </c>
      <c r="B1802" s="2" t="s">
        <v>141</v>
      </c>
      <c r="C1802" s="2" t="s">
        <v>143</v>
      </c>
      <c r="D1802" s="2">
        <v>1660957</v>
      </c>
      <c r="E1802" s="2">
        <v>3089.7226000000001</v>
      </c>
      <c r="F1802" s="2">
        <v>6</v>
      </c>
    </row>
    <row r="1803" spans="1:6" ht="15" customHeight="1" x14ac:dyDescent="0.25">
      <c r="A1803" s="2" t="s">
        <v>215</v>
      </c>
      <c r="B1803" s="2" t="s">
        <v>282</v>
      </c>
      <c r="C1803" s="2" t="s">
        <v>283</v>
      </c>
      <c r="D1803" s="2">
        <v>219191</v>
      </c>
      <c r="E1803" s="2">
        <v>438.38200000000001</v>
      </c>
      <c r="F1803" s="2">
        <v>3</v>
      </c>
    </row>
    <row r="1804" spans="1:6" ht="15" customHeight="1" x14ac:dyDescent="0.25">
      <c r="A1804" s="2" t="s">
        <v>215</v>
      </c>
      <c r="B1804" s="2" t="s">
        <v>282</v>
      </c>
      <c r="C1804" s="2" t="s">
        <v>284</v>
      </c>
      <c r="D1804" s="2">
        <v>214631</v>
      </c>
      <c r="E1804" s="2">
        <v>429.262</v>
      </c>
      <c r="F1804" s="2">
        <v>3</v>
      </c>
    </row>
    <row r="1805" spans="1:6" ht="15" customHeight="1" x14ac:dyDescent="0.25">
      <c r="A1805" s="2" t="s">
        <v>215</v>
      </c>
      <c r="B1805" s="2" t="s">
        <v>282</v>
      </c>
      <c r="C1805" s="2" t="s">
        <v>285</v>
      </c>
      <c r="D1805" s="2">
        <v>264891</v>
      </c>
      <c r="E1805" s="2">
        <v>529.78200000000004</v>
      </c>
      <c r="F1805" s="2">
        <v>3</v>
      </c>
    </row>
    <row r="1806" spans="1:6" ht="15" customHeight="1" x14ac:dyDescent="0.25">
      <c r="A1806" s="2" t="s">
        <v>215</v>
      </c>
      <c r="B1806" s="2" t="s">
        <v>282</v>
      </c>
      <c r="C1806" s="2" t="s">
        <v>286</v>
      </c>
      <c r="D1806" s="2">
        <v>491496</v>
      </c>
      <c r="E1806" s="2">
        <v>982.99199999999996</v>
      </c>
      <c r="F1806" s="2">
        <v>3</v>
      </c>
    </row>
    <row r="1807" spans="1:6" ht="15" customHeight="1" x14ac:dyDescent="0.25">
      <c r="A1807" s="2" t="s">
        <v>215</v>
      </c>
      <c r="B1807" s="2" t="s">
        <v>282</v>
      </c>
      <c r="C1807" s="2" t="s">
        <v>287</v>
      </c>
      <c r="D1807" s="2">
        <v>294215</v>
      </c>
      <c r="E1807" s="2">
        <v>588.42999999999995</v>
      </c>
      <c r="F1807" s="2">
        <v>3</v>
      </c>
    </row>
    <row r="1808" spans="1:6" ht="15" customHeight="1" x14ac:dyDescent="0.25">
      <c r="A1808" s="2" t="s">
        <v>215</v>
      </c>
      <c r="B1808" s="2" t="s">
        <v>282</v>
      </c>
      <c r="C1808" s="2" t="s">
        <v>288</v>
      </c>
      <c r="D1808" s="2">
        <v>456626</v>
      </c>
      <c r="E1808" s="2">
        <v>913.25199999999995</v>
      </c>
      <c r="F1808" s="2">
        <v>3</v>
      </c>
    </row>
    <row r="1809" spans="1:6" ht="15" customHeight="1" x14ac:dyDescent="0.25">
      <c r="A1809" s="2" t="s">
        <v>215</v>
      </c>
      <c r="B1809" s="2" t="s">
        <v>282</v>
      </c>
      <c r="C1809" s="2" t="s">
        <v>289</v>
      </c>
      <c r="D1809" s="2">
        <v>336073</v>
      </c>
      <c r="E1809" s="2">
        <v>672.14599999999996</v>
      </c>
      <c r="F1809" s="2">
        <v>3</v>
      </c>
    </row>
    <row r="1810" spans="1:6" ht="15" customHeight="1" x14ac:dyDescent="0.25">
      <c r="A1810" s="2" t="s">
        <v>215</v>
      </c>
      <c r="B1810" s="2" t="s">
        <v>282</v>
      </c>
      <c r="C1810" s="2" t="s">
        <v>290</v>
      </c>
      <c r="D1810" s="2">
        <v>503127</v>
      </c>
      <c r="E1810" s="2">
        <v>1005.6286</v>
      </c>
      <c r="F1810" s="2">
        <v>4</v>
      </c>
    </row>
    <row r="1811" spans="1:6" ht="15" customHeight="1" x14ac:dyDescent="0.25">
      <c r="A1811" s="2" t="s">
        <v>215</v>
      </c>
      <c r="B1811" s="2" t="s">
        <v>282</v>
      </c>
      <c r="C1811" s="2" t="s">
        <v>291</v>
      </c>
      <c r="D1811" s="2">
        <v>507086</v>
      </c>
      <c r="E1811" s="2">
        <v>1012.7548</v>
      </c>
      <c r="F1811" s="2">
        <v>4</v>
      </c>
    </row>
    <row r="1812" spans="1:6" ht="15" customHeight="1" x14ac:dyDescent="0.25">
      <c r="A1812" s="2" t="s">
        <v>215</v>
      </c>
      <c r="B1812" s="2" t="s">
        <v>282</v>
      </c>
      <c r="C1812" s="2" t="s">
        <v>292</v>
      </c>
      <c r="D1812" s="2">
        <v>512311</v>
      </c>
      <c r="E1812" s="2">
        <v>1022.1598</v>
      </c>
      <c r="F1812" s="2">
        <v>4</v>
      </c>
    </row>
    <row r="1813" spans="1:6" ht="15" customHeight="1" x14ac:dyDescent="0.25">
      <c r="A1813" s="2" t="s">
        <v>215</v>
      </c>
      <c r="B1813" s="2" t="s">
        <v>282</v>
      </c>
      <c r="C1813" s="2" t="s">
        <v>293</v>
      </c>
      <c r="D1813" s="2">
        <v>362097</v>
      </c>
      <c r="E1813" s="2">
        <v>724.19399999999996</v>
      </c>
      <c r="F1813" s="2">
        <v>3</v>
      </c>
    </row>
    <row r="1814" spans="1:6" ht="15" customHeight="1" x14ac:dyDescent="0.25">
      <c r="A1814" s="2" t="s">
        <v>215</v>
      </c>
      <c r="B1814" s="2" t="s">
        <v>282</v>
      </c>
      <c r="C1814" s="2" t="s">
        <v>294</v>
      </c>
      <c r="D1814" s="2">
        <v>647422</v>
      </c>
      <c r="E1814" s="2">
        <v>1265.3596</v>
      </c>
      <c r="F1814" s="2">
        <v>4</v>
      </c>
    </row>
    <row r="1815" spans="1:6" ht="15" customHeight="1" x14ac:dyDescent="0.25">
      <c r="A1815" s="2" t="s">
        <v>215</v>
      </c>
      <c r="B1815" s="2" t="s">
        <v>282</v>
      </c>
      <c r="C1815" s="2" t="s">
        <v>295</v>
      </c>
      <c r="D1815" s="2">
        <v>354419</v>
      </c>
      <c r="E1815" s="2">
        <v>708.83799999999997</v>
      </c>
      <c r="F1815" s="2">
        <v>3</v>
      </c>
    </row>
    <row r="1816" spans="1:6" ht="15" customHeight="1" x14ac:dyDescent="0.25">
      <c r="A1816" s="2" t="s">
        <v>215</v>
      </c>
      <c r="B1816" s="2" t="s">
        <v>282</v>
      </c>
      <c r="C1816" s="2" t="s">
        <v>296</v>
      </c>
      <c r="D1816" s="2">
        <v>577890</v>
      </c>
      <c r="E1816" s="2">
        <v>1140.202</v>
      </c>
      <c r="F1816" s="2">
        <v>4</v>
      </c>
    </row>
    <row r="1817" spans="1:6" ht="15" customHeight="1" x14ac:dyDescent="0.25">
      <c r="A1817" s="2" t="s">
        <v>215</v>
      </c>
      <c r="B1817" s="2" t="s">
        <v>282</v>
      </c>
      <c r="C1817" s="2" t="s">
        <v>297</v>
      </c>
      <c r="D1817" s="2">
        <v>528192</v>
      </c>
      <c r="E1817" s="2">
        <v>1050.7456</v>
      </c>
      <c r="F1817" s="2">
        <v>4</v>
      </c>
    </row>
    <row r="1818" spans="1:6" ht="15" customHeight="1" x14ac:dyDescent="0.25">
      <c r="A1818" s="2" t="s">
        <v>215</v>
      </c>
      <c r="B1818" s="2" t="s">
        <v>282</v>
      </c>
      <c r="C1818" s="2" t="s">
        <v>298</v>
      </c>
      <c r="D1818" s="2">
        <v>284958</v>
      </c>
      <c r="E1818" s="2">
        <v>569.91600000000005</v>
      </c>
      <c r="F1818" s="2">
        <v>3</v>
      </c>
    </row>
    <row r="1819" spans="1:6" ht="15" customHeight="1" x14ac:dyDescent="0.25">
      <c r="A1819" s="2" t="s">
        <v>215</v>
      </c>
      <c r="B1819" s="2" t="s">
        <v>299</v>
      </c>
      <c r="C1819" s="2" t="s">
        <v>300</v>
      </c>
      <c r="D1819" s="2">
        <v>424478</v>
      </c>
      <c r="E1819" s="2">
        <v>848.95600000000002</v>
      </c>
      <c r="F1819" s="2">
        <v>3</v>
      </c>
    </row>
    <row r="1820" spans="1:6" ht="15" customHeight="1" x14ac:dyDescent="0.25">
      <c r="A1820" s="2" t="s">
        <v>215</v>
      </c>
      <c r="B1820" s="2" t="s">
        <v>299</v>
      </c>
      <c r="C1820" s="2" t="s">
        <v>301</v>
      </c>
      <c r="D1820" s="2">
        <v>654535</v>
      </c>
      <c r="E1820" s="2">
        <v>1278.163</v>
      </c>
      <c r="F1820" s="2">
        <v>4</v>
      </c>
    </row>
    <row r="1821" spans="1:6" ht="15" customHeight="1" x14ac:dyDescent="0.25">
      <c r="A1821" s="2" t="s">
        <v>215</v>
      </c>
      <c r="B1821" s="2" t="s">
        <v>299</v>
      </c>
      <c r="C1821" s="2" t="s">
        <v>302</v>
      </c>
      <c r="D1821" s="2">
        <v>493341</v>
      </c>
      <c r="E1821" s="2">
        <v>986.68200000000002</v>
      </c>
      <c r="F1821" s="2">
        <v>3</v>
      </c>
    </row>
    <row r="1822" spans="1:6" ht="15" customHeight="1" x14ac:dyDescent="0.25">
      <c r="A1822" s="2" t="s">
        <v>215</v>
      </c>
      <c r="B1822" s="2" t="s">
        <v>299</v>
      </c>
      <c r="C1822" s="2" t="s">
        <v>303</v>
      </c>
      <c r="D1822" s="2">
        <v>716852</v>
      </c>
      <c r="E1822" s="2">
        <v>1390.3335999999999</v>
      </c>
      <c r="F1822" s="2">
        <v>4</v>
      </c>
    </row>
    <row r="1823" spans="1:6" ht="15" customHeight="1" x14ac:dyDescent="0.25">
      <c r="A1823" s="2" t="s">
        <v>215</v>
      </c>
      <c r="B1823" s="2" t="s">
        <v>299</v>
      </c>
      <c r="C1823" s="2" t="s">
        <v>304</v>
      </c>
      <c r="D1823" s="2">
        <v>673919</v>
      </c>
      <c r="E1823" s="2">
        <v>1313.0542</v>
      </c>
      <c r="F1823" s="2">
        <v>4</v>
      </c>
    </row>
    <row r="1824" spans="1:6" ht="15" customHeight="1" x14ac:dyDescent="0.25">
      <c r="A1824" s="2" t="s">
        <v>215</v>
      </c>
      <c r="B1824" s="2" t="s">
        <v>299</v>
      </c>
      <c r="C1824" s="2" t="s">
        <v>305</v>
      </c>
      <c r="D1824" s="2">
        <v>486084</v>
      </c>
      <c r="E1824" s="2">
        <v>972.16800000000001</v>
      </c>
      <c r="F1824" s="2">
        <v>3</v>
      </c>
    </row>
    <row r="1825" spans="1:6" ht="15" customHeight="1" x14ac:dyDescent="0.25">
      <c r="A1825" s="2" t="s">
        <v>215</v>
      </c>
      <c r="B1825" s="2" t="s">
        <v>299</v>
      </c>
      <c r="C1825" s="2" t="s">
        <v>306</v>
      </c>
      <c r="D1825" s="2">
        <v>499336</v>
      </c>
      <c r="E1825" s="2">
        <v>998.67200000000003</v>
      </c>
      <c r="F1825" s="2">
        <v>3</v>
      </c>
    </row>
    <row r="1826" spans="1:6" ht="15" customHeight="1" x14ac:dyDescent="0.25">
      <c r="A1826" s="2" t="s">
        <v>215</v>
      </c>
      <c r="B1826" s="2" t="s">
        <v>299</v>
      </c>
      <c r="C1826" s="2" t="s">
        <v>307</v>
      </c>
      <c r="D1826" s="2">
        <v>454723</v>
      </c>
      <c r="E1826" s="2">
        <v>909.44600000000003</v>
      </c>
      <c r="F1826" s="2">
        <v>3</v>
      </c>
    </row>
    <row r="1827" spans="1:6" ht="15" customHeight="1" x14ac:dyDescent="0.25">
      <c r="A1827" s="2" t="s">
        <v>215</v>
      </c>
      <c r="B1827" s="2" t="s">
        <v>299</v>
      </c>
      <c r="C1827" s="2" t="s">
        <v>308</v>
      </c>
      <c r="D1827" s="2">
        <v>402912</v>
      </c>
      <c r="E1827" s="2">
        <v>805.82399999999996</v>
      </c>
      <c r="F1827" s="2">
        <v>3</v>
      </c>
    </row>
    <row r="1828" spans="1:6" ht="15" customHeight="1" x14ac:dyDescent="0.25">
      <c r="A1828" s="2" t="s">
        <v>215</v>
      </c>
      <c r="B1828" s="2" t="s">
        <v>299</v>
      </c>
      <c r="C1828" s="2" t="s">
        <v>309</v>
      </c>
      <c r="D1828" s="2">
        <v>851279</v>
      </c>
      <c r="E1828" s="2">
        <v>1632.3022000000001</v>
      </c>
      <c r="F1828" s="2">
        <v>4</v>
      </c>
    </row>
    <row r="1829" spans="1:6" ht="15" customHeight="1" x14ac:dyDescent="0.25">
      <c r="A1829" s="2" t="s">
        <v>215</v>
      </c>
      <c r="B1829" s="2" t="s">
        <v>299</v>
      </c>
      <c r="C1829" s="2" t="s">
        <v>310</v>
      </c>
      <c r="D1829" s="2">
        <v>565664</v>
      </c>
      <c r="E1829" s="2">
        <v>1118.1952000000001</v>
      </c>
      <c r="F1829" s="2">
        <v>4</v>
      </c>
    </row>
    <row r="1830" spans="1:6" ht="15" customHeight="1" x14ac:dyDescent="0.25">
      <c r="A1830" s="2" t="s">
        <v>215</v>
      </c>
      <c r="B1830" s="2" t="s">
        <v>144</v>
      </c>
      <c r="C1830" s="2" t="s">
        <v>145</v>
      </c>
      <c r="D1830" s="2">
        <v>1255730</v>
      </c>
      <c r="E1830" s="2">
        <v>2360.3139999999999</v>
      </c>
      <c r="F1830" s="2">
        <v>5</v>
      </c>
    </row>
    <row r="1831" spans="1:6" ht="15" customHeight="1" x14ac:dyDescent="0.25">
      <c r="A1831" s="2" t="s">
        <v>215</v>
      </c>
      <c r="B1831" s="2" t="s">
        <v>144</v>
      </c>
      <c r="C1831" s="2" t="s">
        <v>146</v>
      </c>
      <c r="D1831" s="2">
        <v>1215524</v>
      </c>
      <c r="E1831" s="2">
        <v>2287.9432000000002</v>
      </c>
      <c r="F1831" s="2">
        <v>5</v>
      </c>
    </row>
    <row r="1832" spans="1:6" ht="15" customHeight="1" x14ac:dyDescent="0.25">
      <c r="A1832" s="2" t="s">
        <v>215</v>
      </c>
      <c r="B1832" s="2" t="s">
        <v>144</v>
      </c>
      <c r="C1832" s="2" t="s">
        <v>147</v>
      </c>
      <c r="D1832" s="2">
        <v>1334751</v>
      </c>
      <c r="E1832" s="2">
        <v>2502.5518000000002</v>
      </c>
      <c r="F1832" s="2">
        <v>5</v>
      </c>
    </row>
    <row r="1833" spans="1:6" ht="15" customHeight="1" x14ac:dyDescent="0.25">
      <c r="A1833" s="2" t="s">
        <v>215</v>
      </c>
      <c r="B1833" s="2" t="s">
        <v>144</v>
      </c>
      <c r="C1833" s="2" t="s">
        <v>148</v>
      </c>
      <c r="D1833" s="2">
        <v>1008531</v>
      </c>
      <c r="E1833" s="2">
        <v>1915.3558</v>
      </c>
      <c r="F1833" s="2">
        <v>5</v>
      </c>
    </row>
    <row r="1834" spans="1:6" ht="15" customHeight="1" x14ac:dyDescent="0.25">
      <c r="A1834" s="2" t="s">
        <v>215</v>
      </c>
      <c r="B1834" s="2" t="s">
        <v>144</v>
      </c>
      <c r="C1834" s="2" t="s">
        <v>149</v>
      </c>
      <c r="D1834" s="2">
        <v>1060416</v>
      </c>
      <c r="E1834" s="2">
        <v>2008.7488000000001</v>
      </c>
      <c r="F1834" s="2">
        <v>5</v>
      </c>
    </row>
    <row r="1835" spans="1:6" ht="15" customHeight="1" x14ac:dyDescent="0.25">
      <c r="A1835" s="2" t="s">
        <v>215</v>
      </c>
      <c r="B1835" s="2" t="s">
        <v>144</v>
      </c>
      <c r="C1835" s="2" t="s">
        <v>150</v>
      </c>
      <c r="D1835" s="2">
        <v>1077106</v>
      </c>
      <c r="E1835" s="2">
        <v>2038.7908</v>
      </c>
      <c r="F1835" s="2">
        <v>5</v>
      </c>
    </row>
    <row r="1836" spans="1:6" ht="15" customHeight="1" x14ac:dyDescent="0.25">
      <c r="A1836" s="2" t="s">
        <v>215</v>
      </c>
      <c r="B1836" s="2" t="s">
        <v>144</v>
      </c>
      <c r="C1836" s="2" t="s">
        <v>151</v>
      </c>
      <c r="D1836" s="2">
        <v>889004</v>
      </c>
      <c r="E1836" s="2">
        <v>1700.2072000000001</v>
      </c>
      <c r="F1836" s="2">
        <v>4</v>
      </c>
    </row>
    <row r="1837" spans="1:6" ht="15" customHeight="1" x14ac:dyDescent="0.25">
      <c r="A1837" s="2" t="s">
        <v>215</v>
      </c>
      <c r="B1837" s="2" t="s">
        <v>144</v>
      </c>
      <c r="C1837" s="2" t="s">
        <v>152</v>
      </c>
      <c r="D1837" s="2">
        <v>788953</v>
      </c>
      <c r="E1837" s="2">
        <v>1520.1153999999999</v>
      </c>
      <c r="F1837" s="2">
        <v>4</v>
      </c>
    </row>
    <row r="1838" spans="1:6" ht="15" customHeight="1" x14ac:dyDescent="0.25">
      <c r="A1838" s="2" t="s">
        <v>215</v>
      </c>
      <c r="B1838" s="2" t="s">
        <v>153</v>
      </c>
      <c r="C1838" s="2" t="s">
        <v>153</v>
      </c>
      <c r="D1838" s="2">
        <v>1046725</v>
      </c>
      <c r="E1838" s="2">
        <v>1984.105</v>
      </c>
      <c r="F1838" s="2">
        <v>5</v>
      </c>
    </row>
    <row r="1839" spans="1:6" ht="15" customHeight="1" x14ac:dyDescent="0.25">
      <c r="A1839" s="2" t="s">
        <v>215</v>
      </c>
      <c r="B1839" s="2" t="s">
        <v>215</v>
      </c>
      <c r="C1839" s="2" t="s">
        <v>215</v>
      </c>
      <c r="D1839" s="2">
        <v>68</v>
      </c>
      <c r="E1839" s="2">
        <v>0.13600000000000001</v>
      </c>
      <c r="F1839" s="2">
        <v>3</v>
      </c>
    </row>
    <row r="1840" spans="1:6" ht="15" customHeight="1" x14ac:dyDescent="0.25">
      <c r="A1840" s="2" t="s">
        <v>215</v>
      </c>
      <c r="B1840" s="2" t="s">
        <v>191</v>
      </c>
      <c r="C1840" s="2" t="s">
        <v>192</v>
      </c>
      <c r="D1840" s="2">
        <v>1234513</v>
      </c>
      <c r="E1840" s="2">
        <v>2322.1233999999999</v>
      </c>
      <c r="F1840" s="2">
        <v>5</v>
      </c>
    </row>
    <row r="1841" spans="1:6" ht="15" customHeight="1" x14ac:dyDescent="0.25">
      <c r="A1841" s="2" t="s">
        <v>215</v>
      </c>
      <c r="B1841" s="2" t="s">
        <v>191</v>
      </c>
      <c r="C1841" s="2" t="s">
        <v>193</v>
      </c>
      <c r="D1841" s="2">
        <v>1106121</v>
      </c>
      <c r="E1841" s="2">
        <v>2091.0178000000001</v>
      </c>
      <c r="F1841" s="2">
        <v>5</v>
      </c>
    </row>
    <row r="1842" spans="1:6" ht="15" customHeight="1" x14ac:dyDescent="0.25">
      <c r="A1842" s="2" t="s">
        <v>215</v>
      </c>
      <c r="B1842" s="2" t="s">
        <v>191</v>
      </c>
      <c r="C1842" s="2" t="s">
        <v>194</v>
      </c>
      <c r="D1842" s="2">
        <v>1115471</v>
      </c>
      <c r="E1842" s="2">
        <v>2107.8478</v>
      </c>
      <c r="F1842" s="2">
        <v>5</v>
      </c>
    </row>
    <row r="1843" spans="1:6" ht="15" customHeight="1" x14ac:dyDescent="0.25">
      <c r="A1843" s="2" t="s">
        <v>215</v>
      </c>
      <c r="B1843" s="2" t="s">
        <v>191</v>
      </c>
      <c r="C1843" s="2" t="s">
        <v>195</v>
      </c>
      <c r="D1843" s="2">
        <v>1036675</v>
      </c>
      <c r="E1843" s="2">
        <v>1966.0150000000001</v>
      </c>
      <c r="F1843" s="2">
        <v>5</v>
      </c>
    </row>
    <row r="1844" spans="1:6" ht="15" customHeight="1" x14ac:dyDescent="0.25">
      <c r="A1844" s="2" t="s">
        <v>215</v>
      </c>
      <c r="B1844" s="2" t="s">
        <v>191</v>
      </c>
      <c r="C1844" s="2" t="s">
        <v>196</v>
      </c>
      <c r="D1844" s="2">
        <v>1078751</v>
      </c>
      <c r="E1844" s="2">
        <v>2041.7518</v>
      </c>
      <c r="F1844" s="2">
        <v>5</v>
      </c>
    </row>
    <row r="1845" spans="1:6" ht="15" customHeight="1" x14ac:dyDescent="0.25">
      <c r="A1845" s="2" t="s">
        <v>215</v>
      </c>
      <c r="B1845" s="2" t="s">
        <v>191</v>
      </c>
      <c r="C1845" s="2" t="s">
        <v>197</v>
      </c>
      <c r="D1845" s="2">
        <v>1275122</v>
      </c>
      <c r="E1845" s="2">
        <v>2395.2195999999999</v>
      </c>
      <c r="F1845" s="2">
        <v>5</v>
      </c>
    </row>
    <row r="1846" spans="1:6" ht="15" customHeight="1" x14ac:dyDescent="0.25">
      <c r="A1846" s="2" t="s">
        <v>215</v>
      </c>
      <c r="B1846" s="2" t="s">
        <v>191</v>
      </c>
      <c r="C1846" s="2" t="s">
        <v>198</v>
      </c>
      <c r="D1846" s="2">
        <v>1413469</v>
      </c>
      <c r="E1846" s="2">
        <v>2644.2442000000001</v>
      </c>
      <c r="F1846" s="2">
        <v>5</v>
      </c>
    </row>
    <row r="1847" spans="1:6" ht="15" customHeight="1" x14ac:dyDescent="0.25">
      <c r="A1847" s="2" t="s">
        <v>215</v>
      </c>
      <c r="B1847" s="2" t="s">
        <v>191</v>
      </c>
      <c r="C1847" s="2" t="s">
        <v>199</v>
      </c>
      <c r="D1847" s="2">
        <v>1346327</v>
      </c>
      <c r="E1847" s="2">
        <v>2523.3886000000002</v>
      </c>
      <c r="F1847" s="2">
        <v>5</v>
      </c>
    </row>
    <row r="1848" spans="1:6" ht="15" customHeight="1" x14ac:dyDescent="0.25">
      <c r="A1848" s="2" t="s">
        <v>215</v>
      </c>
      <c r="B1848" s="2" t="s">
        <v>191</v>
      </c>
      <c r="C1848" s="2" t="s">
        <v>200</v>
      </c>
      <c r="D1848" s="2">
        <v>1217123</v>
      </c>
      <c r="E1848" s="2">
        <v>2290.8213999999998</v>
      </c>
      <c r="F1848" s="2">
        <v>5</v>
      </c>
    </row>
    <row r="1849" spans="1:6" ht="15" customHeight="1" x14ac:dyDescent="0.25">
      <c r="A1849" s="2" t="s">
        <v>215</v>
      </c>
      <c r="B1849" s="2" t="s">
        <v>191</v>
      </c>
      <c r="C1849" s="2" t="s">
        <v>201</v>
      </c>
      <c r="D1849" s="2">
        <v>1301263</v>
      </c>
      <c r="E1849" s="2">
        <v>2442.2734</v>
      </c>
      <c r="F1849" s="2">
        <v>5</v>
      </c>
    </row>
    <row r="1850" spans="1:6" ht="15" customHeight="1" x14ac:dyDescent="0.25">
      <c r="A1850" s="2" t="s">
        <v>215</v>
      </c>
      <c r="B1850" s="2" t="s">
        <v>191</v>
      </c>
      <c r="C1850" s="2" t="s">
        <v>202</v>
      </c>
      <c r="D1850" s="2">
        <v>1429308</v>
      </c>
      <c r="E1850" s="2">
        <v>2672.7543999999998</v>
      </c>
      <c r="F1850" s="2">
        <v>5</v>
      </c>
    </row>
    <row r="1851" spans="1:6" ht="15" customHeight="1" x14ac:dyDescent="0.25">
      <c r="A1851" s="2" t="s">
        <v>215</v>
      </c>
      <c r="B1851" s="2" t="s">
        <v>191</v>
      </c>
      <c r="C1851" s="2" t="s">
        <v>203</v>
      </c>
      <c r="D1851" s="2">
        <v>1162178</v>
      </c>
      <c r="E1851" s="2">
        <v>2191.9204</v>
      </c>
      <c r="F1851" s="2">
        <v>5</v>
      </c>
    </row>
    <row r="1852" spans="1:6" ht="15" customHeight="1" x14ac:dyDescent="0.25">
      <c r="A1852" s="2" t="s">
        <v>215</v>
      </c>
      <c r="B1852" s="2" t="s">
        <v>191</v>
      </c>
      <c r="C1852" s="2" t="s">
        <v>204</v>
      </c>
      <c r="D1852" s="2">
        <v>1357322</v>
      </c>
      <c r="E1852" s="2">
        <v>2543.1795999999999</v>
      </c>
      <c r="F1852" s="2">
        <v>5</v>
      </c>
    </row>
    <row r="1853" spans="1:6" ht="15" customHeight="1" x14ac:dyDescent="0.25">
      <c r="A1853" s="2" t="s">
        <v>215</v>
      </c>
      <c r="B1853" s="2" t="s">
        <v>191</v>
      </c>
      <c r="C1853" s="2" t="s">
        <v>205</v>
      </c>
      <c r="D1853" s="2">
        <v>1092425</v>
      </c>
      <c r="E1853" s="2">
        <v>2066.3649999999998</v>
      </c>
      <c r="F1853" s="2">
        <v>5</v>
      </c>
    </row>
    <row r="1854" spans="1:6" ht="15" customHeight="1" x14ac:dyDescent="0.25">
      <c r="A1854" s="2" t="s">
        <v>215</v>
      </c>
      <c r="B1854" s="2" t="s">
        <v>191</v>
      </c>
      <c r="C1854" s="2" t="s">
        <v>206</v>
      </c>
      <c r="D1854" s="2">
        <v>1402700</v>
      </c>
      <c r="E1854" s="2">
        <v>2624.86</v>
      </c>
      <c r="F1854" s="2">
        <v>5</v>
      </c>
    </row>
    <row r="1855" spans="1:6" ht="15" customHeight="1" x14ac:dyDescent="0.25">
      <c r="A1855" s="2" t="s">
        <v>215</v>
      </c>
      <c r="B1855" s="2" t="s">
        <v>191</v>
      </c>
      <c r="C1855" s="2" t="s">
        <v>207</v>
      </c>
      <c r="D1855" s="2">
        <v>1229485</v>
      </c>
      <c r="E1855" s="2">
        <v>2313.0729999999999</v>
      </c>
      <c r="F1855" s="2">
        <v>5</v>
      </c>
    </row>
    <row r="1856" spans="1:6" ht="15" customHeight="1" x14ac:dyDescent="0.25">
      <c r="A1856" s="2" t="s">
        <v>215</v>
      </c>
      <c r="B1856" s="2" t="s">
        <v>191</v>
      </c>
      <c r="C1856" s="2" t="s">
        <v>208</v>
      </c>
      <c r="D1856" s="2">
        <v>1174059</v>
      </c>
      <c r="E1856" s="2">
        <v>2213.3062</v>
      </c>
      <c r="F1856" s="2">
        <v>5</v>
      </c>
    </row>
    <row r="1857" spans="1:6" ht="15" customHeight="1" x14ac:dyDescent="0.25">
      <c r="A1857" s="2" t="s">
        <v>215</v>
      </c>
      <c r="B1857" s="2" t="s">
        <v>191</v>
      </c>
      <c r="C1857" s="2" t="s">
        <v>209</v>
      </c>
      <c r="D1857" s="2">
        <v>1274835</v>
      </c>
      <c r="E1857" s="2">
        <v>2394.703</v>
      </c>
      <c r="F1857" s="2">
        <v>5</v>
      </c>
    </row>
    <row r="1858" spans="1:6" ht="15" customHeight="1" x14ac:dyDescent="0.25">
      <c r="A1858" s="2" t="s">
        <v>215</v>
      </c>
      <c r="B1858" s="2" t="s">
        <v>191</v>
      </c>
      <c r="C1858" s="2" t="s">
        <v>210</v>
      </c>
      <c r="D1858" s="2">
        <v>1182372</v>
      </c>
      <c r="E1858" s="2">
        <v>2228.2696000000001</v>
      </c>
      <c r="F1858" s="2">
        <v>5</v>
      </c>
    </row>
    <row r="1859" spans="1:6" ht="15" customHeight="1" x14ac:dyDescent="0.25">
      <c r="A1859" s="2" t="s">
        <v>215</v>
      </c>
      <c r="B1859" s="2" t="s">
        <v>211</v>
      </c>
      <c r="C1859" s="2" t="s">
        <v>211</v>
      </c>
      <c r="D1859" s="2">
        <v>1743178</v>
      </c>
      <c r="E1859" s="2">
        <v>3237.7204000000002</v>
      </c>
      <c r="F1859" s="2">
        <v>6</v>
      </c>
    </row>
    <row r="1860" spans="1:6" ht="15" customHeight="1" x14ac:dyDescent="0.25">
      <c r="A1860" s="2" t="s">
        <v>24</v>
      </c>
      <c r="B1860" s="2" t="s">
        <v>7</v>
      </c>
      <c r="C1860" s="2" t="s">
        <v>8</v>
      </c>
      <c r="D1860" s="2">
        <v>1134717</v>
      </c>
      <c r="E1860" s="2">
        <v>2142.4906000000001</v>
      </c>
      <c r="F1860" s="2">
        <v>5</v>
      </c>
    </row>
    <row r="1861" spans="1:6" ht="15" customHeight="1" x14ac:dyDescent="0.25">
      <c r="A1861" s="2" t="s">
        <v>24</v>
      </c>
      <c r="B1861" s="2" t="s">
        <v>7</v>
      </c>
      <c r="C1861" s="2" t="s">
        <v>9</v>
      </c>
      <c r="D1861" s="2">
        <v>863352</v>
      </c>
      <c r="E1861" s="2">
        <v>1654.0336</v>
      </c>
      <c r="F1861" s="2">
        <v>4</v>
      </c>
    </row>
    <row r="1862" spans="1:6" ht="15" customHeight="1" x14ac:dyDescent="0.25">
      <c r="A1862" s="2" t="s">
        <v>24</v>
      </c>
      <c r="B1862" s="2" t="s">
        <v>7</v>
      </c>
      <c r="C1862" s="2" t="s">
        <v>10</v>
      </c>
      <c r="D1862" s="2">
        <v>720124</v>
      </c>
      <c r="E1862" s="2">
        <v>1396.2231999999999</v>
      </c>
      <c r="F1862" s="2">
        <v>4</v>
      </c>
    </row>
    <row r="1863" spans="1:6" ht="15" customHeight="1" x14ac:dyDescent="0.25">
      <c r="A1863" s="2" t="s">
        <v>24</v>
      </c>
      <c r="B1863" s="2" t="s">
        <v>7</v>
      </c>
      <c r="C1863" s="2" t="s">
        <v>11</v>
      </c>
      <c r="D1863" s="2">
        <v>1137946</v>
      </c>
      <c r="E1863" s="2">
        <v>2148.3027999999999</v>
      </c>
      <c r="F1863" s="2">
        <v>5</v>
      </c>
    </row>
    <row r="1864" spans="1:6" ht="15" customHeight="1" x14ac:dyDescent="0.25">
      <c r="A1864" s="2" t="s">
        <v>24</v>
      </c>
      <c r="B1864" s="2" t="s">
        <v>7</v>
      </c>
      <c r="C1864" s="2" t="s">
        <v>12</v>
      </c>
      <c r="D1864" s="2">
        <v>953585</v>
      </c>
      <c r="E1864" s="2">
        <v>1816.453</v>
      </c>
      <c r="F1864" s="2">
        <v>4</v>
      </c>
    </row>
    <row r="1865" spans="1:6" ht="15" customHeight="1" x14ac:dyDescent="0.25">
      <c r="A1865" s="2" t="s">
        <v>24</v>
      </c>
      <c r="B1865" s="2" t="s">
        <v>7</v>
      </c>
      <c r="C1865" s="2" t="s">
        <v>13</v>
      </c>
      <c r="D1865" s="2">
        <v>830599</v>
      </c>
      <c r="E1865" s="2">
        <v>1595.0781999999999</v>
      </c>
      <c r="F1865" s="2">
        <v>4</v>
      </c>
    </row>
    <row r="1866" spans="1:6" ht="15" customHeight="1" x14ac:dyDescent="0.25">
      <c r="A1866" s="2" t="s">
        <v>24</v>
      </c>
      <c r="B1866" s="2" t="s">
        <v>7</v>
      </c>
      <c r="C1866" s="2" t="s">
        <v>14</v>
      </c>
      <c r="D1866" s="2">
        <v>988290</v>
      </c>
      <c r="E1866" s="2">
        <v>1878.922</v>
      </c>
      <c r="F1866" s="2">
        <v>4</v>
      </c>
    </row>
    <row r="1867" spans="1:6" ht="15" customHeight="1" x14ac:dyDescent="0.25">
      <c r="A1867" s="2" t="s">
        <v>24</v>
      </c>
      <c r="B1867" s="2" t="s">
        <v>7</v>
      </c>
      <c r="C1867" s="2" t="s">
        <v>15</v>
      </c>
      <c r="D1867" s="2">
        <v>721430</v>
      </c>
      <c r="E1867" s="2">
        <v>1398.5740000000001</v>
      </c>
      <c r="F1867" s="2">
        <v>4</v>
      </c>
    </row>
    <row r="1868" spans="1:6" ht="15" customHeight="1" x14ac:dyDescent="0.25">
      <c r="A1868" s="2" t="s">
        <v>24</v>
      </c>
      <c r="B1868" s="2" t="s">
        <v>7</v>
      </c>
      <c r="C1868" s="2" t="s">
        <v>16</v>
      </c>
      <c r="D1868" s="2">
        <v>896525</v>
      </c>
      <c r="E1868" s="2">
        <v>1713.7449999999999</v>
      </c>
      <c r="F1868" s="2">
        <v>4</v>
      </c>
    </row>
    <row r="1869" spans="1:6" ht="15" customHeight="1" x14ac:dyDescent="0.25">
      <c r="A1869" s="2" t="s">
        <v>24</v>
      </c>
      <c r="B1869" s="2" t="s">
        <v>7</v>
      </c>
      <c r="C1869" s="2" t="s">
        <v>17</v>
      </c>
      <c r="D1869" s="2">
        <v>1275676</v>
      </c>
      <c r="E1869" s="2">
        <v>2396.2168000000001</v>
      </c>
      <c r="F1869" s="2">
        <v>5</v>
      </c>
    </row>
    <row r="1870" spans="1:6" ht="15" customHeight="1" x14ac:dyDescent="0.25">
      <c r="A1870" s="2" t="s">
        <v>24</v>
      </c>
      <c r="B1870" s="2" t="s">
        <v>7</v>
      </c>
      <c r="C1870" s="2" t="s">
        <v>18</v>
      </c>
      <c r="D1870" s="2">
        <v>981165</v>
      </c>
      <c r="E1870" s="2">
        <v>1866.097</v>
      </c>
      <c r="F1870" s="2">
        <v>4</v>
      </c>
    </row>
    <row r="1871" spans="1:6" ht="15" customHeight="1" x14ac:dyDescent="0.25">
      <c r="A1871" s="2" t="s">
        <v>24</v>
      </c>
      <c r="B1871" s="2" t="s">
        <v>7</v>
      </c>
      <c r="C1871" s="2" t="s">
        <v>19</v>
      </c>
      <c r="D1871" s="2">
        <v>1045609</v>
      </c>
      <c r="E1871" s="2">
        <v>1982.0962</v>
      </c>
      <c r="F1871" s="2">
        <v>5</v>
      </c>
    </row>
    <row r="1872" spans="1:6" ht="15" customHeight="1" x14ac:dyDescent="0.25">
      <c r="A1872" s="2" t="s">
        <v>24</v>
      </c>
      <c r="B1872" s="2" t="s">
        <v>7</v>
      </c>
      <c r="C1872" s="2" t="s">
        <v>20</v>
      </c>
      <c r="D1872" s="2">
        <v>767004</v>
      </c>
      <c r="E1872" s="2">
        <v>1480.6071999999999</v>
      </c>
      <c r="F1872" s="2">
        <v>4</v>
      </c>
    </row>
    <row r="1873" spans="1:6" ht="15" customHeight="1" x14ac:dyDescent="0.25">
      <c r="A1873" s="2" t="s">
        <v>24</v>
      </c>
      <c r="B1873" s="2" t="s">
        <v>7</v>
      </c>
      <c r="C1873" s="2" t="s">
        <v>21</v>
      </c>
      <c r="D1873" s="2">
        <v>1112410</v>
      </c>
      <c r="E1873" s="2">
        <v>2102.3380000000002</v>
      </c>
      <c r="F1873" s="2">
        <v>5</v>
      </c>
    </row>
    <row r="1874" spans="1:6" ht="15" customHeight="1" x14ac:dyDescent="0.25">
      <c r="A1874" s="2" t="s">
        <v>24</v>
      </c>
      <c r="B1874" s="2" t="s">
        <v>7</v>
      </c>
      <c r="C1874" s="2" t="s">
        <v>22</v>
      </c>
      <c r="D1874" s="2">
        <v>1076499</v>
      </c>
      <c r="E1874" s="2">
        <v>2037.6982</v>
      </c>
      <c r="F1874" s="2">
        <v>5</v>
      </c>
    </row>
    <row r="1875" spans="1:6" ht="15" customHeight="1" x14ac:dyDescent="0.25">
      <c r="A1875" s="2" t="s">
        <v>24</v>
      </c>
      <c r="B1875" s="2" t="s">
        <v>7</v>
      </c>
      <c r="C1875" s="2" t="s">
        <v>23</v>
      </c>
      <c r="D1875" s="2">
        <v>1135834</v>
      </c>
      <c r="E1875" s="2">
        <v>2144.5012000000002</v>
      </c>
      <c r="F1875" s="2">
        <v>5</v>
      </c>
    </row>
    <row r="1876" spans="1:6" ht="15" customHeight="1" x14ac:dyDescent="0.25">
      <c r="A1876" s="2" t="s">
        <v>24</v>
      </c>
      <c r="B1876" s="2" t="s">
        <v>24</v>
      </c>
      <c r="C1876" s="2" t="s">
        <v>24</v>
      </c>
      <c r="D1876" s="2">
        <v>9</v>
      </c>
      <c r="E1876" s="2">
        <v>1.7999999999999999E-2</v>
      </c>
      <c r="F1876" s="2">
        <v>3</v>
      </c>
    </row>
    <row r="1877" spans="1:6" ht="15" customHeight="1" x14ac:dyDescent="0.25">
      <c r="A1877" s="2" t="s">
        <v>24</v>
      </c>
      <c r="B1877" s="2" t="s">
        <v>37</v>
      </c>
      <c r="C1877" s="2" t="s">
        <v>38</v>
      </c>
      <c r="D1877" s="2">
        <v>1874780</v>
      </c>
      <c r="E1877" s="2">
        <v>3474.6039999999998</v>
      </c>
      <c r="F1877" s="2">
        <v>6</v>
      </c>
    </row>
    <row r="1878" spans="1:6" ht="15" customHeight="1" x14ac:dyDescent="0.25">
      <c r="A1878" s="2" t="s">
        <v>24</v>
      </c>
      <c r="B1878" s="2" t="s">
        <v>37</v>
      </c>
      <c r="C1878" s="2" t="s">
        <v>39</v>
      </c>
      <c r="D1878" s="2">
        <v>1418324</v>
      </c>
      <c r="E1878" s="2">
        <v>2652.9832000000001</v>
      </c>
      <c r="F1878" s="2">
        <v>5</v>
      </c>
    </row>
    <row r="1879" spans="1:6" ht="15" customHeight="1" x14ac:dyDescent="0.25">
      <c r="A1879" s="2" t="s">
        <v>24</v>
      </c>
      <c r="B1879" s="2" t="s">
        <v>37</v>
      </c>
      <c r="C1879" s="2" t="s">
        <v>40</v>
      </c>
      <c r="D1879" s="2">
        <v>1538061</v>
      </c>
      <c r="E1879" s="2">
        <v>2868.5097999999998</v>
      </c>
      <c r="F1879" s="2">
        <v>6</v>
      </c>
    </row>
    <row r="1880" spans="1:6" ht="15" customHeight="1" x14ac:dyDescent="0.25">
      <c r="A1880" s="2" t="s">
        <v>24</v>
      </c>
      <c r="B1880" s="2" t="s">
        <v>37</v>
      </c>
      <c r="C1880" s="2" t="s">
        <v>41</v>
      </c>
      <c r="D1880" s="2">
        <v>1275457</v>
      </c>
      <c r="E1880" s="2">
        <v>2395.8226</v>
      </c>
      <c r="F1880" s="2">
        <v>5</v>
      </c>
    </row>
    <row r="1881" spans="1:6" ht="15" customHeight="1" x14ac:dyDescent="0.25">
      <c r="A1881" s="2" t="s">
        <v>24</v>
      </c>
      <c r="B1881" s="2" t="s">
        <v>37</v>
      </c>
      <c r="C1881" s="2" t="s">
        <v>42</v>
      </c>
      <c r="D1881" s="2">
        <v>1145790</v>
      </c>
      <c r="E1881" s="2">
        <v>2162.422</v>
      </c>
      <c r="F1881" s="2">
        <v>5</v>
      </c>
    </row>
    <row r="1882" spans="1:6" ht="15" customHeight="1" x14ac:dyDescent="0.25">
      <c r="A1882" s="2" t="s">
        <v>24</v>
      </c>
      <c r="B1882" s="2" t="s">
        <v>37</v>
      </c>
      <c r="C1882" s="2" t="s">
        <v>43</v>
      </c>
      <c r="D1882" s="2">
        <v>1383652</v>
      </c>
      <c r="E1882" s="2">
        <v>2590.5736000000002</v>
      </c>
      <c r="F1882" s="2">
        <v>5</v>
      </c>
    </row>
    <row r="1883" spans="1:6" ht="15" customHeight="1" x14ac:dyDescent="0.25">
      <c r="A1883" s="2" t="s">
        <v>24</v>
      </c>
      <c r="B1883" s="2" t="s">
        <v>37</v>
      </c>
      <c r="C1883" s="2" t="s">
        <v>44</v>
      </c>
      <c r="D1883" s="2">
        <v>1436297</v>
      </c>
      <c r="E1883" s="2">
        <v>2685.3346000000001</v>
      </c>
      <c r="F1883" s="2">
        <v>5</v>
      </c>
    </row>
    <row r="1884" spans="1:6" ht="15" customHeight="1" x14ac:dyDescent="0.25">
      <c r="A1884" s="2" t="s">
        <v>24</v>
      </c>
      <c r="B1884" s="2" t="s">
        <v>37</v>
      </c>
      <c r="C1884" s="2" t="s">
        <v>45</v>
      </c>
      <c r="D1884" s="2">
        <v>1670006</v>
      </c>
      <c r="E1884" s="2">
        <v>3106.0108</v>
      </c>
      <c r="F1884" s="2">
        <v>6</v>
      </c>
    </row>
    <row r="1885" spans="1:6" ht="15" customHeight="1" x14ac:dyDescent="0.25">
      <c r="A1885" s="2" t="s">
        <v>24</v>
      </c>
      <c r="B1885" s="2" t="s">
        <v>270</v>
      </c>
      <c r="C1885" s="2" t="s">
        <v>271</v>
      </c>
      <c r="D1885" s="2">
        <v>152803</v>
      </c>
      <c r="E1885" s="2">
        <v>305.60599999999999</v>
      </c>
      <c r="F1885" s="2">
        <v>3</v>
      </c>
    </row>
    <row r="1886" spans="1:6" ht="15" customHeight="1" x14ac:dyDescent="0.25">
      <c r="A1886" s="2" t="s">
        <v>24</v>
      </c>
      <c r="B1886" s="2" t="s">
        <v>270</v>
      </c>
      <c r="C1886" s="2" t="s">
        <v>272</v>
      </c>
      <c r="D1886" s="2">
        <v>197538</v>
      </c>
      <c r="E1886" s="2">
        <v>395.07600000000002</v>
      </c>
      <c r="F1886" s="2">
        <v>3</v>
      </c>
    </row>
    <row r="1887" spans="1:6" ht="15" customHeight="1" x14ac:dyDescent="0.25">
      <c r="A1887" s="2" t="s">
        <v>24</v>
      </c>
      <c r="B1887" s="2" t="s">
        <v>270</v>
      </c>
      <c r="C1887" s="2" t="s">
        <v>273</v>
      </c>
      <c r="D1887" s="2">
        <v>208044</v>
      </c>
      <c r="E1887" s="2">
        <v>416.08800000000002</v>
      </c>
      <c r="F1887" s="2">
        <v>3</v>
      </c>
    </row>
    <row r="1888" spans="1:6" ht="15" customHeight="1" x14ac:dyDescent="0.25">
      <c r="A1888" s="2" t="s">
        <v>24</v>
      </c>
      <c r="B1888" s="2" t="s">
        <v>270</v>
      </c>
      <c r="C1888" s="2" t="s">
        <v>274</v>
      </c>
      <c r="D1888" s="2">
        <v>442762</v>
      </c>
      <c r="E1888" s="2">
        <v>885.524</v>
      </c>
      <c r="F1888" s="2">
        <v>3</v>
      </c>
    </row>
    <row r="1889" spans="1:6" ht="15" customHeight="1" x14ac:dyDescent="0.25">
      <c r="A1889" s="2" t="s">
        <v>24</v>
      </c>
      <c r="B1889" s="2" t="s">
        <v>270</v>
      </c>
      <c r="C1889" s="2" t="s">
        <v>275</v>
      </c>
      <c r="D1889" s="2">
        <v>269273</v>
      </c>
      <c r="E1889" s="2">
        <v>538.54600000000005</v>
      </c>
      <c r="F1889" s="2">
        <v>3</v>
      </c>
    </row>
    <row r="1890" spans="1:6" ht="15" customHeight="1" x14ac:dyDescent="0.25">
      <c r="A1890" s="2" t="s">
        <v>24</v>
      </c>
      <c r="B1890" s="2" t="s">
        <v>270</v>
      </c>
      <c r="C1890" s="2" t="s">
        <v>276</v>
      </c>
      <c r="D1890" s="2">
        <v>53320</v>
      </c>
      <c r="E1890" s="2">
        <v>106.64</v>
      </c>
      <c r="F1890" s="2">
        <v>3</v>
      </c>
    </row>
    <row r="1891" spans="1:6" ht="15" customHeight="1" x14ac:dyDescent="0.25">
      <c r="A1891" s="2" t="s">
        <v>24</v>
      </c>
      <c r="B1891" s="2" t="s">
        <v>270</v>
      </c>
      <c r="C1891" s="2" t="s">
        <v>277</v>
      </c>
      <c r="D1891" s="2">
        <v>283904</v>
      </c>
      <c r="E1891" s="2">
        <v>567.80799999999999</v>
      </c>
      <c r="F1891" s="2">
        <v>3</v>
      </c>
    </row>
    <row r="1892" spans="1:6" ht="15" customHeight="1" x14ac:dyDescent="0.25">
      <c r="A1892" s="2" t="s">
        <v>24</v>
      </c>
      <c r="B1892" s="2" t="s">
        <v>270</v>
      </c>
      <c r="C1892" s="2" t="s">
        <v>278</v>
      </c>
      <c r="D1892" s="2">
        <v>286805</v>
      </c>
      <c r="E1892" s="2">
        <v>573.61</v>
      </c>
      <c r="F1892" s="2">
        <v>3</v>
      </c>
    </row>
    <row r="1893" spans="1:6" ht="15" customHeight="1" x14ac:dyDescent="0.25">
      <c r="A1893" s="2" t="s">
        <v>24</v>
      </c>
      <c r="B1893" s="2" t="s">
        <v>270</v>
      </c>
      <c r="C1893" s="2" t="s">
        <v>279</v>
      </c>
      <c r="D1893" s="2">
        <v>164835</v>
      </c>
      <c r="E1893" s="2">
        <v>329.67</v>
      </c>
      <c r="F1893" s="2">
        <v>3</v>
      </c>
    </row>
    <row r="1894" spans="1:6" ht="15" customHeight="1" x14ac:dyDescent="0.25">
      <c r="A1894" s="2" t="s">
        <v>24</v>
      </c>
      <c r="B1894" s="2" t="s">
        <v>270</v>
      </c>
      <c r="C1894" s="2" t="s">
        <v>280</v>
      </c>
      <c r="D1894" s="2">
        <v>396034</v>
      </c>
      <c r="E1894" s="2">
        <v>792.06799999999998</v>
      </c>
      <c r="F1894" s="2">
        <v>3</v>
      </c>
    </row>
    <row r="1895" spans="1:6" ht="15" customHeight="1" x14ac:dyDescent="0.25">
      <c r="A1895" s="2" t="s">
        <v>24</v>
      </c>
      <c r="B1895" s="2" t="s">
        <v>270</v>
      </c>
      <c r="C1895" s="2" t="s">
        <v>281</v>
      </c>
      <c r="D1895" s="2">
        <v>188372</v>
      </c>
      <c r="E1895" s="2">
        <v>376.74400000000003</v>
      </c>
      <c r="F1895" s="2">
        <v>3</v>
      </c>
    </row>
    <row r="1896" spans="1:6" ht="15" customHeight="1" x14ac:dyDescent="0.25">
      <c r="A1896" s="2" t="s">
        <v>24</v>
      </c>
      <c r="B1896" s="2" t="s">
        <v>59</v>
      </c>
      <c r="C1896" s="2" t="s">
        <v>60</v>
      </c>
      <c r="D1896" s="2">
        <v>506129</v>
      </c>
      <c r="E1896" s="2">
        <v>1011.0322</v>
      </c>
      <c r="F1896" s="2">
        <v>4</v>
      </c>
    </row>
    <row r="1897" spans="1:6" ht="15" customHeight="1" x14ac:dyDescent="0.25">
      <c r="A1897" s="2" t="s">
        <v>24</v>
      </c>
      <c r="B1897" s="2" t="s">
        <v>59</v>
      </c>
      <c r="C1897" s="2" t="s">
        <v>61</v>
      </c>
      <c r="D1897" s="2">
        <v>547454</v>
      </c>
      <c r="E1897" s="2">
        <v>1085.4172000000001</v>
      </c>
      <c r="F1897" s="2">
        <v>4</v>
      </c>
    </row>
    <row r="1898" spans="1:6" ht="15" customHeight="1" x14ac:dyDescent="0.25">
      <c r="A1898" s="2" t="s">
        <v>24</v>
      </c>
      <c r="B1898" s="2" t="s">
        <v>59</v>
      </c>
      <c r="C1898" s="2" t="s">
        <v>62</v>
      </c>
      <c r="D1898" s="2">
        <v>674964</v>
      </c>
      <c r="E1898" s="2">
        <v>1314.9351999999999</v>
      </c>
      <c r="F1898" s="2">
        <v>4</v>
      </c>
    </row>
    <row r="1899" spans="1:6" ht="15" customHeight="1" x14ac:dyDescent="0.25">
      <c r="A1899" s="2" t="s">
        <v>24</v>
      </c>
      <c r="B1899" s="2" t="s">
        <v>59</v>
      </c>
      <c r="C1899" s="2" t="s">
        <v>63</v>
      </c>
      <c r="D1899" s="2">
        <v>646223</v>
      </c>
      <c r="E1899" s="2">
        <v>1263.2013999999999</v>
      </c>
      <c r="F1899" s="2">
        <v>4</v>
      </c>
    </row>
    <row r="1900" spans="1:6" ht="15" customHeight="1" x14ac:dyDescent="0.25">
      <c r="A1900" s="2" t="s">
        <v>24</v>
      </c>
      <c r="B1900" s="2" t="s">
        <v>59</v>
      </c>
      <c r="C1900" s="2" t="s">
        <v>64</v>
      </c>
      <c r="D1900" s="2">
        <v>781968</v>
      </c>
      <c r="E1900" s="2">
        <v>1507.5424</v>
      </c>
      <c r="F1900" s="2">
        <v>4</v>
      </c>
    </row>
    <row r="1901" spans="1:6" ht="15" customHeight="1" x14ac:dyDescent="0.25">
      <c r="A1901" s="2" t="s">
        <v>24</v>
      </c>
      <c r="B1901" s="2" t="s">
        <v>59</v>
      </c>
      <c r="C1901" s="2" t="s">
        <v>65</v>
      </c>
      <c r="D1901" s="2">
        <v>794984</v>
      </c>
      <c r="E1901" s="2">
        <v>1530.9712</v>
      </c>
      <c r="F1901" s="2">
        <v>4</v>
      </c>
    </row>
    <row r="1902" spans="1:6" ht="15" customHeight="1" x14ac:dyDescent="0.25">
      <c r="A1902" s="2" t="s">
        <v>24</v>
      </c>
      <c r="B1902" s="2" t="s">
        <v>59</v>
      </c>
      <c r="C1902" s="2" t="s">
        <v>66</v>
      </c>
      <c r="D1902" s="2">
        <v>925511</v>
      </c>
      <c r="E1902" s="2">
        <v>1765.9197999999999</v>
      </c>
      <c r="F1902" s="2">
        <v>4</v>
      </c>
    </row>
    <row r="1903" spans="1:6" ht="15" customHeight="1" x14ac:dyDescent="0.25">
      <c r="A1903" s="2" t="s">
        <v>24</v>
      </c>
      <c r="B1903" s="2" t="s">
        <v>59</v>
      </c>
      <c r="C1903" s="2" t="s">
        <v>67</v>
      </c>
      <c r="D1903" s="2">
        <v>810181</v>
      </c>
      <c r="E1903" s="2">
        <v>1558.3258000000001</v>
      </c>
      <c r="F1903" s="2">
        <v>4</v>
      </c>
    </row>
    <row r="1904" spans="1:6" ht="15" customHeight="1" x14ac:dyDescent="0.25">
      <c r="A1904" s="2" t="s">
        <v>24</v>
      </c>
      <c r="B1904" s="2" t="s">
        <v>59</v>
      </c>
      <c r="C1904" s="2" t="s">
        <v>68</v>
      </c>
      <c r="D1904" s="2">
        <v>509293</v>
      </c>
      <c r="E1904" s="2">
        <v>1016.7274</v>
      </c>
      <c r="F1904" s="2">
        <v>4</v>
      </c>
    </row>
    <row r="1905" spans="1:6" ht="15" customHeight="1" x14ac:dyDescent="0.25">
      <c r="A1905" s="2" t="s">
        <v>24</v>
      </c>
      <c r="B1905" s="2" t="s">
        <v>59</v>
      </c>
      <c r="C1905" s="2" t="s">
        <v>69</v>
      </c>
      <c r="D1905" s="2">
        <v>888694</v>
      </c>
      <c r="E1905" s="2">
        <v>1699.6492000000001</v>
      </c>
      <c r="F1905" s="2">
        <v>4</v>
      </c>
    </row>
    <row r="1906" spans="1:6" ht="15" customHeight="1" x14ac:dyDescent="0.25">
      <c r="A1906" s="2" t="s">
        <v>24</v>
      </c>
      <c r="B1906" s="2" t="s">
        <v>59</v>
      </c>
      <c r="C1906" s="2" t="s">
        <v>70</v>
      </c>
      <c r="D1906" s="2">
        <v>653619</v>
      </c>
      <c r="E1906" s="2">
        <v>1276.5142000000001</v>
      </c>
      <c r="F1906" s="2">
        <v>4</v>
      </c>
    </row>
    <row r="1907" spans="1:6" ht="15" customHeight="1" x14ac:dyDescent="0.25">
      <c r="A1907" s="2" t="s">
        <v>24</v>
      </c>
      <c r="B1907" s="2" t="s">
        <v>59</v>
      </c>
      <c r="C1907" s="2" t="s">
        <v>71</v>
      </c>
      <c r="D1907" s="2">
        <v>629286</v>
      </c>
      <c r="E1907" s="2">
        <v>1232.7148</v>
      </c>
      <c r="F1907" s="2">
        <v>4</v>
      </c>
    </row>
    <row r="1908" spans="1:6" ht="15" customHeight="1" x14ac:dyDescent="0.25">
      <c r="A1908" s="2" t="s">
        <v>24</v>
      </c>
      <c r="B1908" s="2" t="s">
        <v>59</v>
      </c>
      <c r="C1908" s="2" t="s">
        <v>72</v>
      </c>
      <c r="D1908" s="2">
        <v>961847</v>
      </c>
      <c r="E1908" s="2">
        <v>1831.3245999999999</v>
      </c>
      <c r="F1908" s="2">
        <v>4</v>
      </c>
    </row>
    <row r="1909" spans="1:6" ht="15" customHeight="1" x14ac:dyDescent="0.25">
      <c r="A1909" s="2" t="s">
        <v>24</v>
      </c>
      <c r="B1909" s="2" t="s">
        <v>59</v>
      </c>
      <c r="C1909" s="2" t="s">
        <v>73</v>
      </c>
      <c r="D1909" s="2">
        <v>745807</v>
      </c>
      <c r="E1909" s="2">
        <v>1442.4526000000001</v>
      </c>
      <c r="F1909" s="2">
        <v>4</v>
      </c>
    </row>
    <row r="1910" spans="1:6" ht="15" customHeight="1" x14ac:dyDescent="0.25">
      <c r="A1910" s="2" t="s">
        <v>24</v>
      </c>
      <c r="B1910" s="2" t="s">
        <v>59</v>
      </c>
      <c r="C1910" s="2" t="s">
        <v>74</v>
      </c>
      <c r="D1910" s="2">
        <v>683271</v>
      </c>
      <c r="E1910" s="2">
        <v>1329.8878</v>
      </c>
      <c r="F1910" s="2">
        <v>4</v>
      </c>
    </row>
    <row r="1911" spans="1:6" ht="15" customHeight="1" x14ac:dyDescent="0.25">
      <c r="A1911" s="2" t="s">
        <v>24</v>
      </c>
      <c r="B1911" s="2" t="s">
        <v>59</v>
      </c>
      <c r="C1911" s="2" t="s">
        <v>75</v>
      </c>
      <c r="D1911" s="2">
        <v>766002</v>
      </c>
      <c r="E1911" s="2">
        <v>1478.8036</v>
      </c>
      <c r="F1911" s="2">
        <v>4</v>
      </c>
    </row>
    <row r="1912" spans="1:6" ht="15" customHeight="1" x14ac:dyDescent="0.25">
      <c r="A1912" s="2" t="s">
        <v>24</v>
      </c>
      <c r="B1912" s="2" t="s">
        <v>59</v>
      </c>
      <c r="C1912" s="2" t="s">
        <v>76</v>
      </c>
      <c r="D1912" s="2">
        <v>861392</v>
      </c>
      <c r="E1912" s="2">
        <v>1650.5056</v>
      </c>
      <c r="F1912" s="2">
        <v>4</v>
      </c>
    </row>
    <row r="1913" spans="1:6" ht="15" customHeight="1" x14ac:dyDescent="0.25">
      <c r="A1913" s="2" t="s">
        <v>24</v>
      </c>
      <c r="B1913" s="2" t="s">
        <v>77</v>
      </c>
      <c r="C1913" s="2" t="s">
        <v>78</v>
      </c>
      <c r="D1913" s="2">
        <v>1145466</v>
      </c>
      <c r="E1913" s="2">
        <v>2161.8388</v>
      </c>
      <c r="F1913" s="2">
        <v>5</v>
      </c>
    </row>
    <row r="1914" spans="1:6" ht="15" customHeight="1" x14ac:dyDescent="0.25">
      <c r="A1914" s="2" t="s">
        <v>24</v>
      </c>
      <c r="B1914" s="2" t="s">
        <v>77</v>
      </c>
      <c r="C1914" s="2" t="s">
        <v>79</v>
      </c>
      <c r="D1914" s="2">
        <v>1479377</v>
      </c>
      <c r="E1914" s="2">
        <v>2762.8786</v>
      </c>
      <c r="F1914" s="2">
        <v>5</v>
      </c>
    </row>
    <row r="1915" spans="1:6" ht="15" customHeight="1" x14ac:dyDescent="0.25">
      <c r="A1915" s="2" t="s">
        <v>24</v>
      </c>
      <c r="B1915" s="2" t="s">
        <v>77</v>
      </c>
      <c r="C1915" s="2" t="s">
        <v>80</v>
      </c>
      <c r="D1915" s="2">
        <v>1478702</v>
      </c>
      <c r="E1915" s="2">
        <v>2761.6635999999999</v>
      </c>
      <c r="F1915" s="2">
        <v>5</v>
      </c>
    </row>
    <row r="1916" spans="1:6" ht="15" customHeight="1" x14ac:dyDescent="0.25">
      <c r="A1916" s="2" t="s">
        <v>24</v>
      </c>
      <c r="B1916" s="2" t="s">
        <v>77</v>
      </c>
      <c r="C1916" s="2" t="s">
        <v>81</v>
      </c>
      <c r="D1916" s="2">
        <v>1134437</v>
      </c>
      <c r="E1916" s="2">
        <v>2141.9866000000002</v>
      </c>
      <c r="F1916" s="2">
        <v>5</v>
      </c>
    </row>
    <row r="1917" spans="1:6" ht="15" customHeight="1" x14ac:dyDescent="0.25">
      <c r="A1917" s="2" t="s">
        <v>24</v>
      </c>
      <c r="B1917" s="2" t="s">
        <v>77</v>
      </c>
      <c r="C1917" s="2" t="s">
        <v>82</v>
      </c>
      <c r="D1917" s="2">
        <v>1175969</v>
      </c>
      <c r="E1917" s="2">
        <v>2216.7442000000001</v>
      </c>
      <c r="F1917" s="2">
        <v>5</v>
      </c>
    </row>
    <row r="1918" spans="1:6" ht="15" customHeight="1" x14ac:dyDescent="0.25">
      <c r="A1918" s="2" t="s">
        <v>24</v>
      </c>
      <c r="B1918" s="2" t="s">
        <v>77</v>
      </c>
      <c r="C1918" s="2" t="s">
        <v>83</v>
      </c>
      <c r="D1918" s="2">
        <v>1163234</v>
      </c>
      <c r="E1918" s="2">
        <v>2193.8211999999999</v>
      </c>
      <c r="F1918" s="2">
        <v>5</v>
      </c>
    </row>
    <row r="1919" spans="1:6" ht="15" customHeight="1" x14ac:dyDescent="0.25">
      <c r="A1919" s="2" t="s">
        <v>24</v>
      </c>
      <c r="B1919" s="2" t="s">
        <v>77</v>
      </c>
      <c r="C1919" s="2" t="s">
        <v>84</v>
      </c>
      <c r="D1919" s="2">
        <v>1236746</v>
      </c>
      <c r="E1919" s="2">
        <v>2326.1428000000001</v>
      </c>
      <c r="F1919" s="2">
        <v>5</v>
      </c>
    </row>
    <row r="1920" spans="1:6" ht="15" customHeight="1" x14ac:dyDescent="0.25">
      <c r="A1920" s="2" t="s">
        <v>24</v>
      </c>
      <c r="B1920" s="2" t="s">
        <v>77</v>
      </c>
      <c r="C1920" s="2" t="s">
        <v>85</v>
      </c>
      <c r="D1920" s="2">
        <v>1112592</v>
      </c>
      <c r="E1920" s="2">
        <v>2102.6655999999998</v>
      </c>
      <c r="F1920" s="2">
        <v>5</v>
      </c>
    </row>
    <row r="1921" spans="1:6" ht="15" customHeight="1" x14ac:dyDescent="0.25">
      <c r="A1921" s="2" t="s">
        <v>24</v>
      </c>
      <c r="B1921" s="2" t="s">
        <v>77</v>
      </c>
      <c r="C1921" s="2" t="s">
        <v>86</v>
      </c>
      <c r="D1921" s="2">
        <v>1038583</v>
      </c>
      <c r="E1921" s="2">
        <v>1969.4494</v>
      </c>
      <c r="F1921" s="2">
        <v>5</v>
      </c>
    </row>
    <row r="1922" spans="1:6" ht="15" customHeight="1" x14ac:dyDescent="0.25">
      <c r="A1922" s="2" t="s">
        <v>24</v>
      </c>
      <c r="B1922" s="2" t="s">
        <v>77</v>
      </c>
      <c r="C1922" s="2" t="s">
        <v>6</v>
      </c>
      <c r="D1922" s="2">
        <v>1134586</v>
      </c>
      <c r="E1922" s="2">
        <v>2142.2548000000002</v>
      </c>
      <c r="F1922" s="2">
        <v>5</v>
      </c>
    </row>
    <row r="1923" spans="1:6" ht="15" customHeight="1" x14ac:dyDescent="0.25">
      <c r="A1923" s="2" t="s">
        <v>24</v>
      </c>
      <c r="B1923" s="2" t="s">
        <v>77</v>
      </c>
      <c r="C1923" s="2" t="s">
        <v>87</v>
      </c>
      <c r="D1923" s="2">
        <v>1224956</v>
      </c>
      <c r="E1923" s="2">
        <v>2304.9207999999999</v>
      </c>
      <c r="F1923" s="2">
        <v>5</v>
      </c>
    </row>
    <row r="1924" spans="1:6" ht="15" customHeight="1" x14ac:dyDescent="0.25">
      <c r="A1924" s="2" t="s">
        <v>24</v>
      </c>
      <c r="B1924" s="2" t="s">
        <v>77</v>
      </c>
      <c r="C1924" s="2" t="s">
        <v>88</v>
      </c>
      <c r="D1924" s="2">
        <v>1043645</v>
      </c>
      <c r="E1924" s="2">
        <v>1978.5609999999999</v>
      </c>
      <c r="F1924" s="2">
        <v>5</v>
      </c>
    </row>
    <row r="1925" spans="1:6" ht="15" customHeight="1" x14ac:dyDescent="0.25">
      <c r="A1925" s="2" t="s">
        <v>24</v>
      </c>
      <c r="B1925" s="2" t="s">
        <v>77</v>
      </c>
      <c r="C1925" s="2" t="s">
        <v>89</v>
      </c>
      <c r="D1925" s="2">
        <v>1106050</v>
      </c>
      <c r="E1925" s="2">
        <v>2090.89</v>
      </c>
      <c r="F1925" s="2">
        <v>5</v>
      </c>
    </row>
    <row r="1926" spans="1:6" ht="15" customHeight="1" x14ac:dyDescent="0.25">
      <c r="A1926" s="2" t="s">
        <v>24</v>
      </c>
      <c r="B1926" s="2" t="s">
        <v>77</v>
      </c>
      <c r="C1926" s="2" t="s">
        <v>90</v>
      </c>
      <c r="D1926" s="2">
        <v>1272638</v>
      </c>
      <c r="E1926" s="2">
        <v>2390.7483999999999</v>
      </c>
      <c r="F1926" s="2">
        <v>5</v>
      </c>
    </row>
    <row r="1927" spans="1:6" ht="15" customHeight="1" x14ac:dyDescent="0.25">
      <c r="A1927" s="2" t="s">
        <v>24</v>
      </c>
      <c r="B1927" s="2" t="s">
        <v>91</v>
      </c>
      <c r="C1927" s="2" t="s">
        <v>92</v>
      </c>
      <c r="D1927" s="2">
        <v>1403931</v>
      </c>
      <c r="E1927" s="2">
        <v>2627.0758000000001</v>
      </c>
      <c r="F1927" s="2">
        <v>5</v>
      </c>
    </row>
    <row r="1928" spans="1:6" ht="15" customHeight="1" x14ac:dyDescent="0.25">
      <c r="A1928" s="2" t="s">
        <v>24</v>
      </c>
      <c r="B1928" s="2" t="s">
        <v>91</v>
      </c>
      <c r="C1928" s="2" t="s">
        <v>93</v>
      </c>
      <c r="D1928" s="2">
        <v>1748641</v>
      </c>
      <c r="E1928" s="2">
        <v>3247.5538000000001</v>
      </c>
      <c r="F1928" s="2">
        <v>6</v>
      </c>
    </row>
    <row r="1929" spans="1:6" ht="15" customHeight="1" x14ac:dyDescent="0.25">
      <c r="A1929" s="2" t="s">
        <v>24</v>
      </c>
      <c r="B1929" s="2" t="s">
        <v>91</v>
      </c>
      <c r="C1929" s="2" t="s">
        <v>94</v>
      </c>
      <c r="D1929" s="2">
        <v>1626765</v>
      </c>
      <c r="E1929" s="2">
        <v>3028.1770000000001</v>
      </c>
      <c r="F1929" s="2">
        <v>6</v>
      </c>
    </row>
    <row r="1930" spans="1:6" ht="15" customHeight="1" x14ac:dyDescent="0.25">
      <c r="A1930" s="2" t="s">
        <v>24</v>
      </c>
      <c r="B1930" s="2" t="s">
        <v>91</v>
      </c>
      <c r="C1930" s="2" t="s">
        <v>95</v>
      </c>
      <c r="D1930" s="2">
        <v>1680424</v>
      </c>
      <c r="E1930" s="2">
        <v>3124.7631999999999</v>
      </c>
      <c r="F1930" s="2">
        <v>6</v>
      </c>
    </row>
    <row r="1931" spans="1:6" ht="15" customHeight="1" x14ac:dyDescent="0.25">
      <c r="A1931" s="2" t="s">
        <v>24</v>
      </c>
      <c r="B1931" s="2" t="s">
        <v>91</v>
      </c>
      <c r="C1931" s="2" t="s">
        <v>96</v>
      </c>
      <c r="D1931" s="2">
        <v>1643511</v>
      </c>
      <c r="E1931" s="2">
        <v>3058.3198000000002</v>
      </c>
      <c r="F1931" s="2">
        <v>6</v>
      </c>
    </row>
    <row r="1932" spans="1:6" ht="15" customHeight="1" x14ac:dyDescent="0.25">
      <c r="A1932" s="2" t="s">
        <v>24</v>
      </c>
      <c r="B1932" s="2" t="s">
        <v>91</v>
      </c>
      <c r="C1932" s="2" t="s">
        <v>97</v>
      </c>
      <c r="D1932" s="2">
        <v>1454342</v>
      </c>
      <c r="E1932" s="2">
        <v>2717.8155999999999</v>
      </c>
      <c r="F1932" s="2">
        <v>5</v>
      </c>
    </row>
    <row r="1933" spans="1:6" ht="15" customHeight="1" x14ac:dyDescent="0.25">
      <c r="A1933" s="2" t="s">
        <v>24</v>
      </c>
      <c r="B1933" s="2" t="s">
        <v>91</v>
      </c>
      <c r="C1933" s="2" t="s">
        <v>98</v>
      </c>
      <c r="D1933" s="2">
        <v>1564323</v>
      </c>
      <c r="E1933" s="2">
        <v>2915.7813999999998</v>
      </c>
      <c r="F1933" s="2">
        <v>6</v>
      </c>
    </row>
    <row r="1934" spans="1:6" ht="15" customHeight="1" x14ac:dyDescent="0.25">
      <c r="A1934" s="2" t="s">
        <v>24</v>
      </c>
      <c r="B1934" s="2" t="s">
        <v>91</v>
      </c>
      <c r="C1934" s="2" t="s">
        <v>99</v>
      </c>
      <c r="D1934" s="2">
        <v>1636510</v>
      </c>
      <c r="E1934" s="2">
        <v>3045.7179999999998</v>
      </c>
      <c r="F1934" s="2">
        <v>6</v>
      </c>
    </row>
    <row r="1935" spans="1:6" ht="15" customHeight="1" x14ac:dyDescent="0.25">
      <c r="A1935" s="2" t="s">
        <v>24</v>
      </c>
      <c r="B1935" s="2" t="s">
        <v>91</v>
      </c>
      <c r="C1935" s="2" t="s">
        <v>100</v>
      </c>
      <c r="D1935" s="2">
        <v>1499707</v>
      </c>
      <c r="E1935" s="2">
        <v>2799.4726000000001</v>
      </c>
      <c r="F1935" s="2">
        <v>5</v>
      </c>
    </row>
    <row r="1936" spans="1:6" ht="15" customHeight="1" x14ac:dyDescent="0.25">
      <c r="A1936" s="2" t="s">
        <v>24</v>
      </c>
      <c r="B1936" s="2" t="s">
        <v>91</v>
      </c>
      <c r="C1936" s="2" t="s">
        <v>101</v>
      </c>
      <c r="D1936" s="2">
        <v>1636058</v>
      </c>
      <c r="E1936" s="2">
        <v>3044.9043999999999</v>
      </c>
      <c r="F1936" s="2">
        <v>6</v>
      </c>
    </row>
    <row r="1937" spans="1:6" ht="15" customHeight="1" x14ac:dyDescent="0.25">
      <c r="A1937" s="2" t="s">
        <v>24</v>
      </c>
      <c r="B1937" s="2" t="s">
        <v>91</v>
      </c>
      <c r="C1937" s="2" t="s">
        <v>102</v>
      </c>
      <c r="D1937" s="2">
        <v>1443268</v>
      </c>
      <c r="E1937" s="2">
        <v>2697.8824</v>
      </c>
      <c r="F1937" s="2">
        <v>5</v>
      </c>
    </row>
    <row r="1938" spans="1:6" ht="15" customHeight="1" x14ac:dyDescent="0.25">
      <c r="A1938" s="2" t="s">
        <v>24</v>
      </c>
      <c r="B1938" s="2" t="s">
        <v>91</v>
      </c>
      <c r="C1938" s="2" t="s">
        <v>103</v>
      </c>
      <c r="D1938" s="2">
        <v>1739119</v>
      </c>
      <c r="E1938" s="2">
        <v>3230.4142000000002</v>
      </c>
      <c r="F1938" s="2">
        <v>6</v>
      </c>
    </row>
    <row r="1939" spans="1:6" ht="15" customHeight="1" x14ac:dyDescent="0.25">
      <c r="A1939" s="2" t="s">
        <v>24</v>
      </c>
      <c r="B1939" s="2" t="s">
        <v>91</v>
      </c>
      <c r="C1939" s="2" t="s">
        <v>104</v>
      </c>
      <c r="D1939" s="2">
        <v>1321131</v>
      </c>
      <c r="E1939" s="2">
        <v>2478.0358000000001</v>
      </c>
      <c r="F1939" s="2">
        <v>5</v>
      </c>
    </row>
    <row r="1940" spans="1:6" ht="15" customHeight="1" x14ac:dyDescent="0.25">
      <c r="A1940" s="2" t="s">
        <v>24</v>
      </c>
      <c r="B1940" s="2" t="s">
        <v>91</v>
      </c>
      <c r="C1940" s="2" t="s">
        <v>105</v>
      </c>
      <c r="D1940" s="2">
        <v>1493837</v>
      </c>
      <c r="E1940" s="2">
        <v>2788.9065999999998</v>
      </c>
      <c r="F1940" s="2">
        <v>5</v>
      </c>
    </row>
    <row r="1941" spans="1:6" ht="15" customHeight="1" x14ac:dyDescent="0.25">
      <c r="A1941" s="2" t="s">
        <v>24</v>
      </c>
      <c r="B1941" s="2" t="s">
        <v>91</v>
      </c>
      <c r="C1941" s="2" t="s">
        <v>106</v>
      </c>
      <c r="D1941" s="2">
        <v>1456557</v>
      </c>
      <c r="E1941" s="2">
        <v>2721.8026</v>
      </c>
      <c r="F1941" s="2">
        <v>5</v>
      </c>
    </row>
    <row r="1942" spans="1:6" ht="15" customHeight="1" x14ac:dyDescent="0.25">
      <c r="A1942" s="2" t="s">
        <v>24</v>
      </c>
      <c r="B1942" s="2" t="s">
        <v>91</v>
      </c>
      <c r="C1942" s="2" t="s">
        <v>107</v>
      </c>
      <c r="D1942" s="2">
        <v>1498023</v>
      </c>
      <c r="E1942" s="2">
        <v>2796.4414000000002</v>
      </c>
      <c r="F1942" s="2">
        <v>5</v>
      </c>
    </row>
    <row r="1943" spans="1:6" ht="15" customHeight="1" x14ac:dyDescent="0.25">
      <c r="A1943" s="2" t="s">
        <v>24</v>
      </c>
      <c r="B1943" s="2" t="s">
        <v>108</v>
      </c>
      <c r="C1943" s="2" t="s">
        <v>109</v>
      </c>
      <c r="D1943" s="2">
        <v>1101359</v>
      </c>
      <c r="E1943" s="2">
        <v>2082.4461999999999</v>
      </c>
      <c r="F1943" s="2">
        <v>5</v>
      </c>
    </row>
    <row r="1944" spans="1:6" ht="15" customHeight="1" x14ac:dyDescent="0.25">
      <c r="A1944" s="2" t="s">
        <v>24</v>
      </c>
      <c r="B1944" s="2" t="s">
        <v>108</v>
      </c>
      <c r="C1944" s="2" t="s">
        <v>110</v>
      </c>
      <c r="D1944" s="2">
        <v>1046311</v>
      </c>
      <c r="E1944" s="2">
        <v>1983.3598</v>
      </c>
      <c r="F1944" s="2">
        <v>5</v>
      </c>
    </row>
    <row r="1945" spans="1:6" ht="15" customHeight="1" x14ac:dyDescent="0.25">
      <c r="A1945" s="2" t="s">
        <v>24</v>
      </c>
      <c r="B1945" s="2" t="s">
        <v>108</v>
      </c>
      <c r="C1945" s="2" t="s">
        <v>111</v>
      </c>
      <c r="D1945" s="2">
        <v>824909</v>
      </c>
      <c r="E1945" s="2">
        <v>1584.8362</v>
      </c>
      <c r="F1945" s="2">
        <v>4</v>
      </c>
    </row>
    <row r="1946" spans="1:6" ht="15" customHeight="1" x14ac:dyDescent="0.25">
      <c r="A1946" s="2" t="s">
        <v>24</v>
      </c>
      <c r="B1946" s="2" t="s">
        <v>108</v>
      </c>
      <c r="C1946" s="2" t="s">
        <v>112</v>
      </c>
      <c r="D1946" s="2">
        <v>1055028</v>
      </c>
      <c r="E1946" s="2">
        <v>1999.0504000000001</v>
      </c>
      <c r="F1946" s="2">
        <v>5</v>
      </c>
    </row>
    <row r="1947" spans="1:6" ht="15" customHeight="1" x14ac:dyDescent="0.25">
      <c r="A1947" s="2" t="s">
        <v>24</v>
      </c>
      <c r="B1947" s="2" t="s">
        <v>108</v>
      </c>
      <c r="C1947" s="2" t="s">
        <v>113</v>
      </c>
      <c r="D1947" s="2">
        <v>1135644</v>
      </c>
      <c r="E1947" s="2">
        <v>2144.1592000000001</v>
      </c>
      <c r="F1947" s="2">
        <v>5</v>
      </c>
    </row>
    <row r="1948" spans="1:6" ht="15" customHeight="1" x14ac:dyDescent="0.25">
      <c r="A1948" s="2" t="s">
        <v>24</v>
      </c>
      <c r="B1948" s="2" t="s">
        <v>108</v>
      </c>
      <c r="C1948" s="2" t="s">
        <v>114</v>
      </c>
      <c r="D1948" s="2">
        <v>712505</v>
      </c>
      <c r="E1948" s="2">
        <v>1382.509</v>
      </c>
      <c r="F1948" s="2">
        <v>4</v>
      </c>
    </row>
    <row r="1949" spans="1:6" ht="15" customHeight="1" x14ac:dyDescent="0.25">
      <c r="A1949" s="2" t="s">
        <v>24</v>
      </c>
      <c r="B1949" s="2" t="s">
        <v>108</v>
      </c>
      <c r="C1949" s="2" t="s">
        <v>115</v>
      </c>
      <c r="D1949" s="2">
        <v>998788</v>
      </c>
      <c r="E1949" s="2">
        <v>1897.8184000000001</v>
      </c>
      <c r="F1949" s="2">
        <v>4</v>
      </c>
    </row>
    <row r="1950" spans="1:6" ht="15" customHeight="1" x14ac:dyDescent="0.25">
      <c r="A1950" s="2" t="s">
        <v>24</v>
      </c>
      <c r="B1950" s="2" t="s">
        <v>108</v>
      </c>
      <c r="C1950" s="2" t="s">
        <v>116</v>
      </c>
      <c r="D1950" s="2">
        <v>1059824</v>
      </c>
      <c r="E1950" s="2">
        <v>2007.6831999999999</v>
      </c>
      <c r="F1950" s="2">
        <v>5</v>
      </c>
    </row>
    <row r="1951" spans="1:6" ht="15" customHeight="1" x14ac:dyDescent="0.25">
      <c r="A1951" s="2" t="s">
        <v>24</v>
      </c>
      <c r="B1951" s="2" t="s">
        <v>108</v>
      </c>
      <c r="C1951" s="2" t="s">
        <v>117</v>
      </c>
      <c r="D1951" s="2">
        <v>1133396</v>
      </c>
      <c r="E1951" s="2">
        <v>2140.1127999999999</v>
      </c>
      <c r="F1951" s="2">
        <v>5</v>
      </c>
    </row>
    <row r="1952" spans="1:6" ht="15" customHeight="1" x14ac:dyDescent="0.25">
      <c r="A1952" s="2" t="s">
        <v>24</v>
      </c>
      <c r="B1952" s="2" t="s">
        <v>108</v>
      </c>
      <c r="C1952" s="2" t="s">
        <v>118</v>
      </c>
      <c r="D1952" s="2">
        <v>753853</v>
      </c>
      <c r="E1952" s="2">
        <v>1456.9354000000001</v>
      </c>
      <c r="F1952" s="2">
        <v>4</v>
      </c>
    </row>
    <row r="1953" spans="1:6" ht="15" customHeight="1" x14ac:dyDescent="0.25">
      <c r="A1953" s="2" t="s">
        <v>24</v>
      </c>
      <c r="B1953" s="2" t="s">
        <v>108</v>
      </c>
      <c r="C1953" s="2" t="s">
        <v>119</v>
      </c>
      <c r="D1953" s="2">
        <v>988383</v>
      </c>
      <c r="E1953" s="2">
        <v>1879.0894000000001</v>
      </c>
      <c r="F1953" s="2">
        <v>4</v>
      </c>
    </row>
    <row r="1954" spans="1:6" ht="15" customHeight="1" x14ac:dyDescent="0.25">
      <c r="A1954" s="2" t="s">
        <v>24</v>
      </c>
      <c r="B1954" s="2" t="s">
        <v>108</v>
      </c>
      <c r="C1954" s="2" t="s">
        <v>120</v>
      </c>
      <c r="D1954" s="2">
        <v>1097824</v>
      </c>
      <c r="E1954" s="2">
        <v>2076.0832</v>
      </c>
      <c r="F1954" s="2">
        <v>5</v>
      </c>
    </row>
    <row r="1955" spans="1:6" ht="15" customHeight="1" x14ac:dyDescent="0.25">
      <c r="A1955" s="2" t="s">
        <v>24</v>
      </c>
      <c r="B1955" s="2" t="s">
        <v>108</v>
      </c>
      <c r="C1955" s="2" t="s">
        <v>121</v>
      </c>
      <c r="D1955" s="2">
        <v>695622</v>
      </c>
      <c r="E1955" s="2">
        <v>1352.1196</v>
      </c>
      <c r="F1955" s="2">
        <v>4</v>
      </c>
    </row>
    <row r="1956" spans="1:6" ht="15" customHeight="1" x14ac:dyDescent="0.25">
      <c r="A1956" s="2" t="s">
        <v>24</v>
      </c>
      <c r="B1956" s="2" t="s">
        <v>108</v>
      </c>
      <c r="C1956" s="2" t="s">
        <v>122</v>
      </c>
      <c r="D1956" s="2">
        <v>887021</v>
      </c>
      <c r="E1956" s="2">
        <v>1696.6378</v>
      </c>
      <c r="F1956" s="2">
        <v>4</v>
      </c>
    </row>
    <row r="1957" spans="1:6" ht="15" customHeight="1" x14ac:dyDescent="0.25">
      <c r="A1957" s="2" t="s">
        <v>24</v>
      </c>
      <c r="B1957" s="2" t="s">
        <v>108</v>
      </c>
      <c r="C1957" s="2" t="s">
        <v>123</v>
      </c>
      <c r="D1957" s="2">
        <v>976017</v>
      </c>
      <c r="E1957" s="2">
        <v>1856.8306</v>
      </c>
      <c r="F1957" s="2">
        <v>4</v>
      </c>
    </row>
    <row r="1958" spans="1:6" ht="15" customHeight="1" x14ac:dyDescent="0.25">
      <c r="A1958" s="2" t="s">
        <v>24</v>
      </c>
      <c r="B1958" s="2" t="s">
        <v>108</v>
      </c>
      <c r="C1958" s="2" t="s">
        <v>124</v>
      </c>
      <c r="D1958" s="2">
        <v>1081782</v>
      </c>
      <c r="E1958" s="2">
        <v>2047.2076</v>
      </c>
      <c r="F1958" s="2">
        <v>5</v>
      </c>
    </row>
    <row r="1959" spans="1:6" ht="15" customHeight="1" x14ac:dyDescent="0.25">
      <c r="A1959" s="2" t="s">
        <v>24</v>
      </c>
      <c r="B1959" s="2" t="s">
        <v>108</v>
      </c>
      <c r="C1959" s="2" t="s">
        <v>125</v>
      </c>
      <c r="D1959" s="2">
        <v>1003686</v>
      </c>
      <c r="E1959" s="2">
        <v>1906.6348</v>
      </c>
      <c r="F1959" s="2">
        <v>5</v>
      </c>
    </row>
    <row r="1960" spans="1:6" ht="15" customHeight="1" x14ac:dyDescent="0.25">
      <c r="A1960" s="2" t="s">
        <v>24</v>
      </c>
      <c r="B1960" s="2" t="s">
        <v>126</v>
      </c>
      <c r="C1960" s="2" t="s">
        <v>127</v>
      </c>
      <c r="D1960" s="2">
        <v>1477934</v>
      </c>
      <c r="E1960" s="2">
        <v>2760.2811999999999</v>
      </c>
      <c r="F1960" s="2">
        <v>5</v>
      </c>
    </row>
    <row r="1961" spans="1:6" ht="15" customHeight="1" x14ac:dyDescent="0.25">
      <c r="A1961" s="2" t="s">
        <v>24</v>
      </c>
      <c r="B1961" s="2" t="s">
        <v>126</v>
      </c>
      <c r="C1961" s="2" t="s">
        <v>128</v>
      </c>
      <c r="D1961" s="2">
        <v>1730501</v>
      </c>
      <c r="E1961" s="2">
        <v>3214.9018000000001</v>
      </c>
      <c r="F1961" s="2">
        <v>6</v>
      </c>
    </row>
    <row r="1962" spans="1:6" ht="15" customHeight="1" x14ac:dyDescent="0.25">
      <c r="A1962" s="2" t="s">
        <v>24</v>
      </c>
      <c r="B1962" s="2" t="s">
        <v>126</v>
      </c>
      <c r="C1962" s="2" t="s">
        <v>129</v>
      </c>
      <c r="D1962" s="2">
        <v>1562340</v>
      </c>
      <c r="E1962" s="2">
        <v>2912.212</v>
      </c>
      <c r="F1962" s="2">
        <v>6</v>
      </c>
    </row>
    <row r="1963" spans="1:6" ht="15" customHeight="1" x14ac:dyDescent="0.25">
      <c r="A1963" s="2" t="s">
        <v>24</v>
      </c>
      <c r="B1963" s="2" t="s">
        <v>126</v>
      </c>
      <c r="C1963" s="2" t="s">
        <v>130</v>
      </c>
      <c r="D1963" s="2">
        <v>1297171</v>
      </c>
      <c r="E1963" s="2">
        <v>2434.9078</v>
      </c>
      <c r="F1963" s="2">
        <v>5</v>
      </c>
    </row>
    <row r="1964" spans="1:6" ht="15" customHeight="1" x14ac:dyDescent="0.25">
      <c r="A1964" s="2" t="s">
        <v>24</v>
      </c>
      <c r="B1964" s="2" t="s">
        <v>126</v>
      </c>
      <c r="C1964" s="2" t="s">
        <v>131</v>
      </c>
      <c r="D1964" s="2">
        <v>1273505</v>
      </c>
      <c r="E1964" s="2">
        <v>2392.3090000000002</v>
      </c>
      <c r="F1964" s="2">
        <v>5</v>
      </c>
    </row>
    <row r="1965" spans="1:6" ht="15" customHeight="1" x14ac:dyDescent="0.25">
      <c r="A1965" s="2" t="s">
        <v>24</v>
      </c>
      <c r="B1965" s="2" t="s">
        <v>126</v>
      </c>
      <c r="C1965" s="2" t="s">
        <v>132</v>
      </c>
      <c r="D1965" s="2">
        <v>1385581</v>
      </c>
      <c r="E1965" s="2">
        <v>2594.0457999999999</v>
      </c>
      <c r="F1965" s="2">
        <v>5</v>
      </c>
    </row>
    <row r="1966" spans="1:6" ht="15" customHeight="1" x14ac:dyDescent="0.25">
      <c r="A1966" s="2" t="s">
        <v>24</v>
      </c>
      <c r="B1966" s="2" t="s">
        <v>126</v>
      </c>
      <c r="C1966" s="2" t="s">
        <v>133</v>
      </c>
      <c r="D1966" s="2">
        <v>1522536</v>
      </c>
      <c r="E1966" s="2">
        <v>2840.5648000000001</v>
      </c>
      <c r="F1966" s="2">
        <v>6</v>
      </c>
    </row>
    <row r="1967" spans="1:6" ht="15" customHeight="1" x14ac:dyDescent="0.25">
      <c r="A1967" s="2" t="s">
        <v>24</v>
      </c>
      <c r="B1967" s="2" t="s">
        <v>126</v>
      </c>
      <c r="C1967" s="2" t="s">
        <v>134</v>
      </c>
      <c r="D1967" s="2">
        <v>1458589</v>
      </c>
      <c r="E1967" s="2">
        <v>2725.4602</v>
      </c>
      <c r="F1967" s="2">
        <v>5</v>
      </c>
    </row>
    <row r="1968" spans="1:6" ht="15" customHeight="1" x14ac:dyDescent="0.25">
      <c r="A1968" s="2" t="s">
        <v>24</v>
      </c>
      <c r="B1968" s="2" t="s">
        <v>126</v>
      </c>
      <c r="C1968" s="2" t="s">
        <v>135</v>
      </c>
      <c r="D1968" s="2">
        <v>1475957</v>
      </c>
      <c r="E1968" s="2">
        <v>2756.7226000000001</v>
      </c>
      <c r="F1968" s="2">
        <v>5</v>
      </c>
    </row>
    <row r="1969" spans="1:6" ht="15" customHeight="1" x14ac:dyDescent="0.25">
      <c r="A1969" s="2" t="s">
        <v>24</v>
      </c>
      <c r="B1969" s="2" t="s">
        <v>126</v>
      </c>
      <c r="C1969" s="2" t="s">
        <v>136</v>
      </c>
      <c r="D1969" s="2">
        <v>1488939</v>
      </c>
      <c r="E1969" s="2">
        <v>2780.0902000000001</v>
      </c>
      <c r="F1969" s="2">
        <v>5</v>
      </c>
    </row>
    <row r="1970" spans="1:6" ht="15" customHeight="1" x14ac:dyDescent="0.25">
      <c r="A1970" s="2" t="s">
        <v>24</v>
      </c>
      <c r="B1970" s="2" t="s">
        <v>126</v>
      </c>
      <c r="C1970" s="2" t="s">
        <v>137</v>
      </c>
      <c r="D1970" s="2">
        <v>1426476</v>
      </c>
      <c r="E1970" s="2">
        <v>2667.6568000000002</v>
      </c>
      <c r="F1970" s="2">
        <v>5</v>
      </c>
    </row>
    <row r="1971" spans="1:6" ht="15" customHeight="1" x14ac:dyDescent="0.25">
      <c r="A1971" s="2" t="s">
        <v>24</v>
      </c>
      <c r="B1971" s="2" t="s">
        <v>311</v>
      </c>
      <c r="C1971" s="2" t="s">
        <v>312</v>
      </c>
      <c r="D1971" s="2">
        <v>638530</v>
      </c>
      <c r="E1971" s="2">
        <v>1249.354</v>
      </c>
      <c r="F1971" s="2">
        <v>4</v>
      </c>
    </row>
    <row r="1972" spans="1:6" ht="15" customHeight="1" x14ac:dyDescent="0.25">
      <c r="A1972" s="2" t="s">
        <v>24</v>
      </c>
      <c r="B1972" s="2" t="s">
        <v>311</v>
      </c>
      <c r="C1972" s="2" t="s">
        <v>313</v>
      </c>
      <c r="D1972" s="2">
        <v>459437</v>
      </c>
      <c r="E1972" s="2">
        <v>918.87400000000002</v>
      </c>
      <c r="F1972" s="2">
        <v>3</v>
      </c>
    </row>
    <row r="1973" spans="1:6" ht="15" customHeight="1" x14ac:dyDescent="0.25">
      <c r="A1973" s="2" t="s">
        <v>24</v>
      </c>
      <c r="B1973" s="2" t="s">
        <v>311</v>
      </c>
      <c r="C1973" s="2" t="s">
        <v>314</v>
      </c>
      <c r="D1973" s="2">
        <v>817993</v>
      </c>
      <c r="E1973" s="2">
        <v>1572.3874000000001</v>
      </c>
      <c r="F1973" s="2">
        <v>4</v>
      </c>
    </row>
    <row r="1974" spans="1:6" ht="15" customHeight="1" x14ac:dyDescent="0.25">
      <c r="A1974" s="2" t="s">
        <v>24</v>
      </c>
      <c r="B1974" s="2" t="s">
        <v>311</v>
      </c>
      <c r="C1974" s="2" t="s">
        <v>315</v>
      </c>
      <c r="D1974" s="2">
        <v>826965</v>
      </c>
      <c r="E1974" s="2">
        <v>1588.537</v>
      </c>
      <c r="F1974" s="2">
        <v>4</v>
      </c>
    </row>
    <row r="1975" spans="1:6" ht="15" customHeight="1" x14ac:dyDescent="0.25">
      <c r="A1975" s="2" t="s">
        <v>24</v>
      </c>
      <c r="B1975" s="2" t="s">
        <v>311</v>
      </c>
      <c r="C1975" s="2" t="s">
        <v>316</v>
      </c>
      <c r="D1975" s="2">
        <v>729261</v>
      </c>
      <c r="E1975" s="2">
        <v>1412.6697999999999</v>
      </c>
      <c r="F1975" s="2">
        <v>4</v>
      </c>
    </row>
    <row r="1976" spans="1:6" ht="15" customHeight="1" x14ac:dyDescent="0.25">
      <c r="A1976" s="2" t="s">
        <v>24</v>
      </c>
      <c r="B1976" s="2" t="s">
        <v>311</v>
      </c>
      <c r="C1976" s="2" t="s">
        <v>317</v>
      </c>
      <c r="D1976" s="2">
        <v>425093</v>
      </c>
      <c r="E1976" s="2">
        <v>850.18600000000004</v>
      </c>
      <c r="F1976" s="2">
        <v>3</v>
      </c>
    </row>
    <row r="1977" spans="1:6" ht="15" customHeight="1" x14ac:dyDescent="0.25">
      <c r="A1977" s="2" t="s">
        <v>24</v>
      </c>
      <c r="B1977" s="2" t="s">
        <v>311</v>
      </c>
      <c r="C1977" s="2" t="s">
        <v>318</v>
      </c>
      <c r="D1977" s="2">
        <v>473158</v>
      </c>
      <c r="E1977" s="2">
        <v>946.31600000000003</v>
      </c>
      <c r="F1977" s="2">
        <v>3</v>
      </c>
    </row>
    <row r="1978" spans="1:6" ht="15" customHeight="1" x14ac:dyDescent="0.25">
      <c r="A1978" s="2" t="s">
        <v>24</v>
      </c>
      <c r="B1978" s="2" t="s">
        <v>311</v>
      </c>
      <c r="C1978" s="2" t="s">
        <v>319</v>
      </c>
      <c r="D1978" s="2">
        <v>666053</v>
      </c>
      <c r="E1978" s="2">
        <v>1298.8954000000001</v>
      </c>
      <c r="F1978" s="2">
        <v>4</v>
      </c>
    </row>
    <row r="1979" spans="1:6" ht="15" customHeight="1" x14ac:dyDescent="0.25">
      <c r="A1979" s="2" t="s">
        <v>24</v>
      </c>
      <c r="B1979" s="2" t="s">
        <v>311</v>
      </c>
      <c r="C1979" s="2" t="s">
        <v>320</v>
      </c>
      <c r="D1979" s="2">
        <v>589019</v>
      </c>
      <c r="E1979" s="2">
        <v>1160.2342000000001</v>
      </c>
      <c r="F1979" s="2">
        <v>4</v>
      </c>
    </row>
    <row r="1980" spans="1:6" ht="15" customHeight="1" x14ac:dyDescent="0.25">
      <c r="A1980" s="2" t="s">
        <v>24</v>
      </c>
      <c r="B1980" s="2" t="s">
        <v>311</v>
      </c>
      <c r="C1980" s="2" t="s">
        <v>321</v>
      </c>
      <c r="D1980" s="2">
        <v>685269</v>
      </c>
      <c r="E1980" s="2">
        <v>1333.4842000000001</v>
      </c>
      <c r="F1980" s="2">
        <v>4</v>
      </c>
    </row>
    <row r="1981" spans="1:6" ht="15" customHeight="1" x14ac:dyDescent="0.25">
      <c r="A1981" s="2" t="s">
        <v>24</v>
      </c>
      <c r="B1981" s="2" t="s">
        <v>311</v>
      </c>
      <c r="C1981" s="2" t="s">
        <v>322</v>
      </c>
      <c r="D1981" s="2">
        <v>737390</v>
      </c>
      <c r="E1981" s="2">
        <v>1427.3019999999999</v>
      </c>
      <c r="F1981" s="2">
        <v>4</v>
      </c>
    </row>
    <row r="1982" spans="1:6" ht="15" customHeight="1" x14ac:dyDescent="0.25">
      <c r="A1982" s="2" t="s">
        <v>24</v>
      </c>
      <c r="B1982" s="2" t="s">
        <v>311</v>
      </c>
      <c r="C1982" s="2" t="s">
        <v>323</v>
      </c>
      <c r="D1982" s="2">
        <v>603714</v>
      </c>
      <c r="E1982" s="2">
        <v>1186.6851999999999</v>
      </c>
      <c r="F1982" s="2">
        <v>4</v>
      </c>
    </row>
    <row r="1983" spans="1:6" ht="15" customHeight="1" x14ac:dyDescent="0.25">
      <c r="A1983" s="2" t="s">
        <v>24</v>
      </c>
      <c r="B1983" s="2" t="s">
        <v>324</v>
      </c>
      <c r="C1983" s="2" t="s">
        <v>325</v>
      </c>
      <c r="D1983" s="2">
        <v>633924</v>
      </c>
      <c r="E1983" s="2">
        <v>1241.0632000000001</v>
      </c>
      <c r="F1983" s="2">
        <v>4</v>
      </c>
    </row>
    <row r="1984" spans="1:6" ht="15" customHeight="1" x14ac:dyDescent="0.25">
      <c r="A1984" s="2" t="s">
        <v>24</v>
      </c>
      <c r="B1984" s="2" t="s">
        <v>324</v>
      </c>
      <c r="C1984" s="2" t="s">
        <v>326</v>
      </c>
      <c r="D1984" s="2">
        <v>391717</v>
      </c>
      <c r="E1984" s="2">
        <v>783.43399999999997</v>
      </c>
      <c r="F1984" s="2">
        <v>3</v>
      </c>
    </row>
    <row r="1985" spans="1:6" ht="15" customHeight="1" x14ac:dyDescent="0.25">
      <c r="A1985" s="2" t="s">
        <v>24</v>
      </c>
      <c r="B1985" s="2" t="s">
        <v>324</v>
      </c>
      <c r="C1985" s="2" t="s">
        <v>327</v>
      </c>
      <c r="D1985" s="2">
        <v>689529</v>
      </c>
      <c r="E1985" s="2">
        <v>1341.1522</v>
      </c>
      <c r="F1985" s="2">
        <v>4</v>
      </c>
    </row>
    <row r="1986" spans="1:6" ht="15" customHeight="1" x14ac:dyDescent="0.25">
      <c r="A1986" s="2" t="s">
        <v>24</v>
      </c>
      <c r="B1986" s="2" t="s">
        <v>324</v>
      </c>
      <c r="C1986" s="2" t="s">
        <v>328</v>
      </c>
      <c r="D1986" s="2">
        <v>473374</v>
      </c>
      <c r="E1986" s="2">
        <v>946.74800000000005</v>
      </c>
      <c r="F1986" s="2">
        <v>3</v>
      </c>
    </row>
    <row r="1987" spans="1:6" ht="15" customHeight="1" x14ac:dyDescent="0.25">
      <c r="A1987" s="2" t="s">
        <v>24</v>
      </c>
      <c r="B1987" s="2" t="s">
        <v>324</v>
      </c>
      <c r="C1987" s="2" t="s">
        <v>329</v>
      </c>
      <c r="D1987" s="2">
        <v>1423857</v>
      </c>
      <c r="E1987" s="2">
        <v>2662.9425999999999</v>
      </c>
      <c r="F1987" s="2">
        <v>5</v>
      </c>
    </row>
    <row r="1988" spans="1:6" ht="15" customHeight="1" x14ac:dyDescent="0.25">
      <c r="A1988" s="2" t="s">
        <v>24</v>
      </c>
      <c r="B1988" s="2" t="s">
        <v>324</v>
      </c>
      <c r="C1988" s="2" t="s">
        <v>330</v>
      </c>
      <c r="D1988" s="2">
        <v>738660</v>
      </c>
      <c r="E1988" s="2">
        <v>1429.588</v>
      </c>
      <c r="F1988" s="2">
        <v>4</v>
      </c>
    </row>
    <row r="1989" spans="1:6" ht="15" customHeight="1" x14ac:dyDescent="0.25">
      <c r="A1989" s="2" t="s">
        <v>24</v>
      </c>
      <c r="B1989" s="2" t="s">
        <v>324</v>
      </c>
      <c r="C1989" s="2" t="s">
        <v>331</v>
      </c>
      <c r="D1989" s="2">
        <v>1004647</v>
      </c>
      <c r="E1989" s="2">
        <v>1908.3646000000001</v>
      </c>
      <c r="F1989" s="2">
        <v>5</v>
      </c>
    </row>
    <row r="1990" spans="1:6" ht="15" customHeight="1" x14ac:dyDescent="0.25">
      <c r="A1990" s="2" t="s">
        <v>24</v>
      </c>
      <c r="B1990" s="2" t="s">
        <v>138</v>
      </c>
      <c r="C1990" s="2" t="s">
        <v>139</v>
      </c>
      <c r="D1990" s="2">
        <v>1094013</v>
      </c>
      <c r="E1990" s="2">
        <v>2069.2233999999999</v>
      </c>
      <c r="F1990" s="2">
        <v>5</v>
      </c>
    </row>
    <row r="1991" spans="1:6" ht="15" customHeight="1" x14ac:dyDescent="0.25">
      <c r="A1991" s="2" t="s">
        <v>24</v>
      </c>
      <c r="B1991" s="2" t="s">
        <v>138</v>
      </c>
      <c r="C1991" s="2" t="s">
        <v>140</v>
      </c>
      <c r="D1991" s="2">
        <v>1064583</v>
      </c>
      <c r="E1991" s="2">
        <v>2016.2493999999999</v>
      </c>
      <c r="F1991" s="2">
        <v>5</v>
      </c>
    </row>
    <row r="1992" spans="1:6" ht="15" customHeight="1" x14ac:dyDescent="0.25">
      <c r="A1992" s="2" t="s">
        <v>24</v>
      </c>
      <c r="B1992" s="2" t="s">
        <v>141</v>
      </c>
      <c r="C1992" s="2" t="s">
        <v>142</v>
      </c>
      <c r="D1992" s="2">
        <v>1574400</v>
      </c>
      <c r="E1992" s="2">
        <v>2933.92</v>
      </c>
      <c r="F1992" s="2">
        <v>6</v>
      </c>
    </row>
    <row r="1993" spans="1:6" ht="15" customHeight="1" x14ac:dyDescent="0.25">
      <c r="A1993" s="2" t="s">
        <v>24</v>
      </c>
      <c r="B1993" s="2" t="s">
        <v>141</v>
      </c>
      <c r="C1993" s="2" t="s">
        <v>143</v>
      </c>
      <c r="D1993" s="2">
        <v>1613004</v>
      </c>
      <c r="E1993" s="2">
        <v>3003.4072000000001</v>
      </c>
      <c r="F1993" s="2">
        <v>6</v>
      </c>
    </row>
    <row r="1994" spans="1:6" ht="15" customHeight="1" x14ac:dyDescent="0.25">
      <c r="A1994" s="2" t="s">
        <v>24</v>
      </c>
      <c r="B1994" s="2" t="s">
        <v>282</v>
      </c>
      <c r="C1994" s="2" t="s">
        <v>283</v>
      </c>
      <c r="D1994" s="2">
        <v>342004</v>
      </c>
      <c r="E1994" s="2">
        <v>684.00800000000004</v>
      </c>
      <c r="F1994" s="2">
        <v>3</v>
      </c>
    </row>
    <row r="1995" spans="1:6" ht="15" customHeight="1" x14ac:dyDescent="0.25">
      <c r="A1995" s="2" t="s">
        <v>24</v>
      </c>
      <c r="B1995" s="2" t="s">
        <v>282</v>
      </c>
      <c r="C1995" s="2" t="s">
        <v>284</v>
      </c>
      <c r="D1995" s="2">
        <v>300245</v>
      </c>
      <c r="E1995" s="2">
        <v>600.49</v>
      </c>
      <c r="F1995" s="2">
        <v>3</v>
      </c>
    </row>
    <row r="1996" spans="1:6" ht="15" customHeight="1" x14ac:dyDescent="0.25">
      <c r="A1996" s="2" t="s">
        <v>24</v>
      </c>
      <c r="B1996" s="2" t="s">
        <v>282</v>
      </c>
      <c r="C1996" s="2" t="s">
        <v>285</v>
      </c>
      <c r="D1996" s="2">
        <v>386793</v>
      </c>
      <c r="E1996" s="2">
        <v>773.58600000000001</v>
      </c>
      <c r="F1996" s="2">
        <v>3</v>
      </c>
    </row>
    <row r="1997" spans="1:6" ht="15" customHeight="1" x14ac:dyDescent="0.25">
      <c r="A1997" s="2" t="s">
        <v>24</v>
      </c>
      <c r="B1997" s="2" t="s">
        <v>282</v>
      </c>
      <c r="C1997" s="2" t="s">
        <v>286</v>
      </c>
      <c r="D1997" s="2">
        <v>560677</v>
      </c>
      <c r="E1997" s="2">
        <v>1109.2185999999999</v>
      </c>
      <c r="F1997" s="2">
        <v>4</v>
      </c>
    </row>
    <row r="1998" spans="1:6" ht="15" customHeight="1" x14ac:dyDescent="0.25">
      <c r="A1998" s="2" t="s">
        <v>24</v>
      </c>
      <c r="B1998" s="2" t="s">
        <v>282</v>
      </c>
      <c r="C1998" s="2" t="s">
        <v>287</v>
      </c>
      <c r="D1998" s="2">
        <v>399922</v>
      </c>
      <c r="E1998" s="2">
        <v>799.84400000000005</v>
      </c>
      <c r="F1998" s="2">
        <v>3</v>
      </c>
    </row>
    <row r="1999" spans="1:6" ht="15" customHeight="1" x14ac:dyDescent="0.25">
      <c r="A1999" s="2" t="s">
        <v>24</v>
      </c>
      <c r="B1999" s="2" t="s">
        <v>282</v>
      </c>
      <c r="C1999" s="2" t="s">
        <v>288</v>
      </c>
      <c r="D1999" s="2">
        <v>539872</v>
      </c>
      <c r="E1999" s="2">
        <v>1071.7696000000001</v>
      </c>
      <c r="F1999" s="2">
        <v>4</v>
      </c>
    </row>
    <row r="2000" spans="1:6" ht="15" customHeight="1" x14ac:dyDescent="0.25">
      <c r="A2000" s="2" t="s">
        <v>24</v>
      </c>
      <c r="B2000" s="2" t="s">
        <v>282</v>
      </c>
      <c r="C2000" s="2" t="s">
        <v>289</v>
      </c>
      <c r="D2000" s="2">
        <v>412115</v>
      </c>
      <c r="E2000" s="2">
        <v>824.23</v>
      </c>
      <c r="F2000" s="2">
        <v>3</v>
      </c>
    </row>
    <row r="2001" spans="1:6" ht="15" customHeight="1" x14ac:dyDescent="0.25">
      <c r="A2001" s="2" t="s">
        <v>24</v>
      </c>
      <c r="B2001" s="2" t="s">
        <v>282</v>
      </c>
      <c r="C2001" s="2" t="s">
        <v>290</v>
      </c>
      <c r="D2001" s="2">
        <v>625940</v>
      </c>
      <c r="E2001" s="2">
        <v>1226.692</v>
      </c>
      <c r="F2001" s="2">
        <v>4</v>
      </c>
    </row>
    <row r="2002" spans="1:6" ht="15" customHeight="1" x14ac:dyDescent="0.25">
      <c r="A2002" s="2" t="s">
        <v>24</v>
      </c>
      <c r="B2002" s="2" t="s">
        <v>282</v>
      </c>
      <c r="C2002" s="2" t="s">
        <v>291</v>
      </c>
      <c r="D2002" s="2">
        <v>630377</v>
      </c>
      <c r="E2002" s="2">
        <v>1234.6786</v>
      </c>
      <c r="F2002" s="2">
        <v>4</v>
      </c>
    </row>
    <row r="2003" spans="1:6" ht="15" customHeight="1" x14ac:dyDescent="0.25">
      <c r="A2003" s="2" t="s">
        <v>24</v>
      </c>
      <c r="B2003" s="2" t="s">
        <v>282</v>
      </c>
      <c r="C2003" s="2" t="s">
        <v>292</v>
      </c>
      <c r="D2003" s="2">
        <v>635124</v>
      </c>
      <c r="E2003" s="2">
        <v>1243.2231999999999</v>
      </c>
      <c r="F2003" s="2">
        <v>4</v>
      </c>
    </row>
    <row r="2004" spans="1:6" ht="15" customHeight="1" x14ac:dyDescent="0.25">
      <c r="A2004" s="2" t="s">
        <v>24</v>
      </c>
      <c r="B2004" s="2" t="s">
        <v>282</v>
      </c>
      <c r="C2004" s="2" t="s">
        <v>293</v>
      </c>
      <c r="D2004" s="2">
        <v>460766</v>
      </c>
      <c r="E2004" s="2">
        <v>921.53200000000004</v>
      </c>
      <c r="F2004" s="2">
        <v>3</v>
      </c>
    </row>
    <row r="2005" spans="1:6" ht="15" customHeight="1" x14ac:dyDescent="0.25">
      <c r="A2005" s="2" t="s">
        <v>24</v>
      </c>
      <c r="B2005" s="2" t="s">
        <v>282</v>
      </c>
      <c r="C2005" s="2" t="s">
        <v>294</v>
      </c>
      <c r="D2005" s="2">
        <v>769324</v>
      </c>
      <c r="E2005" s="2">
        <v>1484.7832000000001</v>
      </c>
      <c r="F2005" s="2">
        <v>4</v>
      </c>
    </row>
    <row r="2006" spans="1:6" ht="15" customHeight="1" x14ac:dyDescent="0.25">
      <c r="A2006" s="2" t="s">
        <v>24</v>
      </c>
      <c r="B2006" s="2" t="s">
        <v>282</v>
      </c>
      <c r="C2006" s="2" t="s">
        <v>295</v>
      </c>
      <c r="D2006" s="2">
        <v>477232</v>
      </c>
      <c r="E2006" s="2">
        <v>954.46400000000006</v>
      </c>
      <c r="F2006" s="2">
        <v>3</v>
      </c>
    </row>
    <row r="2007" spans="1:6" ht="15" customHeight="1" x14ac:dyDescent="0.25">
      <c r="A2007" s="2" t="s">
        <v>24</v>
      </c>
      <c r="B2007" s="2" t="s">
        <v>282</v>
      </c>
      <c r="C2007" s="2" t="s">
        <v>296</v>
      </c>
      <c r="D2007" s="2">
        <v>699792</v>
      </c>
      <c r="E2007" s="2">
        <v>1359.6256000000001</v>
      </c>
      <c r="F2007" s="2">
        <v>4</v>
      </c>
    </row>
    <row r="2008" spans="1:6" ht="15" customHeight="1" x14ac:dyDescent="0.25">
      <c r="A2008" s="2" t="s">
        <v>24</v>
      </c>
      <c r="B2008" s="2" t="s">
        <v>282</v>
      </c>
      <c r="C2008" s="2" t="s">
        <v>297</v>
      </c>
      <c r="D2008" s="2">
        <v>621461</v>
      </c>
      <c r="E2008" s="2">
        <v>1218.6297999999999</v>
      </c>
      <c r="F2008" s="2">
        <v>4</v>
      </c>
    </row>
    <row r="2009" spans="1:6" ht="15" customHeight="1" x14ac:dyDescent="0.25">
      <c r="A2009" s="2" t="s">
        <v>24</v>
      </c>
      <c r="B2009" s="2" t="s">
        <v>282</v>
      </c>
      <c r="C2009" s="2" t="s">
        <v>298</v>
      </c>
      <c r="D2009" s="2">
        <v>407771</v>
      </c>
      <c r="E2009" s="2">
        <v>815.54200000000003</v>
      </c>
      <c r="F2009" s="2">
        <v>3</v>
      </c>
    </row>
    <row r="2010" spans="1:6" ht="15" customHeight="1" x14ac:dyDescent="0.25">
      <c r="A2010" s="2" t="s">
        <v>24</v>
      </c>
      <c r="B2010" s="2" t="s">
        <v>299</v>
      </c>
      <c r="C2010" s="2" t="s">
        <v>300</v>
      </c>
      <c r="D2010" s="2">
        <v>327830</v>
      </c>
      <c r="E2010" s="2">
        <v>655.66</v>
      </c>
      <c r="F2010" s="2">
        <v>3</v>
      </c>
    </row>
    <row r="2011" spans="1:6" ht="15" customHeight="1" x14ac:dyDescent="0.25">
      <c r="A2011" s="2" t="s">
        <v>24</v>
      </c>
      <c r="B2011" s="2" t="s">
        <v>299</v>
      </c>
      <c r="C2011" s="2" t="s">
        <v>301</v>
      </c>
      <c r="D2011" s="2">
        <v>664991</v>
      </c>
      <c r="E2011" s="2">
        <v>1296.9838</v>
      </c>
      <c r="F2011" s="2">
        <v>4</v>
      </c>
    </row>
    <row r="2012" spans="1:6" ht="15" customHeight="1" x14ac:dyDescent="0.25">
      <c r="A2012" s="2" t="s">
        <v>24</v>
      </c>
      <c r="B2012" s="2" t="s">
        <v>299</v>
      </c>
      <c r="C2012" s="2" t="s">
        <v>302</v>
      </c>
      <c r="D2012" s="2">
        <v>479880</v>
      </c>
      <c r="E2012" s="2">
        <v>959.76</v>
      </c>
      <c r="F2012" s="2">
        <v>3</v>
      </c>
    </row>
    <row r="2013" spans="1:6" ht="15" customHeight="1" x14ac:dyDescent="0.25">
      <c r="A2013" s="2" t="s">
        <v>24</v>
      </c>
      <c r="B2013" s="2" t="s">
        <v>299</v>
      </c>
      <c r="C2013" s="2" t="s">
        <v>303</v>
      </c>
      <c r="D2013" s="2">
        <v>713408</v>
      </c>
      <c r="E2013" s="2">
        <v>1384.1343999999999</v>
      </c>
      <c r="F2013" s="2">
        <v>4</v>
      </c>
    </row>
    <row r="2014" spans="1:6" ht="15" customHeight="1" x14ac:dyDescent="0.25">
      <c r="A2014" s="2" t="s">
        <v>24</v>
      </c>
      <c r="B2014" s="2" t="s">
        <v>299</v>
      </c>
      <c r="C2014" s="2" t="s">
        <v>304</v>
      </c>
      <c r="D2014" s="2">
        <v>660458</v>
      </c>
      <c r="E2014" s="2">
        <v>1288.8244</v>
      </c>
      <c r="F2014" s="2">
        <v>4</v>
      </c>
    </row>
    <row r="2015" spans="1:6" ht="15" customHeight="1" x14ac:dyDescent="0.25">
      <c r="A2015" s="2" t="s">
        <v>24</v>
      </c>
      <c r="B2015" s="2" t="s">
        <v>299</v>
      </c>
      <c r="C2015" s="2" t="s">
        <v>305</v>
      </c>
      <c r="D2015" s="2">
        <v>438131</v>
      </c>
      <c r="E2015" s="2">
        <v>876.26199999999994</v>
      </c>
      <c r="F2015" s="2">
        <v>3</v>
      </c>
    </row>
    <row r="2016" spans="1:6" ht="15" customHeight="1" x14ac:dyDescent="0.25">
      <c r="A2016" s="2" t="s">
        <v>24</v>
      </c>
      <c r="B2016" s="2" t="s">
        <v>299</v>
      </c>
      <c r="C2016" s="2" t="s">
        <v>306</v>
      </c>
      <c r="D2016" s="2">
        <v>485875</v>
      </c>
      <c r="E2016" s="2">
        <v>971.75</v>
      </c>
      <c r="F2016" s="2">
        <v>3</v>
      </c>
    </row>
    <row r="2017" spans="1:6" ht="15" customHeight="1" x14ac:dyDescent="0.25">
      <c r="A2017" s="2" t="s">
        <v>24</v>
      </c>
      <c r="B2017" s="2" t="s">
        <v>299</v>
      </c>
      <c r="C2017" s="2" t="s">
        <v>307</v>
      </c>
      <c r="D2017" s="2">
        <v>431592</v>
      </c>
      <c r="E2017" s="2">
        <v>863.18399999999997</v>
      </c>
      <c r="F2017" s="2">
        <v>3</v>
      </c>
    </row>
    <row r="2018" spans="1:6" ht="15" customHeight="1" x14ac:dyDescent="0.25">
      <c r="A2018" s="2" t="s">
        <v>24</v>
      </c>
      <c r="B2018" s="2" t="s">
        <v>299</v>
      </c>
      <c r="C2018" s="2" t="s">
        <v>308</v>
      </c>
      <c r="D2018" s="2">
        <v>389451</v>
      </c>
      <c r="E2018" s="2">
        <v>778.90200000000004</v>
      </c>
      <c r="F2018" s="2">
        <v>3</v>
      </c>
    </row>
    <row r="2019" spans="1:6" ht="15" customHeight="1" x14ac:dyDescent="0.25">
      <c r="A2019" s="2" t="s">
        <v>24</v>
      </c>
      <c r="B2019" s="2" t="s">
        <v>299</v>
      </c>
      <c r="C2019" s="2" t="s">
        <v>309</v>
      </c>
      <c r="D2019" s="2">
        <v>849505</v>
      </c>
      <c r="E2019" s="2">
        <v>1629.1089999999999</v>
      </c>
      <c r="F2019" s="2">
        <v>4</v>
      </c>
    </row>
    <row r="2020" spans="1:6" ht="15" customHeight="1" x14ac:dyDescent="0.25">
      <c r="A2020" s="2" t="s">
        <v>24</v>
      </c>
      <c r="B2020" s="2" t="s">
        <v>299</v>
      </c>
      <c r="C2020" s="2" t="s">
        <v>310</v>
      </c>
      <c r="D2020" s="2">
        <v>576120</v>
      </c>
      <c r="E2020" s="2">
        <v>1137.0160000000001</v>
      </c>
      <c r="F2020" s="2">
        <v>4</v>
      </c>
    </row>
    <row r="2021" spans="1:6" ht="15" customHeight="1" x14ac:dyDescent="0.25">
      <c r="A2021" s="2" t="s">
        <v>24</v>
      </c>
      <c r="B2021" s="2" t="s">
        <v>144</v>
      </c>
      <c r="C2021" s="2" t="s">
        <v>145</v>
      </c>
      <c r="D2021" s="2">
        <v>1275442</v>
      </c>
      <c r="E2021" s="2">
        <v>2395.7955999999999</v>
      </c>
      <c r="F2021" s="2">
        <v>5</v>
      </c>
    </row>
    <row r="2022" spans="1:6" ht="15" customHeight="1" x14ac:dyDescent="0.25">
      <c r="A2022" s="2" t="s">
        <v>24</v>
      </c>
      <c r="B2022" s="2" t="s">
        <v>144</v>
      </c>
      <c r="C2022" s="2" t="s">
        <v>146</v>
      </c>
      <c r="D2022" s="2">
        <v>1213750</v>
      </c>
      <c r="E2022" s="2">
        <v>2284.75</v>
      </c>
      <c r="F2022" s="2">
        <v>5</v>
      </c>
    </row>
    <row r="2023" spans="1:6" ht="15" customHeight="1" x14ac:dyDescent="0.25">
      <c r="A2023" s="2" t="s">
        <v>24</v>
      </c>
      <c r="B2023" s="2" t="s">
        <v>144</v>
      </c>
      <c r="C2023" s="2" t="s">
        <v>147</v>
      </c>
      <c r="D2023" s="2">
        <v>1332977</v>
      </c>
      <c r="E2023" s="2">
        <v>2499.3586</v>
      </c>
      <c r="F2023" s="2">
        <v>5</v>
      </c>
    </row>
    <row r="2024" spans="1:6" ht="15" customHeight="1" x14ac:dyDescent="0.25">
      <c r="A2024" s="2" t="s">
        <v>24</v>
      </c>
      <c r="B2024" s="2" t="s">
        <v>144</v>
      </c>
      <c r="C2024" s="2" t="s">
        <v>148</v>
      </c>
      <c r="D2024" s="2">
        <v>1006757</v>
      </c>
      <c r="E2024" s="2">
        <v>1912.1626000000001</v>
      </c>
      <c r="F2024" s="2">
        <v>5</v>
      </c>
    </row>
    <row r="2025" spans="1:6" ht="15" customHeight="1" x14ac:dyDescent="0.25">
      <c r="A2025" s="2" t="s">
        <v>24</v>
      </c>
      <c r="B2025" s="2" t="s">
        <v>144</v>
      </c>
      <c r="C2025" s="2" t="s">
        <v>149</v>
      </c>
      <c r="D2025" s="2">
        <v>1058642</v>
      </c>
      <c r="E2025" s="2">
        <v>2005.5555999999999</v>
      </c>
      <c r="F2025" s="2">
        <v>5</v>
      </c>
    </row>
    <row r="2026" spans="1:6" ht="15" customHeight="1" x14ac:dyDescent="0.25">
      <c r="A2026" s="2" t="s">
        <v>24</v>
      </c>
      <c r="B2026" s="2" t="s">
        <v>144</v>
      </c>
      <c r="C2026" s="2" t="s">
        <v>150</v>
      </c>
      <c r="D2026" s="2">
        <v>1075332</v>
      </c>
      <c r="E2026" s="2">
        <v>2035.5976000000001</v>
      </c>
      <c r="F2026" s="2">
        <v>5</v>
      </c>
    </row>
    <row r="2027" spans="1:6" ht="15" customHeight="1" x14ac:dyDescent="0.25">
      <c r="A2027" s="2" t="s">
        <v>24</v>
      </c>
      <c r="B2027" s="2" t="s">
        <v>144</v>
      </c>
      <c r="C2027" s="2" t="s">
        <v>151</v>
      </c>
      <c r="D2027" s="2">
        <v>875543</v>
      </c>
      <c r="E2027" s="2">
        <v>1675.9774</v>
      </c>
      <c r="F2027" s="2">
        <v>4</v>
      </c>
    </row>
    <row r="2028" spans="1:6" ht="15" customHeight="1" x14ac:dyDescent="0.25">
      <c r="A2028" s="2" t="s">
        <v>24</v>
      </c>
      <c r="B2028" s="2" t="s">
        <v>144</v>
      </c>
      <c r="C2028" s="2" t="s">
        <v>152</v>
      </c>
      <c r="D2028" s="2">
        <v>744024</v>
      </c>
      <c r="E2028" s="2">
        <v>1439.2431999999999</v>
      </c>
      <c r="F2028" s="2">
        <v>4</v>
      </c>
    </row>
    <row r="2029" spans="1:6" ht="15" customHeight="1" x14ac:dyDescent="0.25">
      <c r="A2029" s="2" t="s">
        <v>24</v>
      </c>
      <c r="B2029" s="2" t="s">
        <v>153</v>
      </c>
      <c r="C2029" s="2" t="s">
        <v>153</v>
      </c>
      <c r="D2029" s="2">
        <v>1169538</v>
      </c>
      <c r="E2029" s="2">
        <v>2205.1684</v>
      </c>
      <c r="F2029" s="2">
        <v>5</v>
      </c>
    </row>
    <row r="2030" spans="1:6" ht="15" customHeight="1" x14ac:dyDescent="0.25">
      <c r="A2030" s="2" t="s">
        <v>24</v>
      </c>
      <c r="B2030" s="2" t="s">
        <v>154</v>
      </c>
      <c r="C2030" s="2" t="s">
        <v>155</v>
      </c>
      <c r="D2030" s="2">
        <v>1488088</v>
      </c>
      <c r="E2030" s="2">
        <v>2778.5583999999999</v>
      </c>
      <c r="F2030" s="2">
        <v>5</v>
      </c>
    </row>
    <row r="2031" spans="1:6" ht="15" customHeight="1" x14ac:dyDescent="0.25">
      <c r="A2031" s="2" t="s">
        <v>24</v>
      </c>
      <c r="B2031" s="2" t="s">
        <v>154</v>
      </c>
      <c r="C2031" s="2" t="s">
        <v>156</v>
      </c>
      <c r="D2031" s="2">
        <v>1780914</v>
      </c>
      <c r="E2031" s="2">
        <v>3305.6451999999999</v>
      </c>
      <c r="F2031" s="2">
        <v>6</v>
      </c>
    </row>
    <row r="2032" spans="1:6" ht="15" customHeight="1" x14ac:dyDescent="0.25">
      <c r="A2032" s="2" t="s">
        <v>24</v>
      </c>
      <c r="B2032" s="2" t="s">
        <v>154</v>
      </c>
      <c r="C2032" s="2" t="s">
        <v>157</v>
      </c>
      <c r="D2032" s="2">
        <v>1526452</v>
      </c>
      <c r="E2032" s="2">
        <v>2847.6136000000001</v>
      </c>
      <c r="F2032" s="2">
        <v>6</v>
      </c>
    </row>
    <row r="2033" spans="1:6" ht="15" customHeight="1" x14ac:dyDescent="0.25">
      <c r="A2033" s="2" t="s">
        <v>24</v>
      </c>
      <c r="B2033" s="2" t="s">
        <v>154</v>
      </c>
      <c r="C2033" s="2" t="s">
        <v>158</v>
      </c>
      <c r="D2033" s="2">
        <v>1708582</v>
      </c>
      <c r="E2033" s="2">
        <v>3175.4476</v>
      </c>
      <c r="F2033" s="2">
        <v>6</v>
      </c>
    </row>
    <row r="2034" spans="1:6" ht="15" customHeight="1" x14ac:dyDescent="0.25">
      <c r="A2034" s="2" t="s">
        <v>24</v>
      </c>
      <c r="B2034" s="2" t="s">
        <v>154</v>
      </c>
      <c r="C2034" s="2" t="s">
        <v>159</v>
      </c>
      <c r="D2034" s="2">
        <v>1669992</v>
      </c>
      <c r="E2034" s="2">
        <v>3105.9856</v>
      </c>
      <c r="F2034" s="2">
        <v>6</v>
      </c>
    </row>
    <row r="2035" spans="1:6" ht="15" customHeight="1" x14ac:dyDescent="0.25">
      <c r="A2035" s="2" t="s">
        <v>24</v>
      </c>
      <c r="B2035" s="2" t="s">
        <v>154</v>
      </c>
      <c r="C2035" s="2" t="s">
        <v>160</v>
      </c>
      <c r="D2035" s="2">
        <v>1495726</v>
      </c>
      <c r="E2035" s="2">
        <v>2792.3067999999998</v>
      </c>
      <c r="F2035" s="2">
        <v>5</v>
      </c>
    </row>
    <row r="2036" spans="1:6" ht="15" customHeight="1" x14ac:dyDescent="0.25">
      <c r="A2036" s="2" t="s">
        <v>24</v>
      </c>
      <c r="B2036" s="2" t="s">
        <v>154</v>
      </c>
      <c r="C2036" s="2" t="s">
        <v>161</v>
      </c>
      <c r="D2036" s="2">
        <v>1911358</v>
      </c>
      <c r="E2036" s="2">
        <v>3540.4443999999999</v>
      </c>
      <c r="F2036" s="2">
        <v>6</v>
      </c>
    </row>
    <row r="2037" spans="1:6" ht="15" customHeight="1" x14ac:dyDescent="0.25">
      <c r="A2037" s="2" t="s">
        <v>24</v>
      </c>
      <c r="B2037" s="2" t="s">
        <v>154</v>
      </c>
      <c r="C2037" s="2" t="s">
        <v>162</v>
      </c>
      <c r="D2037" s="2">
        <v>2203036</v>
      </c>
      <c r="E2037" s="2">
        <v>4065.4648000000002</v>
      </c>
      <c r="F2037" s="2">
        <v>7</v>
      </c>
    </row>
    <row r="2038" spans="1:6" ht="15" customHeight="1" x14ac:dyDescent="0.25">
      <c r="A2038" s="2" t="s">
        <v>24</v>
      </c>
      <c r="B2038" s="2" t="s">
        <v>154</v>
      </c>
      <c r="C2038" s="2" t="s">
        <v>163</v>
      </c>
      <c r="D2038" s="2">
        <v>1893032</v>
      </c>
      <c r="E2038" s="2">
        <v>3507.4576000000002</v>
      </c>
      <c r="F2038" s="2">
        <v>6</v>
      </c>
    </row>
    <row r="2039" spans="1:6" ht="15" customHeight="1" x14ac:dyDescent="0.25">
      <c r="A2039" s="2" t="s">
        <v>24</v>
      </c>
      <c r="B2039" s="2" t="s">
        <v>154</v>
      </c>
      <c r="C2039" s="2" t="s">
        <v>164</v>
      </c>
      <c r="D2039" s="2">
        <v>1844265</v>
      </c>
      <c r="E2039" s="2">
        <v>3419.6770000000001</v>
      </c>
      <c r="F2039" s="2">
        <v>6</v>
      </c>
    </row>
    <row r="2040" spans="1:6" ht="15" customHeight="1" x14ac:dyDescent="0.25">
      <c r="A2040" s="2" t="s">
        <v>24</v>
      </c>
      <c r="B2040" s="2" t="s">
        <v>154</v>
      </c>
      <c r="C2040" s="2" t="s">
        <v>165</v>
      </c>
      <c r="D2040" s="2">
        <v>1662019</v>
      </c>
      <c r="E2040" s="2">
        <v>3091.6342</v>
      </c>
      <c r="F2040" s="2">
        <v>6</v>
      </c>
    </row>
    <row r="2041" spans="1:6" ht="15" customHeight="1" x14ac:dyDescent="0.25">
      <c r="A2041" s="2" t="s">
        <v>24</v>
      </c>
      <c r="B2041" s="2" t="s">
        <v>154</v>
      </c>
      <c r="C2041" s="2" t="s">
        <v>166</v>
      </c>
      <c r="D2041" s="2">
        <v>1646735</v>
      </c>
      <c r="E2041" s="2">
        <v>3064.123</v>
      </c>
      <c r="F2041" s="2">
        <v>6</v>
      </c>
    </row>
    <row r="2042" spans="1:6" ht="15" customHeight="1" x14ac:dyDescent="0.25">
      <c r="A2042" s="2" t="s">
        <v>24</v>
      </c>
      <c r="B2042" s="2" t="s">
        <v>154</v>
      </c>
      <c r="C2042" s="2" t="s">
        <v>167</v>
      </c>
      <c r="D2042" s="2">
        <v>1829124</v>
      </c>
      <c r="E2042" s="2">
        <v>3392.4232000000002</v>
      </c>
      <c r="F2042" s="2">
        <v>6</v>
      </c>
    </row>
    <row r="2043" spans="1:6" ht="15" customHeight="1" x14ac:dyDescent="0.25">
      <c r="A2043" s="2" t="s">
        <v>24</v>
      </c>
      <c r="B2043" s="2" t="s">
        <v>154</v>
      </c>
      <c r="C2043" s="2" t="s">
        <v>168</v>
      </c>
      <c r="D2043" s="2">
        <v>2395095</v>
      </c>
      <c r="E2043" s="2">
        <v>4411.1710000000003</v>
      </c>
      <c r="F2043" s="2">
        <v>7</v>
      </c>
    </row>
    <row r="2044" spans="1:6" ht="15" customHeight="1" x14ac:dyDescent="0.25">
      <c r="A2044" s="2" t="s">
        <v>24</v>
      </c>
      <c r="B2044" s="2" t="s">
        <v>154</v>
      </c>
      <c r="C2044" s="2" t="s">
        <v>169</v>
      </c>
      <c r="D2044" s="2">
        <v>1697279</v>
      </c>
      <c r="E2044" s="2">
        <v>3155.1021999999998</v>
      </c>
      <c r="F2044" s="2">
        <v>6</v>
      </c>
    </row>
    <row r="2045" spans="1:6" ht="15" customHeight="1" x14ac:dyDescent="0.25">
      <c r="A2045" s="2" t="s">
        <v>24</v>
      </c>
      <c r="B2045" s="2" t="s">
        <v>154</v>
      </c>
      <c r="C2045" s="2" t="s">
        <v>170</v>
      </c>
      <c r="D2045" s="2">
        <v>2203360</v>
      </c>
      <c r="E2045" s="2">
        <v>4066.0479999999998</v>
      </c>
      <c r="F2045" s="2">
        <v>7</v>
      </c>
    </row>
    <row r="2046" spans="1:6" ht="15" customHeight="1" x14ac:dyDescent="0.25">
      <c r="A2046" s="2" t="s">
        <v>24</v>
      </c>
      <c r="B2046" s="2" t="s">
        <v>154</v>
      </c>
      <c r="C2046" s="2" t="s">
        <v>171</v>
      </c>
      <c r="D2046" s="2">
        <v>1903142</v>
      </c>
      <c r="E2046" s="2">
        <v>3525.6556</v>
      </c>
      <c r="F2046" s="2">
        <v>6</v>
      </c>
    </row>
    <row r="2047" spans="1:6" ht="15" customHeight="1" x14ac:dyDescent="0.25">
      <c r="A2047" s="2" t="s">
        <v>24</v>
      </c>
      <c r="B2047" s="2" t="s">
        <v>154</v>
      </c>
      <c r="C2047" s="2" t="s">
        <v>172</v>
      </c>
      <c r="D2047" s="2">
        <v>1938709</v>
      </c>
      <c r="E2047" s="2">
        <v>3589.6761999999999</v>
      </c>
      <c r="F2047" s="2">
        <v>6</v>
      </c>
    </row>
    <row r="2048" spans="1:6" ht="15" customHeight="1" x14ac:dyDescent="0.25">
      <c r="A2048" s="2" t="s">
        <v>24</v>
      </c>
      <c r="B2048" s="2" t="s">
        <v>154</v>
      </c>
      <c r="C2048" s="2" t="s">
        <v>173</v>
      </c>
      <c r="D2048" s="2">
        <v>1814636</v>
      </c>
      <c r="E2048" s="2">
        <v>3366.3447999999999</v>
      </c>
      <c r="F2048" s="2">
        <v>6</v>
      </c>
    </row>
    <row r="2049" spans="1:6" ht="15" customHeight="1" x14ac:dyDescent="0.25">
      <c r="A2049" s="2" t="s">
        <v>24</v>
      </c>
      <c r="B2049" s="2" t="s">
        <v>154</v>
      </c>
      <c r="C2049" s="2" t="s">
        <v>174</v>
      </c>
      <c r="D2049" s="2">
        <v>1867217</v>
      </c>
      <c r="E2049" s="2">
        <v>3460.9906000000001</v>
      </c>
      <c r="F2049" s="2">
        <v>6</v>
      </c>
    </row>
    <row r="2050" spans="1:6" ht="15" customHeight="1" x14ac:dyDescent="0.25">
      <c r="A2050" s="2" t="s">
        <v>24</v>
      </c>
      <c r="B2050" s="2" t="s">
        <v>215</v>
      </c>
      <c r="C2050" s="2" t="s">
        <v>215</v>
      </c>
      <c r="D2050" s="2">
        <v>124806</v>
      </c>
      <c r="E2050" s="2">
        <v>249.61199999999999</v>
      </c>
      <c r="F2050" s="2">
        <v>3</v>
      </c>
    </row>
    <row r="2051" spans="1:6" ht="15" customHeight="1" x14ac:dyDescent="0.25">
      <c r="A2051" s="2" t="s">
        <v>24</v>
      </c>
      <c r="B2051" s="2" t="s">
        <v>191</v>
      </c>
      <c r="C2051" s="2" t="s">
        <v>192</v>
      </c>
      <c r="D2051" s="2">
        <v>1357326</v>
      </c>
      <c r="E2051" s="2">
        <v>2543.1867999999999</v>
      </c>
      <c r="F2051" s="2">
        <v>5</v>
      </c>
    </row>
    <row r="2052" spans="1:6" ht="15" customHeight="1" x14ac:dyDescent="0.25">
      <c r="A2052" s="2" t="s">
        <v>24</v>
      </c>
      <c r="B2052" s="2" t="s">
        <v>191</v>
      </c>
      <c r="C2052" s="2" t="s">
        <v>193</v>
      </c>
      <c r="D2052" s="2">
        <v>1228934</v>
      </c>
      <c r="E2052" s="2">
        <v>2312.0812000000001</v>
      </c>
      <c r="F2052" s="2">
        <v>5</v>
      </c>
    </row>
    <row r="2053" spans="1:6" ht="15" customHeight="1" x14ac:dyDescent="0.25">
      <c r="A2053" s="2" t="s">
        <v>24</v>
      </c>
      <c r="B2053" s="2" t="s">
        <v>191</v>
      </c>
      <c r="C2053" s="2" t="s">
        <v>194</v>
      </c>
      <c r="D2053" s="2">
        <v>1238284</v>
      </c>
      <c r="E2053" s="2">
        <v>2328.9112</v>
      </c>
      <c r="F2053" s="2">
        <v>5</v>
      </c>
    </row>
    <row r="2054" spans="1:6" ht="15" customHeight="1" x14ac:dyDescent="0.25">
      <c r="A2054" s="2" t="s">
        <v>24</v>
      </c>
      <c r="B2054" s="2" t="s">
        <v>191</v>
      </c>
      <c r="C2054" s="2" t="s">
        <v>195</v>
      </c>
      <c r="D2054" s="2">
        <v>1159488</v>
      </c>
      <c r="E2054" s="2">
        <v>2187.0783999999999</v>
      </c>
      <c r="F2054" s="2">
        <v>5</v>
      </c>
    </row>
    <row r="2055" spans="1:6" ht="15" customHeight="1" x14ac:dyDescent="0.25">
      <c r="A2055" s="2" t="s">
        <v>24</v>
      </c>
      <c r="B2055" s="2" t="s">
        <v>191</v>
      </c>
      <c r="C2055" s="2" t="s">
        <v>196</v>
      </c>
      <c r="D2055" s="2">
        <v>1201564</v>
      </c>
      <c r="E2055" s="2">
        <v>2262.8152</v>
      </c>
      <c r="F2055" s="2">
        <v>5</v>
      </c>
    </row>
    <row r="2056" spans="1:6" ht="15" customHeight="1" x14ac:dyDescent="0.25">
      <c r="A2056" s="2" t="s">
        <v>24</v>
      </c>
      <c r="B2056" s="2" t="s">
        <v>191</v>
      </c>
      <c r="C2056" s="2" t="s">
        <v>197</v>
      </c>
      <c r="D2056" s="2">
        <v>1397935</v>
      </c>
      <c r="E2056" s="2">
        <v>2616.2829999999999</v>
      </c>
      <c r="F2056" s="2">
        <v>5</v>
      </c>
    </row>
    <row r="2057" spans="1:6" ht="15" customHeight="1" x14ac:dyDescent="0.25">
      <c r="A2057" s="2" t="s">
        <v>24</v>
      </c>
      <c r="B2057" s="2" t="s">
        <v>191</v>
      </c>
      <c r="C2057" s="2" t="s">
        <v>198</v>
      </c>
      <c r="D2057" s="2">
        <v>1539901</v>
      </c>
      <c r="E2057" s="2">
        <v>2871.8218000000002</v>
      </c>
      <c r="F2057" s="2">
        <v>6</v>
      </c>
    </row>
    <row r="2058" spans="1:6" ht="15" customHeight="1" x14ac:dyDescent="0.25">
      <c r="A2058" s="2" t="s">
        <v>24</v>
      </c>
      <c r="B2058" s="2" t="s">
        <v>191</v>
      </c>
      <c r="C2058" s="2" t="s">
        <v>199</v>
      </c>
      <c r="D2058" s="2">
        <v>1469140</v>
      </c>
      <c r="E2058" s="2">
        <v>2744.4520000000002</v>
      </c>
      <c r="F2058" s="2">
        <v>5</v>
      </c>
    </row>
    <row r="2059" spans="1:6" ht="15" customHeight="1" x14ac:dyDescent="0.25">
      <c r="A2059" s="2" t="s">
        <v>24</v>
      </c>
      <c r="B2059" s="2" t="s">
        <v>191</v>
      </c>
      <c r="C2059" s="2" t="s">
        <v>200</v>
      </c>
      <c r="D2059" s="2">
        <v>1339936</v>
      </c>
      <c r="E2059" s="2">
        <v>2511.8847999999998</v>
      </c>
      <c r="F2059" s="2">
        <v>5</v>
      </c>
    </row>
    <row r="2060" spans="1:6" ht="15" customHeight="1" x14ac:dyDescent="0.25">
      <c r="A2060" s="2" t="s">
        <v>24</v>
      </c>
      <c r="B2060" s="2" t="s">
        <v>191</v>
      </c>
      <c r="C2060" s="2" t="s">
        <v>201</v>
      </c>
      <c r="D2060" s="2">
        <v>1400567</v>
      </c>
      <c r="E2060" s="2">
        <v>2621.0205999999998</v>
      </c>
      <c r="F2060" s="2">
        <v>5</v>
      </c>
    </row>
    <row r="2061" spans="1:6" ht="15" customHeight="1" x14ac:dyDescent="0.25">
      <c r="A2061" s="2" t="s">
        <v>24</v>
      </c>
      <c r="B2061" s="2" t="s">
        <v>191</v>
      </c>
      <c r="C2061" s="2" t="s">
        <v>202</v>
      </c>
      <c r="D2061" s="2">
        <v>1552121</v>
      </c>
      <c r="E2061" s="2">
        <v>2893.8177999999998</v>
      </c>
      <c r="F2061" s="2">
        <v>6</v>
      </c>
    </row>
    <row r="2062" spans="1:6" ht="15" customHeight="1" x14ac:dyDescent="0.25">
      <c r="A2062" s="2" t="s">
        <v>24</v>
      </c>
      <c r="B2062" s="2" t="s">
        <v>191</v>
      </c>
      <c r="C2062" s="2" t="s">
        <v>203</v>
      </c>
      <c r="D2062" s="2">
        <v>1284991</v>
      </c>
      <c r="E2062" s="2">
        <v>2412.9838</v>
      </c>
      <c r="F2062" s="2">
        <v>5</v>
      </c>
    </row>
    <row r="2063" spans="1:6" ht="15" customHeight="1" x14ac:dyDescent="0.25">
      <c r="A2063" s="2" t="s">
        <v>24</v>
      </c>
      <c r="B2063" s="2" t="s">
        <v>191</v>
      </c>
      <c r="C2063" s="2" t="s">
        <v>204</v>
      </c>
      <c r="D2063" s="2">
        <v>1480135</v>
      </c>
      <c r="E2063" s="2">
        <v>2764.2429999999999</v>
      </c>
      <c r="F2063" s="2">
        <v>5</v>
      </c>
    </row>
    <row r="2064" spans="1:6" ht="15" customHeight="1" x14ac:dyDescent="0.25">
      <c r="A2064" s="2" t="s">
        <v>24</v>
      </c>
      <c r="B2064" s="2" t="s">
        <v>191</v>
      </c>
      <c r="C2064" s="2" t="s">
        <v>205</v>
      </c>
      <c r="D2064" s="2">
        <v>1215238</v>
      </c>
      <c r="E2064" s="2">
        <v>2287.4283999999998</v>
      </c>
      <c r="F2064" s="2">
        <v>5</v>
      </c>
    </row>
    <row r="2065" spans="1:6" ht="15" customHeight="1" x14ac:dyDescent="0.25">
      <c r="A2065" s="2" t="s">
        <v>24</v>
      </c>
      <c r="B2065" s="2" t="s">
        <v>191</v>
      </c>
      <c r="C2065" s="2" t="s">
        <v>206</v>
      </c>
      <c r="D2065" s="2">
        <v>1525513</v>
      </c>
      <c r="E2065" s="2">
        <v>2845.9234000000001</v>
      </c>
      <c r="F2065" s="2">
        <v>6</v>
      </c>
    </row>
    <row r="2066" spans="1:6" ht="15" customHeight="1" x14ac:dyDescent="0.25">
      <c r="A2066" s="2" t="s">
        <v>24</v>
      </c>
      <c r="B2066" s="2" t="s">
        <v>191</v>
      </c>
      <c r="C2066" s="2" t="s">
        <v>207</v>
      </c>
      <c r="D2066" s="2">
        <v>1352298</v>
      </c>
      <c r="E2066" s="2">
        <v>2534.1363999999999</v>
      </c>
      <c r="F2066" s="2">
        <v>5</v>
      </c>
    </row>
    <row r="2067" spans="1:6" ht="15" customHeight="1" x14ac:dyDescent="0.25">
      <c r="A2067" s="2" t="s">
        <v>24</v>
      </c>
      <c r="B2067" s="2" t="s">
        <v>191</v>
      </c>
      <c r="C2067" s="2" t="s">
        <v>208</v>
      </c>
      <c r="D2067" s="2">
        <v>1297098</v>
      </c>
      <c r="E2067" s="2">
        <v>2434.7764000000002</v>
      </c>
      <c r="F2067" s="2">
        <v>5</v>
      </c>
    </row>
    <row r="2068" spans="1:6" ht="15" customHeight="1" x14ac:dyDescent="0.25">
      <c r="A2068" s="2" t="s">
        <v>24</v>
      </c>
      <c r="B2068" s="2" t="s">
        <v>191</v>
      </c>
      <c r="C2068" s="2" t="s">
        <v>209</v>
      </c>
      <c r="D2068" s="2">
        <v>1397648</v>
      </c>
      <c r="E2068" s="2">
        <v>2615.7664</v>
      </c>
      <c r="F2068" s="2">
        <v>5</v>
      </c>
    </row>
    <row r="2069" spans="1:6" ht="15" customHeight="1" x14ac:dyDescent="0.25">
      <c r="A2069" s="2" t="s">
        <v>24</v>
      </c>
      <c r="B2069" s="2" t="s">
        <v>191</v>
      </c>
      <c r="C2069" s="2" t="s">
        <v>210</v>
      </c>
      <c r="D2069" s="2">
        <v>1305185</v>
      </c>
      <c r="E2069" s="2">
        <v>2449.3330000000001</v>
      </c>
      <c r="F2069" s="2">
        <v>5</v>
      </c>
    </row>
    <row r="2070" spans="1:6" ht="15" customHeight="1" x14ac:dyDescent="0.25">
      <c r="A2070" s="2" t="s">
        <v>24</v>
      </c>
      <c r="B2070" s="2" t="s">
        <v>211</v>
      </c>
      <c r="C2070" s="2" t="s">
        <v>211</v>
      </c>
      <c r="D2070" s="2">
        <v>1741404</v>
      </c>
      <c r="E2070" s="2">
        <v>3234.5272</v>
      </c>
      <c r="F2070" s="2">
        <v>6</v>
      </c>
    </row>
    <row r="2071" spans="1:6" ht="15" customHeight="1" x14ac:dyDescent="0.25">
      <c r="A2071" s="2" t="s">
        <v>106</v>
      </c>
      <c r="B2071" s="2" t="s">
        <v>7</v>
      </c>
      <c r="C2071" s="2" t="s">
        <v>8</v>
      </c>
      <c r="D2071" s="2">
        <v>560602</v>
      </c>
      <c r="E2071" s="2">
        <v>1109.0835999999999</v>
      </c>
      <c r="F2071" s="2">
        <v>4</v>
      </c>
    </row>
    <row r="2072" spans="1:6" ht="15" customHeight="1" x14ac:dyDescent="0.25">
      <c r="A2072" s="2" t="s">
        <v>106</v>
      </c>
      <c r="B2072" s="2" t="s">
        <v>7</v>
      </c>
      <c r="C2072" s="2" t="s">
        <v>9</v>
      </c>
      <c r="D2072" s="2">
        <v>787672</v>
      </c>
      <c r="E2072" s="2">
        <v>1517.8096</v>
      </c>
      <c r="F2072" s="2">
        <v>4</v>
      </c>
    </row>
    <row r="2073" spans="1:6" ht="15" customHeight="1" x14ac:dyDescent="0.25">
      <c r="A2073" s="2" t="s">
        <v>106</v>
      </c>
      <c r="B2073" s="2" t="s">
        <v>7</v>
      </c>
      <c r="C2073" s="2" t="s">
        <v>10</v>
      </c>
      <c r="D2073" s="2">
        <v>764094</v>
      </c>
      <c r="E2073" s="2">
        <v>1475.3692000000001</v>
      </c>
      <c r="F2073" s="2">
        <v>4</v>
      </c>
    </row>
    <row r="2074" spans="1:6" ht="15" customHeight="1" x14ac:dyDescent="0.25">
      <c r="A2074" s="2" t="s">
        <v>106</v>
      </c>
      <c r="B2074" s="2" t="s">
        <v>7</v>
      </c>
      <c r="C2074" s="2" t="s">
        <v>11</v>
      </c>
      <c r="D2074" s="2">
        <v>613914</v>
      </c>
      <c r="E2074" s="2">
        <v>1205.0452</v>
      </c>
      <c r="F2074" s="2">
        <v>4</v>
      </c>
    </row>
    <row r="2075" spans="1:6" ht="15" customHeight="1" x14ac:dyDescent="0.25">
      <c r="A2075" s="2" t="s">
        <v>106</v>
      </c>
      <c r="B2075" s="2" t="s">
        <v>7</v>
      </c>
      <c r="C2075" s="2" t="s">
        <v>12</v>
      </c>
      <c r="D2075" s="2">
        <v>803132</v>
      </c>
      <c r="E2075" s="2">
        <v>1545.6376</v>
      </c>
      <c r="F2075" s="2">
        <v>4</v>
      </c>
    </row>
    <row r="2076" spans="1:6" ht="15" customHeight="1" x14ac:dyDescent="0.25">
      <c r="A2076" s="2" t="s">
        <v>106</v>
      </c>
      <c r="B2076" s="2" t="s">
        <v>7</v>
      </c>
      <c r="C2076" s="2" t="s">
        <v>13</v>
      </c>
      <c r="D2076" s="2">
        <v>658770</v>
      </c>
      <c r="E2076" s="2">
        <v>1285.7860000000001</v>
      </c>
      <c r="F2076" s="2">
        <v>4</v>
      </c>
    </row>
    <row r="2077" spans="1:6" ht="15" customHeight="1" x14ac:dyDescent="0.25">
      <c r="A2077" s="2" t="s">
        <v>106</v>
      </c>
      <c r="B2077" s="2" t="s">
        <v>7</v>
      </c>
      <c r="C2077" s="2" t="s">
        <v>14</v>
      </c>
      <c r="D2077" s="2">
        <v>688062</v>
      </c>
      <c r="E2077" s="2">
        <v>1338.5116</v>
      </c>
      <c r="F2077" s="2">
        <v>4</v>
      </c>
    </row>
    <row r="2078" spans="1:6" ht="15" customHeight="1" x14ac:dyDescent="0.25">
      <c r="A2078" s="2" t="s">
        <v>106</v>
      </c>
      <c r="B2078" s="2" t="s">
        <v>7</v>
      </c>
      <c r="C2078" s="2" t="s">
        <v>15</v>
      </c>
      <c r="D2078" s="2">
        <v>824621</v>
      </c>
      <c r="E2078" s="2">
        <v>1584.3178</v>
      </c>
      <c r="F2078" s="2">
        <v>4</v>
      </c>
    </row>
    <row r="2079" spans="1:6" ht="15" customHeight="1" x14ac:dyDescent="0.25">
      <c r="A2079" s="2" t="s">
        <v>106</v>
      </c>
      <c r="B2079" s="2" t="s">
        <v>7</v>
      </c>
      <c r="C2079" s="2" t="s">
        <v>16</v>
      </c>
      <c r="D2079" s="2">
        <v>733364</v>
      </c>
      <c r="E2079" s="2">
        <v>1420.0552</v>
      </c>
      <c r="F2079" s="2">
        <v>4</v>
      </c>
    </row>
    <row r="2080" spans="1:6" ht="15" customHeight="1" x14ac:dyDescent="0.25">
      <c r="A2080" s="2" t="s">
        <v>106</v>
      </c>
      <c r="B2080" s="2" t="s">
        <v>7</v>
      </c>
      <c r="C2080" s="2" t="s">
        <v>17</v>
      </c>
      <c r="D2080" s="2">
        <v>684474</v>
      </c>
      <c r="E2080" s="2">
        <v>1332.0532000000001</v>
      </c>
      <c r="F2080" s="2">
        <v>4</v>
      </c>
    </row>
    <row r="2081" spans="1:6" ht="15" customHeight="1" x14ac:dyDescent="0.25">
      <c r="A2081" s="2" t="s">
        <v>106</v>
      </c>
      <c r="B2081" s="2" t="s">
        <v>7</v>
      </c>
      <c r="C2081" s="2" t="s">
        <v>18</v>
      </c>
      <c r="D2081" s="2">
        <v>624831</v>
      </c>
      <c r="E2081" s="2">
        <v>1224.6958</v>
      </c>
      <c r="F2081" s="2">
        <v>4</v>
      </c>
    </row>
    <row r="2082" spans="1:6" ht="15" customHeight="1" x14ac:dyDescent="0.25">
      <c r="A2082" s="2" t="s">
        <v>106</v>
      </c>
      <c r="B2082" s="2" t="s">
        <v>7</v>
      </c>
      <c r="C2082" s="2" t="s">
        <v>19</v>
      </c>
      <c r="D2082" s="2">
        <v>775337</v>
      </c>
      <c r="E2082" s="2">
        <v>1495.6066000000001</v>
      </c>
      <c r="F2082" s="2">
        <v>4</v>
      </c>
    </row>
    <row r="2083" spans="1:6" ht="15" customHeight="1" x14ac:dyDescent="0.25">
      <c r="A2083" s="2" t="s">
        <v>106</v>
      </c>
      <c r="B2083" s="2" t="s">
        <v>7</v>
      </c>
      <c r="C2083" s="2" t="s">
        <v>20</v>
      </c>
      <c r="D2083" s="2">
        <v>807055</v>
      </c>
      <c r="E2083" s="2">
        <v>1552.6990000000001</v>
      </c>
      <c r="F2083" s="2">
        <v>4</v>
      </c>
    </row>
    <row r="2084" spans="1:6" ht="15" customHeight="1" x14ac:dyDescent="0.25">
      <c r="A2084" s="2" t="s">
        <v>106</v>
      </c>
      <c r="B2084" s="2" t="s">
        <v>7</v>
      </c>
      <c r="C2084" s="2" t="s">
        <v>21</v>
      </c>
      <c r="D2084" s="2">
        <v>658563</v>
      </c>
      <c r="E2084" s="2">
        <v>1285.4133999999999</v>
      </c>
      <c r="F2084" s="2">
        <v>4</v>
      </c>
    </row>
    <row r="2085" spans="1:6" ht="15" customHeight="1" x14ac:dyDescent="0.25">
      <c r="A2085" s="2" t="s">
        <v>106</v>
      </c>
      <c r="B2085" s="2" t="s">
        <v>7</v>
      </c>
      <c r="C2085" s="2" t="s">
        <v>22</v>
      </c>
      <c r="D2085" s="2">
        <v>741340</v>
      </c>
      <c r="E2085" s="2">
        <v>1434.412</v>
      </c>
      <c r="F2085" s="2">
        <v>4</v>
      </c>
    </row>
    <row r="2086" spans="1:6" ht="15" customHeight="1" x14ac:dyDescent="0.25">
      <c r="A2086" s="2" t="s">
        <v>106</v>
      </c>
      <c r="B2086" s="2" t="s">
        <v>7</v>
      </c>
      <c r="C2086" s="2" t="s">
        <v>23</v>
      </c>
      <c r="D2086" s="2">
        <v>746772</v>
      </c>
      <c r="E2086" s="2">
        <v>1444.1895999999999</v>
      </c>
      <c r="F2086" s="2">
        <v>4</v>
      </c>
    </row>
    <row r="2087" spans="1:6" ht="15" customHeight="1" x14ac:dyDescent="0.25">
      <c r="A2087" s="2" t="s">
        <v>106</v>
      </c>
      <c r="B2087" s="2" t="s">
        <v>25</v>
      </c>
      <c r="C2087" s="2" t="s">
        <v>26</v>
      </c>
      <c r="D2087" s="2">
        <v>850607</v>
      </c>
      <c r="E2087" s="2">
        <v>1631.0925999999999</v>
      </c>
      <c r="F2087" s="2">
        <v>4</v>
      </c>
    </row>
    <row r="2088" spans="1:6" ht="15" customHeight="1" x14ac:dyDescent="0.25">
      <c r="A2088" s="2" t="s">
        <v>106</v>
      </c>
      <c r="B2088" s="2" t="s">
        <v>25</v>
      </c>
      <c r="C2088" s="2" t="s">
        <v>27</v>
      </c>
      <c r="D2088" s="2">
        <v>698953</v>
      </c>
      <c r="E2088" s="2">
        <v>1358.1153999999999</v>
      </c>
      <c r="F2088" s="2">
        <v>4</v>
      </c>
    </row>
    <row r="2089" spans="1:6" ht="15" customHeight="1" x14ac:dyDescent="0.25">
      <c r="A2089" s="2" t="s">
        <v>106</v>
      </c>
      <c r="B2089" s="2" t="s">
        <v>25</v>
      </c>
      <c r="C2089" s="2" t="s">
        <v>28</v>
      </c>
      <c r="D2089" s="2">
        <v>822139</v>
      </c>
      <c r="E2089" s="2">
        <v>1579.8502000000001</v>
      </c>
      <c r="F2089" s="2">
        <v>4</v>
      </c>
    </row>
    <row r="2090" spans="1:6" ht="15" customHeight="1" x14ac:dyDescent="0.25">
      <c r="A2090" s="2" t="s">
        <v>106</v>
      </c>
      <c r="B2090" s="2" t="s">
        <v>25</v>
      </c>
      <c r="C2090" s="2" t="s">
        <v>29</v>
      </c>
      <c r="D2090" s="2">
        <v>663694</v>
      </c>
      <c r="E2090" s="2">
        <v>1294.6492000000001</v>
      </c>
      <c r="F2090" s="2">
        <v>4</v>
      </c>
    </row>
    <row r="2091" spans="1:6" ht="15" customHeight="1" x14ac:dyDescent="0.25">
      <c r="A2091" s="2" t="s">
        <v>106</v>
      </c>
      <c r="B2091" s="2" t="s">
        <v>25</v>
      </c>
      <c r="C2091" s="2" t="s">
        <v>30</v>
      </c>
      <c r="D2091" s="2">
        <v>646583</v>
      </c>
      <c r="E2091" s="2">
        <v>1263.8494000000001</v>
      </c>
      <c r="F2091" s="2">
        <v>4</v>
      </c>
    </row>
    <row r="2092" spans="1:6" ht="15" customHeight="1" x14ac:dyDescent="0.25">
      <c r="A2092" s="2" t="s">
        <v>106</v>
      </c>
      <c r="B2092" s="2" t="s">
        <v>25</v>
      </c>
      <c r="C2092" s="2" t="s">
        <v>31</v>
      </c>
      <c r="D2092" s="2">
        <v>874597</v>
      </c>
      <c r="E2092" s="2">
        <v>1674.2746</v>
      </c>
      <c r="F2092" s="2">
        <v>4</v>
      </c>
    </row>
    <row r="2093" spans="1:6" ht="15" customHeight="1" x14ac:dyDescent="0.25">
      <c r="A2093" s="2" t="s">
        <v>106</v>
      </c>
      <c r="B2093" s="2" t="s">
        <v>25</v>
      </c>
      <c r="C2093" s="2" t="s">
        <v>32</v>
      </c>
      <c r="D2093" s="2">
        <v>834747</v>
      </c>
      <c r="E2093" s="2">
        <v>1602.5445999999999</v>
      </c>
      <c r="F2093" s="2">
        <v>4</v>
      </c>
    </row>
    <row r="2094" spans="1:6" ht="15" customHeight="1" x14ac:dyDescent="0.25">
      <c r="A2094" s="2" t="s">
        <v>106</v>
      </c>
      <c r="B2094" s="2" t="s">
        <v>25</v>
      </c>
      <c r="C2094" s="2" t="s">
        <v>33</v>
      </c>
      <c r="D2094" s="2">
        <v>823348</v>
      </c>
      <c r="E2094" s="2">
        <v>1582.0264</v>
      </c>
      <c r="F2094" s="2">
        <v>4</v>
      </c>
    </row>
    <row r="2095" spans="1:6" ht="15" customHeight="1" x14ac:dyDescent="0.25">
      <c r="A2095" s="2" t="s">
        <v>106</v>
      </c>
      <c r="B2095" s="2" t="s">
        <v>25</v>
      </c>
      <c r="C2095" s="2" t="s">
        <v>34</v>
      </c>
      <c r="D2095" s="2">
        <v>641954</v>
      </c>
      <c r="E2095" s="2">
        <v>1255.5172</v>
      </c>
      <c r="F2095" s="2">
        <v>4</v>
      </c>
    </row>
    <row r="2096" spans="1:6" ht="15" customHeight="1" x14ac:dyDescent="0.25">
      <c r="A2096" s="2" t="s">
        <v>106</v>
      </c>
      <c r="B2096" s="2" t="s">
        <v>25</v>
      </c>
      <c r="C2096" s="2" t="s">
        <v>35</v>
      </c>
      <c r="D2096" s="2">
        <v>815007</v>
      </c>
      <c r="E2096" s="2">
        <v>1567.0126</v>
      </c>
      <c r="F2096" s="2">
        <v>4</v>
      </c>
    </row>
    <row r="2097" spans="1:6" ht="15" customHeight="1" x14ac:dyDescent="0.25">
      <c r="A2097" s="2" t="s">
        <v>106</v>
      </c>
      <c r="B2097" s="2" t="s">
        <v>25</v>
      </c>
      <c r="C2097" s="2" t="s">
        <v>36</v>
      </c>
      <c r="D2097" s="2">
        <v>768853</v>
      </c>
      <c r="E2097" s="2">
        <v>1483.9354000000001</v>
      </c>
      <c r="F2097" s="2">
        <v>4</v>
      </c>
    </row>
    <row r="2098" spans="1:6" ht="15" customHeight="1" x14ac:dyDescent="0.25">
      <c r="A2098" s="2" t="s">
        <v>106</v>
      </c>
      <c r="B2098" s="2" t="s">
        <v>248</v>
      </c>
      <c r="C2098" s="2" t="s">
        <v>249</v>
      </c>
      <c r="D2098" s="2">
        <v>811545</v>
      </c>
      <c r="E2098" s="2">
        <v>1560.7809999999999</v>
      </c>
      <c r="F2098" s="2">
        <v>4</v>
      </c>
    </row>
    <row r="2099" spans="1:6" ht="15" customHeight="1" x14ac:dyDescent="0.25">
      <c r="A2099" s="2" t="s">
        <v>106</v>
      </c>
      <c r="B2099" s="2" t="s">
        <v>248</v>
      </c>
      <c r="C2099" s="2" t="s">
        <v>250</v>
      </c>
      <c r="D2099" s="2">
        <v>692673</v>
      </c>
      <c r="E2099" s="2">
        <v>1346.8114</v>
      </c>
      <c r="F2099" s="2">
        <v>4</v>
      </c>
    </row>
    <row r="2100" spans="1:6" ht="15" customHeight="1" x14ac:dyDescent="0.25">
      <c r="A2100" s="2" t="s">
        <v>106</v>
      </c>
      <c r="B2100" s="2" t="s">
        <v>248</v>
      </c>
      <c r="C2100" s="2" t="s">
        <v>251</v>
      </c>
      <c r="D2100" s="2">
        <v>675575</v>
      </c>
      <c r="E2100" s="2">
        <v>1316.0350000000001</v>
      </c>
      <c r="F2100" s="2">
        <v>4</v>
      </c>
    </row>
    <row r="2101" spans="1:6" ht="15" customHeight="1" x14ac:dyDescent="0.25">
      <c r="A2101" s="2" t="s">
        <v>106</v>
      </c>
      <c r="B2101" s="2" t="s">
        <v>248</v>
      </c>
      <c r="C2101" s="2" t="s">
        <v>252</v>
      </c>
      <c r="D2101" s="2">
        <v>660671</v>
      </c>
      <c r="E2101" s="2">
        <v>1289.2077999999999</v>
      </c>
      <c r="F2101" s="2">
        <v>4</v>
      </c>
    </row>
    <row r="2102" spans="1:6" ht="15" customHeight="1" x14ac:dyDescent="0.25">
      <c r="A2102" s="2" t="s">
        <v>106</v>
      </c>
      <c r="B2102" s="2" t="s">
        <v>248</v>
      </c>
      <c r="C2102" s="2" t="s">
        <v>253</v>
      </c>
      <c r="D2102" s="2">
        <v>661501</v>
      </c>
      <c r="E2102" s="2">
        <v>1290.7018</v>
      </c>
      <c r="F2102" s="2">
        <v>4</v>
      </c>
    </row>
    <row r="2103" spans="1:6" ht="15" customHeight="1" x14ac:dyDescent="0.25">
      <c r="A2103" s="2" t="s">
        <v>106</v>
      </c>
      <c r="B2103" s="2" t="s">
        <v>248</v>
      </c>
      <c r="C2103" s="2" t="s">
        <v>254</v>
      </c>
      <c r="D2103" s="2">
        <v>690326</v>
      </c>
      <c r="E2103" s="2">
        <v>1342.5868</v>
      </c>
      <c r="F2103" s="2">
        <v>4</v>
      </c>
    </row>
    <row r="2104" spans="1:6" ht="15" customHeight="1" x14ac:dyDescent="0.25">
      <c r="A2104" s="2" t="s">
        <v>106</v>
      </c>
      <c r="B2104" s="2" t="s">
        <v>248</v>
      </c>
      <c r="C2104" s="2" t="s">
        <v>255</v>
      </c>
      <c r="D2104" s="2">
        <v>728790</v>
      </c>
      <c r="E2104" s="2">
        <v>1411.8219999999999</v>
      </c>
      <c r="F2104" s="2">
        <v>4</v>
      </c>
    </row>
    <row r="2105" spans="1:6" ht="15" customHeight="1" x14ac:dyDescent="0.25">
      <c r="A2105" s="2" t="s">
        <v>106</v>
      </c>
      <c r="B2105" s="2" t="s">
        <v>248</v>
      </c>
      <c r="C2105" s="2" t="s">
        <v>256</v>
      </c>
      <c r="D2105" s="2">
        <v>787838</v>
      </c>
      <c r="E2105" s="2">
        <v>1518.1084000000001</v>
      </c>
      <c r="F2105" s="2">
        <v>4</v>
      </c>
    </row>
    <row r="2106" spans="1:6" ht="15" customHeight="1" x14ac:dyDescent="0.25">
      <c r="A2106" s="2" t="s">
        <v>106</v>
      </c>
      <c r="B2106" s="2" t="s">
        <v>248</v>
      </c>
      <c r="C2106" s="2" t="s">
        <v>257</v>
      </c>
      <c r="D2106" s="2">
        <v>888885</v>
      </c>
      <c r="E2106" s="2">
        <v>1699.9929999999999</v>
      </c>
      <c r="F2106" s="2">
        <v>4</v>
      </c>
    </row>
    <row r="2107" spans="1:6" ht="15" customHeight="1" x14ac:dyDescent="0.25">
      <c r="A2107" s="2" t="s">
        <v>106</v>
      </c>
      <c r="B2107" s="2" t="s">
        <v>248</v>
      </c>
      <c r="C2107" s="2" t="s">
        <v>258</v>
      </c>
      <c r="D2107" s="2">
        <v>686644</v>
      </c>
      <c r="E2107" s="2">
        <v>1335.9592</v>
      </c>
      <c r="F2107" s="2">
        <v>4</v>
      </c>
    </row>
    <row r="2108" spans="1:6" ht="15" customHeight="1" x14ac:dyDescent="0.25">
      <c r="A2108" s="2" t="s">
        <v>106</v>
      </c>
      <c r="B2108" s="2" t="s">
        <v>248</v>
      </c>
      <c r="C2108" s="2" t="s">
        <v>259</v>
      </c>
      <c r="D2108" s="2">
        <v>594267</v>
      </c>
      <c r="E2108" s="2">
        <v>1169.6805999999999</v>
      </c>
      <c r="F2108" s="2">
        <v>4</v>
      </c>
    </row>
    <row r="2109" spans="1:6" ht="15" customHeight="1" x14ac:dyDescent="0.25">
      <c r="A2109" s="2" t="s">
        <v>106</v>
      </c>
      <c r="B2109" s="2" t="s">
        <v>248</v>
      </c>
      <c r="C2109" s="2" t="s">
        <v>260</v>
      </c>
      <c r="D2109" s="2">
        <v>831102</v>
      </c>
      <c r="E2109" s="2">
        <v>1595.9836</v>
      </c>
      <c r="F2109" s="2">
        <v>4</v>
      </c>
    </row>
    <row r="2110" spans="1:6" ht="15" customHeight="1" x14ac:dyDescent="0.25">
      <c r="A2110" s="2" t="s">
        <v>106</v>
      </c>
      <c r="B2110" s="2" t="s">
        <v>248</v>
      </c>
      <c r="C2110" s="2" t="s">
        <v>261</v>
      </c>
      <c r="D2110" s="2">
        <v>801459</v>
      </c>
      <c r="E2110" s="2">
        <v>1542.6261999999999</v>
      </c>
      <c r="F2110" s="2">
        <v>4</v>
      </c>
    </row>
    <row r="2111" spans="1:6" ht="15" customHeight="1" x14ac:dyDescent="0.25">
      <c r="A2111" s="2" t="s">
        <v>106</v>
      </c>
      <c r="B2111" s="2" t="s">
        <v>248</v>
      </c>
      <c r="C2111" s="2" t="s">
        <v>262</v>
      </c>
      <c r="D2111" s="2">
        <v>455136</v>
      </c>
      <c r="E2111" s="2">
        <v>910.27200000000005</v>
      </c>
      <c r="F2111" s="2">
        <v>3</v>
      </c>
    </row>
    <row r="2112" spans="1:6" ht="15" customHeight="1" x14ac:dyDescent="0.25">
      <c r="A2112" s="2" t="s">
        <v>106</v>
      </c>
      <c r="B2112" s="2" t="s">
        <v>248</v>
      </c>
      <c r="C2112" s="2" t="s">
        <v>263</v>
      </c>
      <c r="D2112" s="2">
        <v>759666</v>
      </c>
      <c r="E2112" s="2">
        <v>1467.3987999999999</v>
      </c>
      <c r="F2112" s="2">
        <v>4</v>
      </c>
    </row>
    <row r="2113" spans="1:6" ht="15" customHeight="1" x14ac:dyDescent="0.25">
      <c r="A2113" s="2" t="s">
        <v>106</v>
      </c>
      <c r="B2113" s="2" t="s">
        <v>248</v>
      </c>
      <c r="C2113" s="2" t="s">
        <v>264</v>
      </c>
      <c r="D2113" s="2">
        <v>854664</v>
      </c>
      <c r="E2113" s="2">
        <v>1638.3951999999999</v>
      </c>
      <c r="F2113" s="2">
        <v>4</v>
      </c>
    </row>
    <row r="2114" spans="1:6" ht="15" customHeight="1" x14ac:dyDescent="0.25">
      <c r="A2114" s="2" t="s">
        <v>106</v>
      </c>
      <c r="B2114" s="2" t="s">
        <v>248</v>
      </c>
      <c r="C2114" s="2" t="s">
        <v>265</v>
      </c>
      <c r="D2114" s="2">
        <v>712928</v>
      </c>
      <c r="E2114" s="2">
        <v>1383.2704000000001</v>
      </c>
      <c r="F2114" s="2">
        <v>4</v>
      </c>
    </row>
    <row r="2115" spans="1:6" ht="15" customHeight="1" x14ac:dyDescent="0.25">
      <c r="A2115" s="2" t="s">
        <v>106</v>
      </c>
      <c r="B2115" s="2" t="s">
        <v>248</v>
      </c>
      <c r="C2115" s="2" t="s">
        <v>266</v>
      </c>
      <c r="D2115" s="2">
        <v>962829</v>
      </c>
      <c r="E2115" s="2">
        <v>1833.0922</v>
      </c>
      <c r="F2115" s="2">
        <v>4</v>
      </c>
    </row>
    <row r="2116" spans="1:6" ht="15" customHeight="1" x14ac:dyDescent="0.25">
      <c r="A2116" s="2" t="s">
        <v>106</v>
      </c>
      <c r="B2116" s="2" t="s">
        <v>248</v>
      </c>
      <c r="C2116" s="2" t="s">
        <v>267</v>
      </c>
      <c r="D2116" s="2">
        <v>685500</v>
      </c>
      <c r="E2116" s="2">
        <v>1333.9</v>
      </c>
      <c r="F2116" s="2">
        <v>4</v>
      </c>
    </row>
    <row r="2117" spans="1:6" ht="15" customHeight="1" x14ac:dyDescent="0.25">
      <c r="A2117" s="2" t="s">
        <v>106</v>
      </c>
      <c r="B2117" s="2" t="s">
        <v>248</v>
      </c>
      <c r="C2117" s="2" t="s">
        <v>268</v>
      </c>
      <c r="D2117" s="2">
        <v>740810</v>
      </c>
      <c r="E2117" s="2">
        <v>1433.4580000000001</v>
      </c>
      <c r="F2117" s="2">
        <v>4</v>
      </c>
    </row>
    <row r="2118" spans="1:6" ht="15" customHeight="1" x14ac:dyDescent="0.25">
      <c r="A2118" s="2" t="s">
        <v>106</v>
      </c>
      <c r="B2118" s="2" t="s">
        <v>248</v>
      </c>
      <c r="C2118" s="2" t="s">
        <v>269</v>
      </c>
      <c r="D2118" s="2">
        <v>777422</v>
      </c>
      <c r="E2118" s="2">
        <v>1499.3596</v>
      </c>
      <c r="F2118" s="2">
        <v>4</v>
      </c>
    </row>
    <row r="2119" spans="1:6" ht="15" customHeight="1" x14ac:dyDescent="0.25">
      <c r="A2119" s="2" t="s">
        <v>106</v>
      </c>
      <c r="B2119" s="2" t="s">
        <v>46</v>
      </c>
      <c r="C2119" s="2" t="s">
        <v>47</v>
      </c>
      <c r="D2119" s="2">
        <v>836314</v>
      </c>
      <c r="E2119" s="2">
        <v>1605.3652</v>
      </c>
      <c r="F2119" s="2">
        <v>4</v>
      </c>
    </row>
    <row r="2120" spans="1:6" ht="15" customHeight="1" x14ac:dyDescent="0.25">
      <c r="A2120" s="2" t="s">
        <v>106</v>
      </c>
      <c r="B2120" s="2" t="s">
        <v>46</v>
      </c>
      <c r="C2120" s="2" t="s">
        <v>48</v>
      </c>
      <c r="D2120" s="2">
        <v>897572</v>
      </c>
      <c r="E2120" s="2">
        <v>1715.6296</v>
      </c>
      <c r="F2120" s="2">
        <v>4</v>
      </c>
    </row>
    <row r="2121" spans="1:6" ht="15" customHeight="1" x14ac:dyDescent="0.25">
      <c r="A2121" s="2" t="s">
        <v>106</v>
      </c>
      <c r="B2121" s="2" t="s">
        <v>46</v>
      </c>
      <c r="C2121" s="2" t="s">
        <v>49</v>
      </c>
      <c r="D2121" s="2">
        <v>686573</v>
      </c>
      <c r="E2121" s="2">
        <v>1335.8314</v>
      </c>
      <c r="F2121" s="2">
        <v>4</v>
      </c>
    </row>
    <row r="2122" spans="1:6" ht="15" customHeight="1" x14ac:dyDescent="0.25">
      <c r="A2122" s="2" t="s">
        <v>106</v>
      </c>
      <c r="B2122" s="2" t="s">
        <v>46</v>
      </c>
      <c r="C2122" s="2" t="s">
        <v>50</v>
      </c>
      <c r="D2122" s="2">
        <v>754888</v>
      </c>
      <c r="E2122" s="2">
        <v>1458.7983999999999</v>
      </c>
      <c r="F2122" s="2">
        <v>4</v>
      </c>
    </row>
    <row r="2123" spans="1:6" ht="15" customHeight="1" x14ac:dyDescent="0.25">
      <c r="A2123" s="2" t="s">
        <v>106</v>
      </c>
      <c r="B2123" s="2" t="s">
        <v>46</v>
      </c>
      <c r="C2123" s="2" t="s">
        <v>51</v>
      </c>
      <c r="D2123" s="2">
        <v>615990</v>
      </c>
      <c r="E2123" s="2">
        <v>1208.7819999999999</v>
      </c>
      <c r="F2123" s="2">
        <v>4</v>
      </c>
    </row>
    <row r="2124" spans="1:6" ht="15" customHeight="1" x14ac:dyDescent="0.25">
      <c r="A2124" s="2" t="s">
        <v>106</v>
      </c>
      <c r="B2124" s="2" t="s">
        <v>46</v>
      </c>
      <c r="C2124" s="2" t="s">
        <v>52</v>
      </c>
      <c r="D2124" s="2">
        <v>984960</v>
      </c>
      <c r="E2124" s="2">
        <v>1872.9280000000001</v>
      </c>
      <c r="F2124" s="2">
        <v>4</v>
      </c>
    </row>
    <row r="2125" spans="1:6" ht="15" customHeight="1" x14ac:dyDescent="0.25">
      <c r="A2125" s="2" t="s">
        <v>106</v>
      </c>
      <c r="B2125" s="2" t="s">
        <v>46</v>
      </c>
      <c r="C2125" s="2" t="s">
        <v>53</v>
      </c>
      <c r="D2125" s="2">
        <v>614347</v>
      </c>
      <c r="E2125" s="2">
        <v>1205.8245999999999</v>
      </c>
      <c r="F2125" s="2">
        <v>4</v>
      </c>
    </row>
    <row r="2126" spans="1:6" ht="15" customHeight="1" x14ac:dyDescent="0.25">
      <c r="A2126" s="2" t="s">
        <v>106</v>
      </c>
      <c r="B2126" s="2" t="s">
        <v>46</v>
      </c>
      <c r="C2126" s="2" t="s">
        <v>54</v>
      </c>
      <c r="D2126" s="2">
        <v>685922</v>
      </c>
      <c r="E2126" s="2">
        <v>1334.6596</v>
      </c>
      <c r="F2126" s="2">
        <v>4</v>
      </c>
    </row>
    <row r="2127" spans="1:6" ht="15" customHeight="1" x14ac:dyDescent="0.25">
      <c r="A2127" s="2" t="s">
        <v>106</v>
      </c>
      <c r="B2127" s="2" t="s">
        <v>46</v>
      </c>
      <c r="C2127" s="2" t="s">
        <v>55</v>
      </c>
      <c r="D2127" s="2">
        <v>1047802</v>
      </c>
      <c r="E2127" s="2">
        <v>1986.0436</v>
      </c>
      <c r="F2127" s="2">
        <v>5</v>
      </c>
    </row>
    <row r="2128" spans="1:6" ht="15" customHeight="1" x14ac:dyDescent="0.25">
      <c r="A2128" s="2" t="s">
        <v>106</v>
      </c>
      <c r="B2128" s="2" t="s">
        <v>46</v>
      </c>
      <c r="C2128" s="2" t="s">
        <v>56</v>
      </c>
      <c r="D2128" s="2">
        <v>450173</v>
      </c>
      <c r="E2128" s="2">
        <v>900.346</v>
      </c>
      <c r="F2128" s="2">
        <v>3</v>
      </c>
    </row>
    <row r="2129" spans="1:6" ht="15" customHeight="1" x14ac:dyDescent="0.25">
      <c r="A2129" s="2" t="s">
        <v>106</v>
      </c>
      <c r="B2129" s="2" t="s">
        <v>46</v>
      </c>
      <c r="C2129" s="2" t="s">
        <v>57</v>
      </c>
      <c r="D2129" s="2">
        <v>1048190</v>
      </c>
      <c r="E2129" s="2">
        <v>1986.742</v>
      </c>
      <c r="F2129" s="2">
        <v>5</v>
      </c>
    </row>
    <row r="2130" spans="1:6" ht="15" customHeight="1" x14ac:dyDescent="0.25">
      <c r="A2130" s="2" t="s">
        <v>106</v>
      </c>
      <c r="B2130" s="2" t="s">
        <v>46</v>
      </c>
      <c r="C2130" s="2" t="s">
        <v>58</v>
      </c>
      <c r="D2130" s="2">
        <v>699627</v>
      </c>
      <c r="E2130" s="2">
        <v>1359.3286000000001</v>
      </c>
      <c r="F2130" s="2">
        <v>4</v>
      </c>
    </row>
    <row r="2131" spans="1:6" ht="15" customHeight="1" x14ac:dyDescent="0.25">
      <c r="A2131" s="2" t="s">
        <v>106</v>
      </c>
      <c r="B2131" s="2" t="s">
        <v>212</v>
      </c>
      <c r="C2131" s="2" t="s">
        <v>213</v>
      </c>
      <c r="D2131" s="2">
        <v>1125959</v>
      </c>
      <c r="E2131" s="2">
        <v>2126.7262000000001</v>
      </c>
      <c r="F2131" s="2">
        <v>5</v>
      </c>
    </row>
    <row r="2132" spans="1:6" ht="15" customHeight="1" x14ac:dyDescent="0.25">
      <c r="A2132" s="2" t="s">
        <v>106</v>
      </c>
      <c r="B2132" s="2" t="s">
        <v>212</v>
      </c>
      <c r="C2132" s="2" t="s">
        <v>214</v>
      </c>
      <c r="D2132" s="2">
        <v>1397690</v>
      </c>
      <c r="E2132" s="2">
        <v>2615.8420000000001</v>
      </c>
      <c r="F2132" s="2">
        <v>5</v>
      </c>
    </row>
    <row r="2133" spans="1:6" ht="15" customHeight="1" x14ac:dyDescent="0.25">
      <c r="A2133" s="2" t="s">
        <v>106</v>
      </c>
      <c r="B2133" s="2" t="s">
        <v>59</v>
      </c>
      <c r="C2133" s="2" t="s">
        <v>60</v>
      </c>
      <c r="D2133" s="2">
        <v>961231</v>
      </c>
      <c r="E2133" s="2">
        <v>1830.2157999999999</v>
      </c>
      <c r="F2133" s="2">
        <v>4</v>
      </c>
    </row>
    <row r="2134" spans="1:6" ht="15" customHeight="1" x14ac:dyDescent="0.25">
      <c r="A2134" s="2" t="s">
        <v>106</v>
      </c>
      <c r="B2134" s="2" t="s">
        <v>59</v>
      </c>
      <c r="C2134" s="2" t="s">
        <v>61</v>
      </c>
      <c r="D2134" s="2">
        <v>920473</v>
      </c>
      <c r="E2134" s="2">
        <v>1756.8514</v>
      </c>
      <c r="F2134" s="2">
        <v>4</v>
      </c>
    </row>
    <row r="2135" spans="1:6" ht="15" customHeight="1" x14ac:dyDescent="0.25">
      <c r="A2135" s="2" t="s">
        <v>106</v>
      </c>
      <c r="B2135" s="2" t="s">
        <v>59</v>
      </c>
      <c r="C2135" s="2" t="s">
        <v>62</v>
      </c>
      <c r="D2135" s="2">
        <v>856941</v>
      </c>
      <c r="E2135" s="2">
        <v>1642.4938</v>
      </c>
      <c r="F2135" s="2">
        <v>4</v>
      </c>
    </row>
    <row r="2136" spans="1:6" ht="15" customHeight="1" x14ac:dyDescent="0.25">
      <c r="A2136" s="2" t="s">
        <v>106</v>
      </c>
      <c r="B2136" s="2" t="s">
        <v>59</v>
      </c>
      <c r="C2136" s="2" t="s">
        <v>63</v>
      </c>
      <c r="D2136" s="2">
        <v>815822</v>
      </c>
      <c r="E2136" s="2">
        <v>1568.4795999999999</v>
      </c>
      <c r="F2136" s="2">
        <v>4</v>
      </c>
    </row>
    <row r="2137" spans="1:6" ht="15" customHeight="1" x14ac:dyDescent="0.25">
      <c r="A2137" s="2" t="s">
        <v>106</v>
      </c>
      <c r="B2137" s="2" t="s">
        <v>59</v>
      </c>
      <c r="C2137" s="2" t="s">
        <v>64</v>
      </c>
      <c r="D2137" s="2">
        <v>806441</v>
      </c>
      <c r="E2137" s="2">
        <v>1551.5938000000001</v>
      </c>
      <c r="F2137" s="2">
        <v>4</v>
      </c>
    </row>
    <row r="2138" spans="1:6" ht="15" customHeight="1" x14ac:dyDescent="0.25">
      <c r="A2138" s="2" t="s">
        <v>106</v>
      </c>
      <c r="B2138" s="2" t="s">
        <v>59</v>
      </c>
      <c r="C2138" s="2" t="s">
        <v>65</v>
      </c>
      <c r="D2138" s="2">
        <v>671874</v>
      </c>
      <c r="E2138" s="2">
        <v>1309.3732</v>
      </c>
      <c r="F2138" s="2">
        <v>4</v>
      </c>
    </row>
    <row r="2139" spans="1:6" ht="15" customHeight="1" x14ac:dyDescent="0.25">
      <c r="A2139" s="2" t="s">
        <v>106</v>
      </c>
      <c r="B2139" s="2" t="s">
        <v>59</v>
      </c>
      <c r="C2139" s="2" t="s">
        <v>66</v>
      </c>
      <c r="D2139" s="2">
        <v>607364</v>
      </c>
      <c r="E2139" s="2">
        <v>1193.2552000000001</v>
      </c>
      <c r="F2139" s="2">
        <v>4</v>
      </c>
    </row>
    <row r="2140" spans="1:6" ht="15" customHeight="1" x14ac:dyDescent="0.25">
      <c r="A2140" s="2" t="s">
        <v>106</v>
      </c>
      <c r="B2140" s="2" t="s">
        <v>59</v>
      </c>
      <c r="C2140" s="2" t="s">
        <v>67</v>
      </c>
      <c r="D2140" s="2">
        <v>679483</v>
      </c>
      <c r="E2140" s="2">
        <v>1323.0694000000001</v>
      </c>
      <c r="F2140" s="2">
        <v>4</v>
      </c>
    </row>
    <row r="2141" spans="1:6" ht="15" customHeight="1" x14ac:dyDescent="0.25">
      <c r="A2141" s="2" t="s">
        <v>106</v>
      </c>
      <c r="B2141" s="2" t="s">
        <v>59</v>
      </c>
      <c r="C2141" s="2" t="s">
        <v>68</v>
      </c>
      <c r="D2141" s="2">
        <v>955146</v>
      </c>
      <c r="E2141" s="2">
        <v>1819.2628</v>
      </c>
      <c r="F2141" s="2">
        <v>4</v>
      </c>
    </row>
    <row r="2142" spans="1:6" ht="15" customHeight="1" x14ac:dyDescent="0.25">
      <c r="A2142" s="2" t="s">
        <v>106</v>
      </c>
      <c r="B2142" s="2" t="s">
        <v>59</v>
      </c>
      <c r="C2142" s="2" t="s">
        <v>69</v>
      </c>
      <c r="D2142" s="2">
        <v>906145</v>
      </c>
      <c r="E2142" s="2">
        <v>1731.0609999999999</v>
      </c>
      <c r="F2142" s="2">
        <v>4</v>
      </c>
    </row>
    <row r="2143" spans="1:6" ht="15" customHeight="1" x14ac:dyDescent="0.25">
      <c r="A2143" s="2" t="s">
        <v>106</v>
      </c>
      <c r="B2143" s="2" t="s">
        <v>59</v>
      </c>
      <c r="C2143" s="2" t="s">
        <v>70</v>
      </c>
      <c r="D2143" s="2">
        <v>818828</v>
      </c>
      <c r="E2143" s="2">
        <v>1573.8904</v>
      </c>
      <c r="F2143" s="2">
        <v>4</v>
      </c>
    </row>
    <row r="2144" spans="1:6" ht="15" customHeight="1" x14ac:dyDescent="0.25">
      <c r="A2144" s="2" t="s">
        <v>106</v>
      </c>
      <c r="B2144" s="2" t="s">
        <v>59</v>
      </c>
      <c r="C2144" s="2" t="s">
        <v>71</v>
      </c>
      <c r="D2144" s="2">
        <v>846261</v>
      </c>
      <c r="E2144" s="2">
        <v>1623.2698</v>
      </c>
      <c r="F2144" s="2">
        <v>4</v>
      </c>
    </row>
    <row r="2145" spans="1:6" ht="15" customHeight="1" x14ac:dyDescent="0.25">
      <c r="A2145" s="2" t="s">
        <v>106</v>
      </c>
      <c r="B2145" s="2" t="s">
        <v>59</v>
      </c>
      <c r="C2145" s="2" t="s">
        <v>72</v>
      </c>
      <c r="D2145" s="2">
        <v>504912</v>
      </c>
      <c r="E2145" s="2">
        <v>1008.8416</v>
      </c>
      <c r="F2145" s="2">
        <v>4</v>
      </c>
    </row>
    <row r="2146" spans="1:6" ht="15" customHeight="1" x14ac:dyDescent="0.25">
      <c r="A2146" s="2" t="s">
        <v>106</v>
      </c>
      <c r="B2146" s="2" t="s">
        <v>59</v>
      </c>
      <c r="C2146" s="2" t="s">
        <v>73</v>
      </c>
      <c r="D2146" s="2">
        <v>712528</v>
      </c>
      <c r="E2146" s="2">
        <v>1382.5504000000001</v>
      </c>
      <c r="F2146" s="2">
        <v>4</v>
      </c>
    </row>
    <row r="2147" spans="1:6" ht="15" customHeight="1" x14ac:dyDescent="0.25">
      <c r="A2147" s="2" t="s">
        <v>106</v>
      </c>
      <c r="B2147" s="2" t="s">
        <v>59</v>
      </c>
      <c r="C2147" s="2" t="s">
        <v>74</v>
      </c>
      <c r="D2147" s="2">
        <v>791389</v>
      </c>
      <c r="E2147" s="2">
        <v>1524.5001999999999</v>
      </c>
      <c r="F2147" s="2">
        <v>4</v>
      </c>
    </row>
    <row r="2148" spans="1:6" ht="15" customHeight="1" x14ac:dyDescent="0.25">
      <c r="A2148" s="2" t="s">
        <v>106</v>
      </c>
      <c r="B2148" s="2" t="s">
        <v>59</v>
      </c>
      <c r="C2148" s="2" t="s">
        <v>75</v>
      </c>
      <c r="D2148" s="2">
        <v>701386</v>
      </c>
      <c r="E2148" s="2">
        <v>1362.4947999999999</v>
      </c>
      <c r="F2148" s="2">
        <v>4</v>
      </c>
    </row>
    <row r="2149" spans="1:6" ht="15" customHeight="1" x14ac:dyDescent="0.25">
      <c r="A2149" s="2" t="s">
        <v>106</v>
      </c>
      <c r="B2149" s="2" t="s">
        <v>59</v>
      </c>
      <c r="C2149" s="2" t="s">
        <v>76</v>
      </c>
      <c r="D2149" s="2">
        <v>605736</v>
      </c>
      <c r="E2149" s="2">
        <v>1190.3248000000001</v>
      </c>
      <c r="F2149" s="2">
        <v>4</v>
      </c>
    </row>
    <row r="2150" spans="1:6" ht="15" customHeight="1" x14ac:dyDescent="0.25">
      <c r="A2150" s="2" t="s">
        <v>106</v>
      </c>
      <c r="B2150" s="2" t="s">
        <v>77</v>
      </c>
      <c r="C2150" s="2" t="s">
        <v>78</v>
      </c>
      <c r="D2150" s="2">
        <v>366889</v>
      </c>
      <c r="E2150" s="2">
        <v>733.77800000000002</v>
      </c>
      <c r="F2150" s="2">
        <v>3</v>
      </c>
    </row>
    <row r="2151" spans="1:6" ht="15" customHeight="1" x14ac:dyDescent="0.25">
      <c r="A2151" s="2" t="s">
        <v>106</v>
      </c>
      <c r="B2151" s="2" t="s">
        <v>77</v>
      </c>
      <c r="C2151" s="2" t="s">
        <v>79</v>
      </c>
      <c r="D2151" s="2">
        <v>574871</v>
      </c>
      <c r="E2151" s="2">
        <v>1134.7678000000001</v>
      </c>
      <c r="F2151" s="2">
        <v>4</v>
      </c>
    </row>
    <row r="2152" spans="1:6" ht="15" customHeight="1" x14ac:dyDescent="0.25">
      <c r="A2152" s="2" t="s">
        <v>106</v>
      </c>
      <c r="B2152" s="2" t="s">
        <v>77</v>
      </c>
      <c r="C2152" s="2" t="s">
        <v>80</v>
      </c>
      <c r="D2152" s="2">
        <v>574196</v>
      </c>
      <c r="E2152" s="2">
        <v>1133.5527999999999</v>
      </c>
      <c r="F2152" s="2">
        <v>4</v>
      </c>
    </row>
    <row r="2153" spans="1:6" ht="15" customHeight="1" x14ac:dyDescent="0.25">
      <c r="A2153" s="2" t="s">
        <v>106</v>
      </c>
      <c r="B2153" s="2" t="s">
        <v>77</v>
      </c>
      <c r="C2153" s="2" t="s">
        <v>81</v>
      </c>
      <c r="D2153" s="2">
        <v>378521</v>
      </c>
      <c r="E2153" s="2">
        <v>757.04200000000003</v>
      </c>
      <c r="F2153" s="2">
        <v>3</v>
      </c>
    </row>
    <row r="2154" spans="1:6" ht="15" customHeight="1" x14ac:dyDescent="0.25">
      <c r="A2154" s="2" t="s">
        <v>106</v>
      </c>
      <c r="B2154" s="2" t="s">
        <v>77</v>
      </c>
      <c r="C2154" s="2" t="s">
        <v>82</v>
      </c>
      <c r="D2154" s="2">
        <v>361543</v>
      </c>
      <c r="E2154" s="2">
        <v>723.08600000000001</v>
      </c>
      <c r="F2154" s="2">
        <v>3</v>
      </c>
    </row>
    <row r="2155" spans="1:6" ht="15" customHeight="1" x14ac:dyDescent="0.25">
      <c r="A2155" s="2" t="s">
        <v>106</v>
      </c>
      <c r="B2155" s="2" t="s">
        <v>77</v>
      </c>
      <c r="C2155" s="2" t="s">
        <v>83</v>
      </c>
      <c r="D2155" s="2">
        <v>376148</v>
      </c>
      <c r="E2155" s="2">
        <v>752.29600000000005</v>
      </c>
      <c r="F2155" s="2">
        <v>3</v>
      </c>
    </row>
    <row r="2156" spans="1:6" ht="15" customHeight="1" x14ac:dyDescent="0.25">
      <c r="A2156" s="2" t="s">
        <v>106</v>
      </c>
      <c r="B2156" s="2" t="s">
        <v>77</v>
      </c>
      <c r="C2156" s="2" t="s">
        <v>84</v>
      </c>
      <c r="D2156" s="2">
        <v>298074</v>
      </c>
      <c r="E2156" s="2">
        <v>596.14800000000002</v>
      </c>
      <c r="F2156" s="2">
        <v>3</v>
      </c>
    </row>
    <row r="2157" spans="1:6" ht="15" customHeight="1" x14ac:dyDescent="0.25">
      <c r="A2157" s="2" t="s">
        <v>106</v>
      </c>
      <c r="B2157" s="2" t="s">
        <v>77</v>
      </c>
      <c r="C2157" s="2" t="s">
        <v>85</v>
      </c>
      <c r="D2157" s="2">
        <v>652625</v>
      </c>
      <c r="E2157" s="2">
        <v>1274.7249999999999</v>
      </c>
      <c r="F2157" s="2">
        <v>4</v>
      </c>
    </row>
    <row r="2158" spans="1:6" ht="15" customHeight="1" x14ac:dyDescent="0.25">
      <c r="A2158" s="2" t="s">
        <v>106</v>
      </c>
      <c r="B2158" s="2" t="s">
        <v>77</v>
      </c>
      <c r="C2158" s="2" t="s">
        <v>86</v>
      </c>
      <c r="D2158" s="2">
        <v>431885</v>
      </c>
      <c r="E2158" s="2">
        <v>863.77</v>
      </c>
      <c r="F2158" s="2">
        <v>3</v>
      </c>
    </row>
    <row r="2159" spans="1:6" ht="15" customHeight="1" x14ac:dyDescent="0.25">
      <c r="A2159" s="2" t="s">
        <v>106</v>
      </c>
      <c r="B2159" s="2" t="s">
        <v>77</v>
      </c>
      <c r="C2159" s="2" t="s">
        <v>6</v>
      </c>
      <c r="D2159" s="2">
        <v>330494</v>
      </c>
      <c r="E2159" s="2">
        <v>660.98800000000006</v>
      </c>
      <c r="F2159" s="2">
        <v>3</v>
      </c>
    </row>
    <row r="2160" spans="1:6" ht="15" customHeight="1" x14ac:dyDescent="0.25">
      <c r="A2160" s="2" t="s">
        <v>106</v>
      </c>
      <c r="B2160" s="2" t="s">
        <v>77</v>
      </c>
      <c r="C2160" s="2" t="s">
        <v>87</v>
      </c>
      <c r="D2160" s="2">
        <v>271620</v>
      </c>
      <c r="E2160" s="2">
        <v>543.24</v>
      </c>
      <c r="F2160" s="2">
        <v>3</v>
      </c>
    </row>
    <row r="2161" spans="1:6" ht="15" customHeight="1" x14ac:dyDescent="0.25">
      <c r="A2161" s="2" t="s">
        <v>106</v>
      </c>
      <c r="B2161" s="2" t="s">
        <v>77</v>
      </c>
      <c r="C2161" s="2" t="s">
        <v>88</v>
      </c>
      <c r="D2161" s="2">
        <v>496463</v>
      </c>
      <c r="E2161" s="2">
        <v>992.92600000000004</v>
      </c>
      <c r="F2161" s="2">
        <v>3</v>
      </c>
    </row>
    <row r="2162" spans="1:6" ht="15" customHeight="1" x14ac:dyDescent="0.25">
      <c r="A2162" s="2" t="s">
        <v>106</v>
      </c>
      <c r="B2162" s="2" t="s">
        <v>77</v>
      </c>
      <c r="C2162" s="2" t="s">
        <v>89</v>
      </c>
      <c r="D2162" s="2">
        <v>369899</v>
      </c>
      <c r="E2162" s="2">
        <v>739.798</v>
      </c>
      <c r="F2162" s="2">
        <v>3</v>
      </c>
    </row>
    <row r="2163" spans="1:6" ht="15" customHeight="1" x14ac:dyDescent="0.25">
      <c r="A2163" s="2" t="s">
        <v>106</v>
      </c>
      <c r="B2163" s="2" t="s">
        <v>77</v>
      </c>
      <c r="C2163" s="2" t="s">
        <v>90</v>
      </c>
      <c r="D2163" s="2">
        <v>382274</v>
      </c>
      <c r="E2163" s="2">
        <v>764.548</v>
      </c>
      <c r="F2163" s="2">
        <v>3</v>
      </c>
    </row>
    <row r="2164" spans="1:6" ht="15" customHeight="1" x14ac:dyDescent="0.25">
      <c r="A2164" s="2" t="s">
        <v>106</v>
      </c>
      <c r="B2164" s="2" t="s">
        <v>91</v>
      </c>
      <c r="C2164" s="2" t="s">
        <v>92</v>
      </c>
      <c r="D2164" s="2">
        <v>166602</v>
      </c>
      <c r="E2164" s="2">
        <v>333.20400000000001</v>
      </c>
      <c r="F2164" s="2">
        <v>3</v>
      </c>
    </row>
    <row r="2165" spans="1:6" ht="15" customHeight="1" x14ac:dyDescent="0.25">
      <c r="A2165" s="2" t="s">
        <v>106</v>
      </c>
      <c r="B2165" s="2" t="s">
        <v>91</v>
      </c>
      <c r="C2165" s="2" t="s">
        <v>93</v>
      </c>
      <c r="D2165" s="2">
        <v>305410</v>
      </c>
      <c r="E2165" s="2">
        <v>610.82000000000005</v>
      </c>
      <c r="F2165" s="2">
        <v>3</v>
      </c>
    </row>
    <row r="2166" spans="1:6" ht="15" customHeight="1" x14ac:dyDescent="0.25">
      <c r="A2166" s="2" t="s">
        <v>106</v>
      </c>
      <c r="B2166" s="2" t="s">
        <v>91</v>
      </c>
      <c r="C2166" s="2" t="s">
        <v>94</v>
      </c>
      <c r="D2166" s="2">
        <v>179379</v>
      </c>
      <c r="E2166" s="2">
        <v>358.75799999999998</v>
      </c>
      <c r="F2166" s="2">
        <v>3</v>
      </c>
    </row>
    <row r="2167" spans="1:6" ht="15" customHeight="1" x14ac:dyDescent="0.25">
      <c r="A2167" s="2" t="s">
        <v>106</v>
      </c>
      <c r="B2167" s="2" t="s">
        <v>91</v>
      </c>
      <c r="C2167" s="2" t="s">
        <v>95</v>
      </c>
      <c r="D2167" s="2">
        <v>351812</v>
      </c>
      <c r="E2167" s="2">
        <v>703.62400000000002</v>
      </c>
      <c r="F2167" s="2">
        <v>3</v>
      </c>
    </row>
    <row r="2168" spans="1:6" ht="15" customHeight="1" x14ac:dyDescent="0.25">
      <c r="A2168" s="2" t="s">
        <v>106</v>
      </c>
      <c r="B2168" s="2" t="s">
        <v>91</v>
      </c>
      <c r="C2168" s="2" t="s">
        <v>96</v>
      </c>
      <c r="D2168" s="2">
        <v>388344</v>
      </c>
      <c r="E2168" s="2">
        <v>776.68799999999999</v>
      </c>
      <c r="F2168" s="2">
        <v>3</v>
      </c>
    </row>
    <row r="2169" spans="1:6" ht="15" customHeight="1" x14ac:dyDescent="0.25">
      <c r="A2169" s="2" t="s">
        <v>106</v>
      </c>
      <c r="B2169" s="2" t="s">
        <v>91</v>
      </c>
      <c r="C2169" s="2" t="s">
        <v>97</v>
      </c>
      <c r="D2169" s="2">
        <v>74787</v>
      </c>
      <c r="E2169" s="2">
        <v>149.57400000000001</v>
      </c>
      <c r="F2169" s="2">
        <v>3</v>
      </c>
    </row>
    <row r="2170" spans="1:6" ht="15" customHeight="1" x14ac:dyDescent="0.25">
      <c r="A2170" s="2" t="s">
        <v>106</v>
      </c>
      <c r="B2170" s="2" t="s">
        <v>91</v>
      </c>
      <c r="C2170" s="2" t="s">
        <v>98</v>
      </c>
      <c r="D2170" s="2">
        <v>128608</v>
      </c>
      <c r="E2170" s="2">
        <v>257.21600000000001</v>
      </c>
      <c r="F2170" s="2">
        <v>3</v>
      </c>
    </row>
    <row r="2171" spans="1:6" ht="15" customHeight="1" x14ac:dyDescent="0.25">
      <c r="A2171" s="2" t="s">
        <v>106</v>
      </c>
      <c r="B2171" s="2" t="s">
        <v>91</v>
      </c>
      <c r="C2171" s="2" t="s">
        <v>99</v>
      </c>
      <c r="D2171" s="2">
        <v>212882</v>
      </c>
      <c r="E2171" s="2">
        <v>425.76400000000001</v>
      </c>
      <c r="F2171" s="2">
        <v>3</v>
      </c>
    </row>
    <row r="2172" spans="1:6" ht="15" customHeight="1" x14ac:dyDescent="0.25">
      <c r="A2172" s="2" t="s">
        <v>106</v>
      </c>
      <c r="B2172" s="2" t="s">
        <v>91</v>
      </c>
      <c r="C2172" s="2" t="s">
        <v>100</v>
      </c>
      <c r="D2172" s="2">
        <v>50780</v>
      </c>
      <c r="E2172" s="2">
        <v>101.56</v>
      </c>
      <c r="F2172" s="2">
        <v>3</v>
      </c>
    </row>
    <row r="2173" spans="1:6" ht="15" customHeight="1" x14ac:dyDescent="0.25">
      <c r="A2173" s="2" t="s">
        <v>106</v>
      </c>
      <c r="B2173" s="2" t="s">
        <v>91</v>
      </c>
      <c r="C2173" s="2" t="s">
        <v>101</v>
      </c>
      <c r="D2173" s="2">
        <v>387593</v>
      </c>
      <c r="E2173" s="2">
        <v>775.18600000000004</v>
      </c>
      <c r="F2173" s="2">
        <v>3</v>
      </c>
    </row>
    <row r="2174" spans="1:6" ht="15" customHeight="1" x14ac:dyDescent="0.25">
      <c r="A2174" s="2" t="s">
        <v>106</v>
      </c>
      <c r="B2174" s="2" t="s">
        <v>91</v>
      </c>
      <c r="C2174" s="2" t="s">
        <v>102</v>
      </c>
      <c r="D2174" s="2">
        <v>77101</v>
      </c>
      <c r="E2174" s="2">
        <v>154.202</v>
      </c>
      <c r="F2174" s="2">
        <v>3</v>
      </c>
    </row>
    <row r="2175" spans="1:6" ht="15" customHeight="1" x14ac:dyDescent="0.25">
      <c r="A2175" s="2" t="s">
        <v>106</v>
      </c>
      <c r="B2175" s="2" t="s">
        <v>91</v>
      </c>
      <c r="C2175" s="2" t="s">
        <v>103</v>
      </c>
      <c r="D2175" s="2">
        <v>291760</v>
      </c>
      <c r="E2175" s="2">
        <v>583.52</v>
      </c>
      <c r="F2175" s="2">
        <v>3</v>
      </c>
    </row>
    <row r="2176" spans="1:6" ht="15" customHeight="1" x14ac:dyDescent="0.25">
      <c r="A2176" s="2" t="s">
        <v>106</v>
      </c>
      <c r="B2176" s="2" t="s">
        <v>91</v>
      </c>
      <c r="C2176" s="2" t="s">
        <v>104</v>
      </c>
      <c r="D2176" s="2">
        <v>142241</v>
      </c>
      <c r="E2176" s="2">
        <v>284.48200000000003</v>
      </c>
      <c r="F2176" s="2">
        <v>3</v>
      </c>
    </row>
    <row r="2177" spans="1:6" ht="15" customHeight="1" x14ac:dyDescent="0.25">
      <c r="A2177" s="2" t="s">
        <v>106</v>
      </c>
      <c r="B2177" s="2" t="s">
        <v>91</v>
      </c>
      <c r="C2177" s="2" t="s">
        <v>105</v>
      </c>
      <c r="D2177" s="2">
        <v>320815</v>
      </c>
      <c r="E2177" s="2">
        <v>641.63</v>
      </c>
      <c r="F2177" s="2">
        <v>3</v>
      </c>
    </row>
    <row r="2178" spans="1:6" ht="15" customHeight="1" x14ac:dyDescent="0.25">
      <c r="A2178" s="2" t="s">
        <v>106</v>
      </c>
      <c r="B2178" s="2" t="s">
        <v>91</v>
      </c>
      <c r="C2178" s="2" t="s">
        <v>106</v>
      </c>
      <c r="D2178" s="2">
        <v>57</v>
      </c>
      <c r="E2178" s="2">
        <v>0.114</v>
      </c>
      <c r="F2178" s="2">
        <v>3</v>
      </c>
    </row>
    <row r="2179" spans="1:6" ht="15" customHeight="1" x14ac:dyDescent="0.25">
      <c r="A2179" s="2" t="s">
        <v>106</v>
      </c>
      <c r="B2179" s="2" t="s">
        <v>91</v>
      </c>
      <c r="C2179" s="2" t="s">
        <v>107</v>
      </c>
      <c r="D2179" s="2">
        <v>58812</v>
      </c>
      <c r="E2179" s="2">
        <v>117.624</v>
      </c>
      <c r="F2179" s="2">
        <v>3</v>
      </c>
    </row>
    <row r="2180" spans="1:6" ht="15" customHeight="1" x14ac:dyDescent="0.25">
      <c r="A2180" s="2" t="s">
        <v>106</v>
      </c>
      <c r="B2180" s="2" t="s">
        <v>126</v>
      </c>
      <c r="C2180" s="2" t="s">
        <v>127</v>
      </c>
      <c r="D2180" s="2">
        <v>395551</v>
      </c>
      <c r="E2180" s="2">
        <v>791.10199999999998</v>
      </c>
      <c r="F2180" s="2">
        <v>3</v>
      </c>
    </row>
    <row r="2181" spans="1:6" ht="15" customHeight="1" x14ac:dyDescent="0.25">
      <c r="A2181" s="2" t="s">
        <v>106</v>
      </c>
      <c r="B2181" s="2" t="s">
        <v>126</v>
      </c>
      <c r="C2181" s="2" t="s">
        <v>128</v>
      </c>
      <c r="D2181" s="2">
        <v>441624</v>
      </c>
      <c r="E2181" s="2">
        <v>883.24800000000005</v>
      </c>
      <c r="F2181" s="2">
        <v>3</v>
      </c>
    </row>
    <row r="2182" spans="1:6" ht="15" customHeight="1" x14ac:dyDescent="0.25">
      <c r="A2182" s="2" t="s">
        <v>106</v>
      </c>
      <c r="B2182" s="2" t="s">
        <v>126</v>
      </c>
      <c r="C2182" s="2" t="s">
        <v>129</v>
      </c>
      <c r="D2182" s="2">
        <v>300694</v>
      </c>
      <c r="E2182" s="2">
        <v>601.38800000000003</v>
      </c>
      <c r="F2182" s="2">
        <v>3</v>
      </c>
    </row>
    <row r="2183" spans="1:6" ht="15" customHeight="1" x14ac:dyDescent="0.25">
      <c r="A2183" s="2" t="s">
        <v>106</v>
      </c>
      <c r="B2183" s="2" t="s">
        <v>126</v>
      </c>
      <c r="C2183" s="2" t="s">
        <v>130</v>
      </c>
      <c r="D2183" s="2">
        <v>524735</v>
      </c>
      <c r="E2183" s="2">
        <v>1044.5229999999999</v>
      </c>
      <c r="F2183" s="2">
        <v>4</v>
      </c>
    </row>
    <row r="2184" spans="1:6" ht="15" customHeight="1" x14ac:dyDescent="0.25">
      <c r="A2184" s="2" t="s">
        <v>106</v>
      </c>
      <c r="B2184" s="2" t="s">
        <v>126</v>
      </c>
      <c r="C2184" s="2" t="s">
        <v>131</v>
      </c>
      <c r="D2184" s="2">
        <v>394668</v>
      </c>
      <c r="E2184" s="2">
        <v>789.33600000000001</v>
      </c>
      <c r="F2184" s="2">
        <v>3</v>
      </c>
    </row>
    <row r="2185" spans="1:6" ht="15" customHeight="1" x14ac:dyDescent="0.25">
      <c r="A2185" s="2" t="s">
        <v>106</v>
      </c>
      <c r="B2185" s="2" t="s">
        <v>126</v>
      </c>
      <c r="C2185" s="2" t="s">
        <v>132</v>
      </c>
      <c r="D2185" s="2">
        <v>338137</v>
      </c>
      <c r="E2185" s="2">
        <v>676.274</v>
      </c>
      <c r="F2185" s="2">
        <v>3</v>
      </c>
    </row>
    <row r="2186" spans="1:6" ht="15" customHeight="1" x14ac:dyDescent="0.25">
      <c r="A2186" s="2" t="s">
        <v>106</v>
      </c>
      <c r="B2186" s="2" t="s">
        <v>126</v>
      </c>
      <c r="C2186" s="2" t="s">
        <v>133</v>
      </c>
      <c r="D2186" s="2">
        <v>135366</v>
      </c>
      <c r="E2186" s="2">
        <v>270.73200000000003</v>
      </c>
      <c r="F2186" s="2">
        <v>3</v>
      </c>
    </row>
    <row r="2187" spans="1:6" ht="15" customHeight="1" x14ac:dyDescent="0.25">
      <c r="A2187" s="2" t="s">
        <v>106</v>
      </c>
      <c r="B2187" s="2" t="s">
        <v>126</v>
      </c>
      <c r="C2187" s="2" t="s">
        <v>134</v>
      </c>
      <c r="D2187" s="2">
        <v>565809</v>
      </c>
      <c r="E2187" s="2">
        <v>1118.4562000000001</v>
      </c>
      <c r="F2187" s="2">
        <v>4</v>
      </c>
    </row>
    <row r="2188" spans="1:6" ht="15" customHeight="1" x14ac:dyDescent="0.25">
      <c r="A2188" s="2" t="s">
        <v>106</v>
      </c>
      <c r="B2188" s="2" t="s">
        <v>126</v>
      </c>
      <c r="C2188" s="2" t="s">
        <v>135</v>
      </c>
      <c r="D2188" s="2">
        <v>239968</v>
      </c>
      <c r="E2188" s="2">
        <v>479.93599999999998</v>
      </c>
      <c r="F2188" s="2">
        <v>3</v>
      </c>
    </row>
    <row r="2189" spans="1:6" ht="15" customHeight="1" x14ac:dyDescent="0.25">
      <c r="A2189" s="2" t="s">
        <v>106</v>
      </c>
      <c r="B2189" s="2" t="s">
        <v>126</v>
      </c>
      <c r="C2189" s="2" t="s">
        <v>136</v>
      </c>
      <c r="D2189" s="2">
        <v>185180</v>
      </c>
      <c r="E2189" s="2">
        <v>370.36</v>
      </c>
      <c r="F2189" s="2">
        <v>3</v>
      </c>
    </row>
    <row r="2190" spans="1:6" ht="15" customHeight="1" x14ac:dyDescent="0.25">
      <c r="A2190" s="2" t="s">
        <v>106</v>
      </c>
      <c r="B2190" s="2" t="s">
        <v>126</v>
      </c>
      <c r="C2190" s="2" t="s">
        <v>137</v>
      </c>
      <c r="D2190" s="2">
        <v>474689</v>
      </c>
      <c r="E2190" s="2">
        <v>949.37800000000004</v>
      </c>
      <c r="F2190" s="2">
        <v>3</v>
      </c>
    </row>
    <row r="2191" spans="1:6" ht="15" customHeight="1" x14ac:dyDescent="0.25">
      <c r="A2191" s="2" t="s">
        <v>106</v>
      </c>
      <c r="B2191" s="2" t="s">
        <v>138</v>
      </c>
      <c r="C2191" s="2" t="s">
        <v>139</v>
      </c>
      <c r="D2191" s="2">
        <v>1485439</v>
      </c>
      <c r="E2191" s="2">
        <v>2773.7901999999999</v>
      </c>
      <c r="F2191" s="2">
        <v>5</v>
      </c>
    </row>
    <row r="2192" spans="1:6" ht="15" customHeight="1" x14ac:dyDescent="0.25">
      <c r="A2192" s="2" t="s">
        <v>106</v>
      </c>
      <c r="B2192" s="2" t="s">
        <v>138</v>
      </c>
      <c r="C2192" s="2" t="s">
        <v>140</v>
      </c>
      <c r="D2192" s="2">
        <v>1544620</v>
      </c>
      <c r="E2192" s="2">
        <v>2880.3159999999998</v>
      </c>
      <c r="F2192" s="2">
        <v>6</v>
      </c>
    </row>
    <row r="2193" spans="1:6" ht="15" customHeight="1" x14ac:dyDescent="0.25">
      <c r="A2193" s="2" t="s">
        <v>106</v>
      </c>
      <c r="B2193" s="2" t="s">
        <v>141</v>
      </c>
      <c r="C2193" s="2" t="s">
        <v>142</v>
      </c>
      <c r="D2193" s="2">
        <v>1758100</v>
      </c>
      <c r="E2193" s="2">
        <v>3264.58</v>
      </c>
      <c r="F2193" s="2">
        <v>6</v>
      </c>
    </row>
    <row r="2194" spans="1:6" ht="15" customHeight="1" x14ac:dyDescent="0.25">
      <c r="A2194" s="2" t="s">
        <v>106</v>
      </c>
      <c r="B2194" s="2" t="s">
        <v>141</v>
      </c>
      <c r="C2194" s="2" t="s">
        <v>143</v>
      </c>
      <c r="D2194" s="2">
        <v>1761875</v>
      </c>
      <c r="E2194" s="2">
        <v>3271.375</v>
      </c>
      <c r="F2194" s="2">
        <v>6</v>
      </c>
    </row>
    <row r="2195" spans="1:6" ht="15" customHeight="1" x14ac:dyDescent="0.25">
      <c r="A2195" s="2" t="s">
        <v>106</v>
      </c>
      <c r="B2195" s="2" t="s">
        <v>153</v>
      </c>
      <c r="C2195" s="2" t="s">
        <v>153</v>
      </c>
      <c r="D2195" s="2">
        <v>1029338</v>
      </c>
      <c r="E2195" s="2">
        <v>1952.8083999999999</v>
      </c>
      <c r="F2195" s="2">
        <v>5</v>
      </c>
    </row>
    <row r="2196" spans="1:6" ht="15" customHeight="1" x14ac:dyDescent="0.25">
      <c r="A2196" s="2" t="s">
        <v>106</v>
      </c>
      <c r="B2196" s="2" t="s">
        <v>154</v>
      </c>
      <c r="C2196" s="2" t="s">
        <v>155</v>
      </c>
      <c r="D2196" s="2">
        <v>974976</v>
      </c>
      <c r="E2196" s="2">
        <v>1854.9567999999999</v>
      </c>
      <c r="F2196" s="2">
        <v>4</v>
      </c>
    </row>
    <row r="2197" spans="1:6" ht="15" customHeight="1" x14ac:dyDescent="0.25">
      <c r="A2197" s="2" t="s">
        <v>106</v>
      </c>
      <c r="B2197" s="2" t="s">
        <v>154</v>
      </c>
      <c r="C2197" s="2" t="s">
        <v>156</v>
      </c>
      <c r="D2197" s="2">
        <v>1144169</v>
      </c>
      <c r="E2197" s="2">
        <v>2159.5041999999999</v>
      </c>
      <c r="F2197" s="2">
        <v>5</v>
      </c>
    </row>
    <row r="2198" spans="1:6" ht="15" customHeight="1" x14ac:dyDescent="0.25">
      <c r="A2198" s="2" t="s">
        <v>106</v>
      </c>
      <c r="B2198" s="2" t="s">
        <v>154</v>
      </c>
      <c r="C2198" s="2" t="s">
        <v>157</v>
      </c>
      <c r="D2198" s="2">
        <v>864639</v>
      </c>
      <c r="E2198" s="2">
        <v>1656.3502000000001</v>
      </c>
      <c r="F2198" s="2">
        <v>4</v>
      </c>
    </row>
    <row r="2199" spans="1:6" ht="15" customHeight="1" x14ac:dyDescent="0.25">
      <c r="A2199" s="2" t="s">
        <v>106</v>
      </c>
      <c r="B2199" s="2" t="s">
        <v>154</v>
      </c>
      <c r="C2199" s="2" t="s">
        <v>158</v>
      </c>
      <c r="D2199" s="2">
        <v>1136179</v>
      </c>
      <c r="E2199" s="2">
        <v>2145.1221999999998</v>
      </c>
      <c r="F2199" s="2">
        <v>5</v>
      </c>
    </row>
    <row r="2200" spans="1:6" ht="15" customHeight="1" x14ac:dyDescent="0.25">
      <c r="A2200" s="2" t="s">
        <v>106</v>
      </c>
      <c r="B2200" s="2" t="s">
        <v>154</v>
      </c>
      <c r="C2200" s="2" t="s">
        <v>159</v>
      </c>
      <c r="D2200" s="2">
        <v>865602</v>
      </c>
      <c r="E2200" s="2">
        <v>1658.0835999999999</v>
      </c>
      <c r="F2200" s="2">
        <v>4</v>
      </c>
    </row>
    <row r="2201" spans="1:6" ht="15" customHeight="1" x14ac:dyDescent="0.25">
      <c r="A2201" s="2" t="s">
        <v>106</v>
      </c>
      <c r="B2201" s="2" t="s">
        <v>154</v>
      </c>
      <c r="C2201" s="2" t="s">
        <v>160</v>
      </c>
      <c r="D2201" s="2">
        <v>1111850</v>
      </c>
      <c r="E2201" s="2">
        <v>2101.33</v>
      </c>
      <c r="F2201" s="2">
        <v>5</v>
      </c>
    </row>
    <row r="2202" spans="1:6" ht="15" customHeight="1" x14ac:dyDescent="0.25">
      <c r="A2202" s="2" t="s">
        <v>106</v>
      </c>
      <c r="B2202" s="2" t="s">
        <v>154</v>
      </c>
      <c r="C2202" s="2" t="s">
        <v>161</v>
      </c>
      <c r="D2202" s="2">
        <v>1149942</v>
      </c>
      <c r="E2202" s="2">
        <v>2169.8955999999998</v>
      </c>
      <c r="F2202" s="2">
        <v>5</v>
      </c>
    </row>
    <row r="2203" spans="1:6" ht="15" customHeight="1" x14ac:dyDescent="0.25">
      <c r="A2203" s="2" t="s">
        <v>106</v>
      </c>
      <c r="B2203" s="2" t="s">
        <v>154</v>
      </c>
      <c r="C2203" s="2" t="s">
        <v>162</v>
      </c>
      <c r="D2203" s="2">
        <v>1406313</v>
      </c>
      <c r="E2203" s="2">
        <v>2631.3634000000002</v>
      </c>
      <c r="F2203" s="2">
        <v>5</v>
      </c>
    </row>
    <row r="2204" spans="1:6" ht="15" customHeight="1" x14ac:dyDescent="0.25">
      <c r="A2204" s="2" t="s">
        <v>106</v>
      </c>
      <c r="B2204" s="2" t="s">
        <v>154</v>
      </c>
      <c r="C2204" s="2" t="s">
        <v>163</v>
      </c>
      <c r="D2204" s="2">
        <v>963512</v>
      </c>
      <c r="E2204" s="2">
        <v>1834.3216</v>
      </c>
      <c r="F2204" s="2">
        <v>4</v>
      </c>
    </row>
    <row r="2205" spans="1:6" ht="15" customHeight="1" x14ac:dyDescent="0.25">
      <c r="A2205" s="2" t="s">
        <v>106</v>
      </c>
      <c r="B2205" s="2" t="s">
        <v>154</v>
      </c>
      <c r="C2205" s="2" t="s">
        <v>164</v>
      </c>
      <c r="D2205" s="2">
        <v>1169724</v>
      </c>
      <c r="E2205" s="2">
        <v>2205.5032000000001</v>
      </c>
      <c r="F2205" s="2">
        <v>5</v>
      </c>
    </row>
    <row r="2206" spans="1:6" ht="15" customHeight="1" x14ac:dyDescent="0.25">
      <c r="A2206" s="2" t="s">
        <v>106</v>
      </c>
      <c r="B2206" s="2" t="s">
        <v>154</v>
      </c>
      <c r="C2206" s="2" t="s">
        <v>165</v>
      </c>
      <c r="D2206" s="2">
        <v>1118349</v>
      </c>
      <c r="E2206" s="2">
        <v>2113.0282000000002</v>
      </c>
      <c r="F2206" s="2">
        <v>5</v>
      </c>
    </row>
    <row r="2207" spans="1:6" ht="15" customHeight="1" x14ac:dyDescent="0.25">
      <c r="A2207" s="2" t="s">
        <v>106</v>
      </c>
      <c r="B2207" s="2" t="s">
        <v>154</v>
      </c>
      <c r="C2207" s="2" t="s">
        <v>166</v>
      </c>
      <c r="D2207" s="2">
        <v>945473</v>
      </c>
      <c r="E2207" s="2">
        <v>1801.8514</v>
      </c>
      <c r="F2207" s="2">
        <v>4</v>
      </c>
    </row>
    <row r="2208" spans="1:6" ht="15" customHeight="1" x14ac:dyDescent="0.25">
      <c r="A2208" s="2" t="s">
        <v>106</v>
      </c>
      <c r="B2208" s="2" t="s">
        <v>154</v>
      </c>
      <c r="C2208" s="2" t="s">
        <v>167</v>
      </c>
      <c r="D2208" s="2">
        <v>1010172</v>
      </c>
      <c r="E2208" s="2">
        <v>1918.3096</v>
      </c>
      <c r="F2208" s="2">
        <v>5</v>
      </c>
    </row>
    <row r="2209" spans="1:6" ht="15" customHeight="1" x14ac:dyDescent="0.25">
      <c r="A2209" s="2" t="s">
        <v>106</v>
      </c>
      <c r="B2209" s="2" t="s">
        <v>154</v>
      </c>
      <c r="C2209" s="2" t="s">
        <v>168</v>
      </c>
      <c r="D2209" s="2">
        <v>1496435</v>
      </c>
      <c r="E2209" s="2">
        <v>2793.5830000000001</v>
      </c>
      <c r="F2209" s="2">
        <v>5</v>
      </c>
    </row>
    <row r="2210" spans="1:6" ht="15" customHeight="1" x14ac:dyDescent="0.25">
      <c r="A2210" s="2" t="s">
        <v>106</v>
      </c>
      <c r="B2210" s="2" t="s">
        <v>154</v>
      </c>
      <c r="C2210" s="2" t="s">
        <v>169</v>
      </c>
      <c r="D2210" s="2">
        <v>976742</v>
      </c>
      <c r="E2210" s="2">
        <v>1858.1356000000001</v>
      </c>
      <c r="F2210" s="2">
        <v>4</v>
      </c>
    </row>
    <row r="2211" spans="1:6" ht="15" customHeight="1" x14ac:dyDescent="0.25">
      <c r="A2211" s="2" t="s">
        <v>106</v>
      </c>
      <c r="B2211" s="2" t="s">
        <v>154</v>
      </c>
      <c r="C2211" s="2" t="s">
        <v>170</v>
      </c>
      <c r="D2211" s="2">
        <v>1408365</v>
      </c>
      <c r="E2211" s="2">
        <v>2635.0569999999998</v>
      </c>
      <c r="F2211" s="2">
        <v>5</v>
      </c>
    </row>
    <row r="2212" spans="1:6" ht="15" customHeight="1" x14ac:dyDescent="0.25">
      <c r="A2212" s="2" t="s">
        <v>106</v>
      </c>
      <c r="B2212" s="2" t="s">
        <v>154</v>
      </c>
      <c r="C2212" s="2" t="s">
        <v>171</v>
      </c>
      <c r="D2212" s="2">
        <v>1254910</v>
      </c>
      <c r="E2212" s="2">
        <v>2358.8380000000002</v>
      </c>
      <c r="F2212" s="2">
        <v>5</v>
      </c>
    </row>
    <row r="2213" spans="1:6" ht="15" customHeight="1" x14ac:dyDescent="0.25">
      <c r="A2213" s="2" t="s">
        <v>106</v>
      </c>
      <c r="B2213" s="2" t="s">
        <v>154</v>
      </c>
      <c r="C2213" s="2" t="s">
        <v>172</v>
      </c>
      <c r="D2213" s="2">
        <v>1053020</v>
      </c>
      <c r="E2213" s="2">
        <v>1995.4359999999999</v>
      </c>
      <c r="F2213" s="2">
        <v>5</v>
      </c>
    </row>
    <row r="2214" spans="1:6" ht="15" customHeight="1" x14ac:dyDescent="0.25">
      <c r="A2214" s="2" t="s">
        <v>106</v>
      </c>
      <c r="B2214" s="2" t="s">
        <v>154</v>
      </c>
      <c r="C2214" s="2" t="s">
        <v>173</v>
      </c>
      <c r="D2214" s="2">
        <v>1082406</v>
      </c>
      <c r="E2214" s="2">
        <v>2048.3308000000002</v>
      </c>
      <c r="F2214" s="2">
        <v>5</v>
      </c>
    </row>
    <row r="2215" spans="1:6" ht="15" customHeight="1" x14ac:dyDescent="0.25">
      <c r="A2215" s="2" t="s">
        <v>106</v>
      </c>
      <c r="B2215" s="2" t="s">
        <v>154</v>
      </c>
      <c r="C2215" s="2" t="s">
        <v>174</v>
      </c>
      <c r="D2215" s="2">
        <v>1045118</v>
      </c>
      <c r="E2215" s="2">
        <v>1981.2123999999999</v>
      </c>
      <c r="F2215" s="2">
        <v>5</v>
      </c>
    </row>
    <row r="2216" spans="1:6" ht="15" customHeight="1" x14ac:dyDescent="0.25">
      <c r="A2216" s="2" t="s">
        <v>106</v>
      </c>
      <c r="B2216" s="2" t="s">
        <v>215</v>
      </c>
      <c r="C2216" s="2" t="s">
        <v>215</v>
      </c>
      <c r="D2216" s="2">
        <v>1397378</v>
      </c>
      <c r="E2216" s="2">
        <v>2615.2804000000001</v>
      </c>
      <c r="F2216" s="2">
        <v>5</v>
      </c>
    </row>
    <row r="2217" spans="1:6" ht="15" customHeight="1" x14ac:dyDescent="0.25">
      <c r="A2217" s="2" t="s">
        <v>106</v>
      </c>
      <c r="B2217" s="2" t="s">
        <v>226</v>
      </c>
      <c r="C2217" s="2" t="s">
        <v>227</v>
      </c>
      <c r="D2217" s="2">
        <v>1726487</v>
      </c>
      <c r="E2217" s="2">
        <v>3207.6765999999998</v>
      </c>
      <c r="F2217" s="2">
        <v>6</v>
      </c>
    </row>
    <row r="2218" spans="1:6" ht="15" customHeight="1" x14ac:dyDescent="0.25">
      <c r="A2218" s="2" t="s">
        <v>106</v>
      </c>
      <c r="B2218" s="2" t="s">
        <v>226</v>
      </c>
      <c r="C2218" s="2" t="s">
        <v>228</v>
      </c>
      <c r="D2218" s="2">
        <v>1397594</v>
      </c>
      <c r="E2218" s="2">
        <v>2615.6691999999998</v>
      </c>
      <c r="F2218" s="2">
        <v>5</v>
      </c>
    </row>
    <row r="2219" spans="1:6" ht="15" customHeight="1" x14ac:dyDescent="0.25">
      <c r="A2219" s="2" t="s">
        <v>106</v>
      </c>
      <c r="B2219" s="2" t="s">
        <v>226</v>
      </c>
      <c r="C2219" s="2" t="s">
        <v>229</v>
      </c>
      <c r="D2219" s="2">
        <v>1398218</v>
      </c>
      <c r="E2219" s="2">
        <v>2616.7923999999998</v>
      </c>
      <c r="F2219" s="2">
        <v>5</v>
      </c>
    </row>
    <row r="2220" spans="1:6" ht="15" customHeight="1" x14ac:dyDescent="0.25">
      <c r="A2220" s="2" t="s">
        <v>106</v>
      </c>
      <c r="B2220" s="2" t="s">
        <v>226</v>
      </c>
      <c r="C2220" s="2" t="s">
        <v>230</v>
      </c>
      <c r="D2220" s="2">
        <v>1560565</v>
      </c>
      <c r="E2220" s="2">
        <v>2909.0169999999998</v>
      </c>
      <c r="F2220" s="2">
        <v>6</v>
      </c>
    </row>
    <row r="2221" spans="1:6" ht="15" customHeight="1" x14ac:dyDescent="0.25">
      <c r="A2221" s="2" t="s">
        <v>106</v>
      </c>
      <c r="B2221" s="2" t="s">
        <v>226</v>
      </c>
      <c r="C2221" s="2" t="s">
        <v>231</v>
      </c>
      <c r="D2221" s="2">
        <v>1565036</v>
      </c>
      <c r="E2221" s="2">
        <v>2917.0648000000001</v>
      </c>
      <c r="F2221" s="2">
        <v>6</v>
      </c>
    </row>
    <row r="2222" spans="1:6" ht="15" customHeight="1" x14ac:dyDescent="0.25">
      <c r="A2222" s="2" t="s">
        <v>106</v>
      </c>
      <c r="B2222" s="2" t="s">
        <v>226</v>
      </c>
      <c r="C2222" s="2" t="s">
        <v>232</v>
      </c>
      <c r="D2222" s="2">
        <v>1862379</v>
      </c>
      <c r="E2222" s="2">
        <v>3452.2822000000001</v>
      </c>
      <c r="F2222" s="2">
        <v>6</v>
      </c>
    </row>
    <row r="2223" spans="1:6" ht="15" customHeight="1" x14ac:dyDescent="0.25">
      <c r="A2223" s="2" t="s">
        <v>106</v>
      </c>
      <c r="B2223" s="2" t="s">
        <v>226</v>
      </c>
      <c r="C2223" s="2" t="s">
        <v>233</v>
      </c>
      <c r="D2223" s="2">
        <v>1862379</v>
      </c>
      <c r="E2223" s="2">
        <v>3452.2822000000001</v>
      </c>
      <c r="F2223" s="2">
        <v>6</v>
      </c>
    </row>
    <row r="2224" spans="1:6" ht="15" customHeight="1" x14ac:dyDescent="0.25">
      <c r="A2224" s="2" t="s">
        <v>106</v>
      </c>
      <c r="B2224" s="2" t="s">
        <v>226</v>
      </c>
      <c r="C2224" s="2" t="s">
        <v>234</v>
      </c>
      <c r="D2224" s="2">
        <v>1371462</v>
      </c>
      <c r="E2224" s="2">
        <v>2568.6316000000002</v>
      </c>
      <c r="F2224" s="2">
        <v>5</v>
      </c>
    </row>
    <row r="2225" spans="1:6" ht="15" customHeight="1" x14ac:dyDescent="0.25">
      <c r="A2225" s="2" t="s">
        <v>106</v>
      </c>
      <c r="B2225" s="2" t="s">
        <v>226</v>
      </c>
      <c r="C2225" s="2" t="s">
        <v>235</v>
      </c>
      <c r="D2225" s="2">
        <v>1773339</v>
      </c>
      <c r="E2225" s="2">
        <v>3292.0102000000002</v>
      </c>
      <c r="F2225" s="2">
        <v>6</v>
      </c>
    </row>
    <row r="2226" spans="1:6" ht="15" customHeight="1" x14ac:dyDescent="0.25">
      <c r="A2226" s="2" t="s">
        <v>106</v>
      </c>
      <c r="B2226" s="2" t="s">
        <v>226</v>
      </c>
      <c r="C2226" s="2" t="s">
        <v>236</v>
      </c>
      <c r="D2226" s="2">
        <v>1258667</v>
      </c>
      <c r="E2226" s="2">
        <v>2365.6006000000002</v>
      </c>
      <c r="F2226" s="2">
        <v>5</v>
      </c>
    </row>
    <row r="2227" spans="1:6" ht="15" customHeight="1" x14ac:dyDescent="0.25">
      <c r="A2227" s="2" t="s">
        <v>106</v>
      </c>
      <c r="B2227" s="2" t="s">
        <v>226</v>
      </c>
      <c r="C2227" s="2" t="s">
        <v>237</v>
      </c>
      <c r="D2227" s="2">
        <v>1713297</v>
      </c>
      <c r="E2227" s="2">
        <v>3183.9346</v>
      </c>
      <c r="F2227" s="2">
        <v>6</v>
      </c>
    </row>
    <row r="2228" spans="1:6" ht="15" customHeight="1" x14ac:dyDescent="0.25">
      <c r="A2228" s="2" t="s">
        <v>106</v>
      </c>
      <c r="B2228" s="2" t="s">
        <v>226</v>
      </c>
      <c r="C2228" s="2" t="s">
        <v>238</v>
      </c>
      <c r="D2228" s="2">
        <v>1862043</v>
      </c>
      <c r="E2228" s="2">
        <v>3451.6774</v>
      </c>
      <c r="F2228" s="2">
        <v>6</v>
      </c>
    </row>
    <row r="2229" spans="1:6" ht="15" customHeight="1" x14ac:dyDescent="0.25">
      <c r="A2229" s="2" t="s">
        <v>106</v>
      </c>
      <c r="B2229" s="2" t="s">
        <v>226</v>
      </c>
      <c r="C2229" s="2" t="s">
        <v>239</v>
      </c>
      <c r="D2229" s="2">
        <v>1368288</v>
      </c>
      <c r="E2229" s="2">
        <v>2562.9184</v>
      </c>
      <c r="F2229" s="2">
        <v>5</v>
      </c>
    </row>
    <row r="2230" spans="1:6" ht="15" customHeight="1" x14ac:dyDescent="0.25">
      <c r="A2230" s="2" t="s">
        <v>106</v>
      </c>
      <c r="B2230" s="2" t="s">
        <v>226</v>
      </c>
      <c r="C2230" s="2" t="s">
        <v>240</v>
      </c>
      <c r="D2230" s="2">
        <v>1651201</v>
      </c>
      <c r="E2230" s="2">
        <v>3072.1617999999999</v>
      </c>
      <c r="F2230" s="2">
        <v>6</v>
      </c>
    </row>
    <row r="2231" spans="1:6" ht="15" customHeight="1" x14ac:dyDescent="0.25">
      <c r="A2231" s="2" t="s">
        <v>106</v>
      </c>
      <c r="B2231" s="2" t="s">
        <v>226</v>
      </c>
      <c r="C2231" s="2" t="s">
        <v>241</v>
      </c>
      <c r="D2231" s="2">
        <v>1121467</v>
      </c>
      <c r="E2231" s="2">
        <v>2118.6406000000002</v>
      </c>
      <c r="F2231" s="2">
        <v>5</v>
      </c>
    </row>
    <row r="2232" spans="1:6" ht="15" customHeight="1" x14ac:dyDescent="0.25">
      <c r="A2232" s="2" t="s">
        <v>106</v>
      </c>
      <c r="B2232" s="2" t="s">
        <v>226</v>
      </c>
      <c r="C2232" s="2" t="s">
        <v>242</v>
      </c>
      <c r="D2232" s="2">
        <v>1294499</v>
      </c>
      <c r="E2232" s="2">
        <v>2430.0981999999999</v>
      </c>
      <c r="F2232" s="2">
        <v>5</v>
      </c>
    </row>
    <row r="2233" spans="1:6" ht="15" customHeight="1" x14ac:dyDescent="0.25">
      <c r="A2233" s="2" t="s">
        <v>106</v>
      </c>
      <c r="B2233" s="2" t="s">
        <v>226</v>
      </c>
      <c r="C2233" s="2" t="s">
        <v>243</v>
      </c>
      <c r="D2233" s="2">
        <v>1296115</v>
      </c>
      <c r="E2233" s="2">
        <v>2433.0070000000001</v>
      </c>
      <c r="F2233" s="2">
        <v>5</v>
      </c>
    </row>
    <row r="2234" spans="1:6" ht="15" customHeight="1" x14ac:dyDescent="0.25">
      <c r="A2234" s="2" t="s">
        <v>106</v>
      </c>
      <c r="B2234" s="2" t="s">
        <v>226</v>
      </c>
      <c r="C2234" s="2" t="s">
        <v>244</v>
      </c>
      <c r="D2234" s="2">
        <v>1772984</v>
      </c>
      <c r="E2234" s="2">
        <v>3291.3712</v>
      </c>
      <c r="F2234" s="2">
        <v>6</v>
      </c>
    </row>
    <row r="2235" spans="1:6" ht="15" customHeight="1" x14ac:dyDescent="0.25">
      <c r="A2235" s="2" t="s">
        <v>106</v>
      </c>
      <c r="B2235" s="2" t="s">
        <v>226</v>
      </c>
      <c r="C2235" s="2" t="s">
        <v>245</v>
      </c>
      <c r="D2235" s="2">
        <v>1772984</v>
      </c>
      <c r="E2235" s="2">
        <v>3291.3712</v>
      </c>
      <c r="F2235" s="2">
        <v>6</v>
      </c>
    </row>
    <row r="2236" spans="1:6" ht="15" customHeight="1" x14ac:dyDescent="0.25">
      <c r="A2236" s="2" t="s">
        <v>106</v>
      </c>
      <c r="B2236" s="2" t="s">
        <v>226</v>
      </c>
      <c r="C2236" s="2" t="s">
        <v>246</v>
      </c>
      <c r="D2236" s="2">
        <v>1330997</v>
      </c>
      <c r="E2236" s="2">
        <v>2495.7946000000002</v>
      </c>
      <c r="F2236" s="2">
        <v>5</v>
      </c>
    </row>
    <row r="2237" spans="1:6" ht="15" customHeight="1" x14ac:dyDescent="0.25">
      <c r="A2237" s="2" t="s">
        <v>106</v>
      </c>
      <c r="B2237" s="2" t="s">
        <v>226</v>
      </c>
      <c r="C2237" s="2" t="s">
        <v>247</v>
      </c>
      <c r="D2237" s="2">
        <v>1107712</v>
      </c>
      <c r="E2237" s="2">
        <v>2093.8816000000002</v>
      </c>
      <c r="F2237" s="2">
        <v>5</v>
      </c>
    </row>
    <row r="2238" spans="1:6" ht="15" customHeight="1" x14ac:dyDescent="0.25">
      <c r="A2238" s="2" t="s">
        <v>106</v>
      </c>
      <c r="B2238" s="2" t="s">
        <v>179</v>
      </c>
      <c r="C2238" s="2" t="s">
        <v>180</v>
      </c>
      <c r="D2238" s="2">
        <v>968076</v>
      </c>
      <c r="E2238" s="2">
        <v>1842.5368000000001</v>
      </c>
      <c r="F2238" s="2">
        <v>4</v>
      </c>
    </row>
    <row r="2239" spans="1:6" ht="15" customHeight="1" x14ac:dyDescent="0.25">
      <c r="A2239" s="2" t="s">
        <v>106</v>
      </c>
      <c r="B2239" s="2" t="s">
        <v>179</v>
      </c>
      <c r="C2239" s="2" t="s">
        <v>181</v>
      </c>
      <c r="D2239" s="2">
        <v>992572</v>
      </c>
      <c r="E2239" s="2">
        <v>1886.6296</v>
      </c>
      <c r="F2239" s="2">
        <v>4</v>
      </c>
    </row>
    <row r="2240" spans="1:6" ht="15" customHeight="1" x14ac:dyDescent="0.25">
      <c r="A2240" s="2" t="s">
        <v>106</v>
      </c>
      <c r="B2240" s="2" t="s">
        <v>179</v>
      </c>
      <c r="C2240" s="2" t="s">
        <v>182</v>
      </c>
      <c r="D2240" s="2">
        <v>800841</v>
      </c>
      <c r="E2240" s="2">
        <v>1541.5137999999999</v>
      </c>
      <c r="F2240" s="2">
        <v>4</v>
      </c>
    </row>
    <row r="2241" spans="1:6" ht="15" customHeight="1" x14ac:dyDescent="0.25">
      <c r="A2241" s="2" t="s">
        <v>106</v>
      </c>
      <c r="B2241" s="2" t="s">
        <v>179</v>
      </c>
      <c r="C2241" s="2" t="s">
        <v>183</v>
      </c>
      <c r="D2241" s="2">
        <v>498830</v>
      </c>
      <c r="E2241" s="2">
        <v>997.66</v>
      </c>
      <c r="F2241" s="2">
        <v>3</v>
      </c>
    </row>
    <row r="2242" spans="1:6" ht="15" customHeight="1" x14ac:dyDescent="0.25">
      <c r="A2242" s="2" t="s">
        <v>106</v>
      </c>
      <c r="B2242" s="2" t="s">
        <v>179</v>
      </c>
      <c r="C2242" s="2" t="s">
        <v>184</v>
      </c>
      <c r="D2242" s="2">
        <v>696961</v>
      </c>
      <c r="E2242" s="2">
        <v>1354.5298</v>
      </c>
      <c r="F2242" s="2">
        <v>4</v>
      </c>
    </row>
    <row r="2243" spans="1:6" ht="15" customHeight="1" x14ac:dyDescent="0.25">
      <c r="A2243" s="2" t="s">
        <v>106</v>
      </c>
      <c r="B2243" s="2" t="s">
        <v>179</v>
      </c>
      <c r="C2243" s="2" t="s">
        <v>185</v>
      </c>
      <c r="D2243" s="2">
        <v>538792</v>
      </c>
      <c r="E2243" s="2">
        <v>1069.8255999999999</v>
      </c>
      <c r="F2243" s="2">
        <v>4</v>
      </c>
    </row>
    <row r="2244" spans="1:6" ht="15" customHeight="1" x14ac:dyDescent="0.25">
      <c r="A2244" s="2" t="s">
        <v>106</v>
      </c>
      <c r="B2244" s="2" t="s">
        <v>179</v>
      </c>
      <c r="C2244" s="2" t="s">
        <v>186</v>
      </c>
      <c r="D2244" s="2">
        <v>641661</v>
      </c>
      <c r="E2244" s="2">
        <v>1254.9898000000001</v>
      </c>
      <c r="F2244" s="2">
        <v>4</v>
      </c>
    </row>
    <row r="2245" spans="1:6" ht="15" customHeight="1" x14ac:dyDescent="0.25">
      <c r="A2245" s="2" t="s">
        <v>106</v>
      </c>
      <c r="B2245" s="2" t="s">
        <v>179</v>
      </c>
      <c r="C2245" s="2" t="s">
        <v>187</v>
      </c>
      <c r="D2245" s="2">
        <v>867708</v>
      </c>
      <c r="E2245" s="2">
        <v>1661.8743999999999</v>
      </c>
      <c r="F2245" s="2">
        <v>4</v>
      </c>
    </row>
    <row r="2246" spans="1:6" ht="15" customHeight="1" x14ac:dyDescent="0.25">
      <c r="A2246" s="2" t="s">
        <v>106</v>
      </c>
      <c r="B2246" s="2" t="s">
        <v>179</v>
      </c>
      <c r="C2246" s="2" t="s">
        <v>188</v>
      </c>
      <c r="D2246" s="2">
        <v>938915</v>
      </c>
      <c r="E2246" s="2">
        <v>1790.047</v>
      </c>
      <c r="F2246" s="2">
        <v>4</v>
      </c>
    </row>
    <row r="2247" spans="1:6" ht="15" customHeight="1" x14ac:dyDescent="0.25">
      <c r="A2247" s="2" t="s">
        <v>106</v>
      </c>
      <c r="B2247" s="2" t="s">
        <v>179</v>
      </c>
      <c r="C2247" s="2" t="s">
        <v>189</v>
      </c>
      <c r="D2247" s="2">
        <v>669568</v>
      </c>
      <c r="E2247" s="2">
        <v>1305.2224000000001</v>
      </c>
      <c r="F2247" s="2">
        <v>4</v>
      </c>
    </row>
    <row r="2248" spans="1:6" ht="15" customHeight="1" x14ac:dyDescent="0.25">
      <c r="A2248" s="2" t="s">
        <v>106</v>
      </c>
      <c r="B2248" s="2" t="s">
        <v>179</v>
      </c>
      <c r="C2248" s="2" t="s">
        <v>190</v>
      </c>
      <c r="D2248" s="2">
        <v>828896</v>
      </c>
      <c r="E2248" s="2">
        <v>1592.0128</v>
      </c>
      <c r="F2248" s="2">
        <v>4</v>
      </c>
    </row>
    <row r="2249" spans="1:6" ht="15" customHeight="1" x14ac:dyDescent="0.25">
      <c r="A2249" s="2" t="s">
        <v>106</v>
      </c>
      <c r="B2249" s="2" t="s">
        <v>191</v>
      </c>
      <c r="C2249" s="2" t="s">
        <v>192</v>
      </c>
      <c r="D2249" s="2">
        <v>829640</v>
      </c>
      <c r="E2249" s="2">
        <v>1593.3520000000001</v>
      </c>
      <c r="F2249" s="2">
        <v>4</v>
      </c>
    </row>
    <row r="2250" spans="1:6" ht="15" customHeight="1" x14ac:dyDescent="0.25">
      <c r="A2250" s="2" t="s">
        <v>106</v>
      </c>
      <c r="B2250" s="2" t="s">
        <v>191</v>
      </c>
      <c r="C2250" s="2" t="s">
        <v>193</v>
      </c>
      <c r="D2250" s="2">
        <v>932901</v>
      </c>
      <c r="E2250" s="2">
        <v>1779.2218</v>
      </c>
      <c r="F2250" s="2">
        <v>4</v>
      </c>
    </row>
    <row r="2251" spans="1:6" ht="15" customHeight="1" x14ac:dyDescent="0.25">
      <c r="A2251" s="2" t="s">
        <v>106</v>
      </c>
      <c r="B2251" s="2" t="s">
        <v>191</v>
      </c>
      <c r="C2251" s="2" t="s">
        <v>194</v>
      </c>
      <c r="D2251" s="2">
        <v>873454</v>
      </c>
      <c r="E2251" s="2">
        <v>1672.2172</v>
      </c>
      <c r="F2251" s="2">
        <v>4</v>
      </c>
    </row>
    <row r="2252" spans="1:6" ht="15" customHeight="1" x14ac:dyDescent="0.25">
      <c r="A2252" s="2" t="s">
        <v>106</v>
      </c>
      <c r="B2252" s="2" t="s">
        <v>191</v>
      </c>
      <c r="C2252" s="2" t="s">
        <v>195</v>
      </c>
      <c r="D2252" s="2">
        <v>886768</v>
      </c>
      <c r="E2252" s="2">
        <v>1696.1823999999999</v>
      </c>
      <c r="F2252" s="2">
        <v>4</v>
      </c>
    </row>
    <row r="2253" spans="1:6" ht="15" customHeight="1" x14ac:dyDescent="0.25">
      <c r="A2253" s="2" t="s">
        <v>106</v>
      </c>
      <c r="B2253" s="2" t="s">
        <v>191</v>
      </c>
      <c r="C2253" s="2" t="s">
        <v>196</v>
      </c>
      <c r="D2253" s="2">
        <v>956777</v>
      </c>
      <c r="E2253" s="2">
        <v>1822.1985999999999</v>
      </c>
      <c r="F2253" s="2">
        <v>4</v>
      </c>
    </row>
    <row r="2254" spans="1:6" ht="15" customHeight="1" x14ac:dyDescent="0.25">
      <c r="A2254" s="2" t="s">
        <v>106</v>
      </c>
      <c r="B2254" s="2" t="s">
        <v>191</v>
      </c>
      <c r="C2254" s="2" t="s">
        <v>197</v>
      </c>
      <c r="D2254" s="2">
        <v>763151</v>
      </c>
      <c r="E2254" s="2">
        <v>1473.6718000000001</v>
      </c>
      <c r="F2254" s="2">
        <v>4</v>
      </c>
    </row>
    <row r="2255" spans="1:6" ht="15" customHeight="1" x14ac:dyDescent="0.25">
      <c r="A2255" s="2" t="s">
        <v>106</v>
      </c>
      <c r="B2255" s="2" t="s">
        <v>191</v>
      </c>
      <c r="C2255" s="2" t="s">
        <v>198</v>
      </c>
      <c r="D2255" s="2">
        <v>978950</v>
      </c>
      <c r="E2255" s="2">
        <v>1862.11</v>
      </c>
      <c r="F2255" s="2">
        <v>4</v>
      </c>
    </row>
    <row r="2256" spans="1:6" ht="15" customHeight="1" x14ac:dyDescent="0.25">
      <c r="A2256" s="2" t="s">
        <v>106</v>
      </c>
      <c r="B2256" s="2" t="s">
        <v>191</v>
      </c>
      <c r="C2256" s="2" t="s">
        <v>199</v>
      </c>
      <c r="D2256" s="2">
        <v>847468</v>
      </c>
      <c r="E2256" s="2">
        <v>1625.4423999999999</v>
      </c>
      <c r="F2256" s="2">
        <v>4</v>
      </c>
    </row>
    <row r="2257" spans="1:6" ht="15" customHeight="1" x14ac:dyDescent="0.25">
      <c r="A2257" s="2" t="s">
        <v>106</v>
      </c>
      <c r="B2257" s="2" t="s">
        <v>191</v>
      </c>
      <c r="C2257" s="2" t="s">
        <v>200</v>
      </c>
      <c r="D2257" s="2">
        <v>996766</v>
      </c>
      <c r="E2257" s="2">
        <v>1894.1787999999999</v>
      </c>
      <c r="F2257" s="2">
        <v>4</v>
      </c>
    </row>
    <row r="2258" spans="1:6" ht="15" customHeight="1" x14ac:dyDescent="0.25">
      <c r="A2258" s="2" t="s">
        <v>106</v>
      </c>
      <c r="B2258" s="2" t="s">
        <v>191</v>
      </c>
      <c r="C2258" s="2" t="s">
        <v>201</v>
      </c>
      <c r="D2258" s="2">
        <v>681219</v>
      </c>
      <c r="E2258" s="2">
        <v>1326.1941999999999</v>
      </c>
      <c r="F2258" s="2">
        <v>4</v>
      </c>
    </row>
    <row r="2259" spans="1:6" ht="15" customHeight="1" x14ac:dyDescent="0.25">
      <c r="A2259" s="2" t="s">
        <v>106</v>
      </c>
      <c r="B2259" s="2" t="s">
        <v>191</v>
      </c>
      <c r="C2259" s="2" t="s">
        <v>202</v>
      </c>
      <c r="D2259" s="2">
        <v>941900</v>
      </c>
      <c r="E2259" s="2">
        <v>1795.42</v>
      </c>
      <c r="F2259" s="2">
        <v>4</v>
      </c>
    </row>
    <row r="2260" spans="1:6" ht="15" customHeight="1" x14ac:dyDescent="0.25">
      <c r="A2260" s="2" t="s">
        <v>106</v>
      </c>
      <c r="B2260" s="2" t="s">
        <v>191</v>
      </c>
      <c r="C2260" s="2" t="s">
        <v>203</v>
      </c>
      <c r="D2260" s="2">
        <v>904756</v>
      </c>
      <c r="E2260" s="2">
        <v>1728.5608</v>
      </c>
      <c r="F2260" s="2">
        <v>4</v>
      </c>
    </row>
    <row r="2261" spans="1:6" ht="15" customHeight="1" x14ac:dyDescent="0.25">
      <c r="A2261" s="2" t="s">
        <v>106</v>
      </c>
      <c r="B2261" s="2" t="s">
        <v>191</v>
      </c>
      <c r="C2261" s="2" t="s">
        <v>204</v>
      </c>
      <c r="D2261" s="2">
        <v>974365</v>
      </c>
      <c r="E2261" s="2">
        <v>1853.857</v>
      </c>
      <c r="F2261" s="2">
        <v>4</v>
      </c>
    </row>
    <row r="2262" spans="1:6" ht="15" customHeight="1" x14ac:dyDescent="0.25">
      <c r="A2262" s="2" t="s">
        <v>106</v>
      </c>
      <c r="B2262" s="2" t="s">
        <v>191</v>
      </c>
      <c r="C2262" s="2" t="s">
        <v>205</v>
      </c>
      <c r="D2262" s="2">
        <v>932451</v>
      </c>
      <c r="E2262" s="2">
        <v>1778.4118000000001</v>
      </c>
      <c r="F2262" s="2">
        <v>4</v>
      </c>
    </row>
    <row r="2263" spans="1:6" ht="15" customHeight="1" x14ac:dyDescent="0.25">
      <c r="A2263" s="2" t="s">
        <v>106</v>
      </c>
      <c r="B2263" s="2" t="s">
        <v>191</v>
      </c>
      <c r="C2263" s="2" t="s">
        <v>206</v>
      </c>
      <c r="D2263" s="2">
        <v>950793</v>
      </c>
      <c r="E2263" s="2">
        <v>1811.4274</v>
      </c>
      <c r="F2263" s="2">
        <v>4</v>
      </c>
    </row>
    <row r="2264" spans="1:6" ht="15" customHeight="1" x14ac:dyDescent="0.25">
      <c r="A2264" s="2" t="s">
        <v>106</v>
      </c>
      <c r="B2264" s="2" t="s">
        <v>191</v>
      </c>
      <c r="C2264" s="2" t="s">
        <v>207</v>
      </c>
      <c r="D2264" s="2">
        <v>810519</v>
      </c>
      <c r="E2264" s="2">
        <v>1558.9341999999999</v>
      </c>
      <c r="F2264" s="2">
        <v>4</v>
      </c>
    </row>
    <row r="2265" spans="1:6" ht="15" customHeight="1" x14ac:dyDescent="0.25">
      <c r="A2265" s="2" t="s">
        <v>106</v>
      </c>
      <c r="B2265" s="2" t="s">
        <v>191</v>
      </c>
      <c r="C2265" s="2" t="s">
        <v>208</v>
      </c>
      <c r="D2265" s="2">
        <v>964304</v>
      </c>
      <c r="E2265" s="2">
        <v>1835.7472</v>
      </c>
      <c r="F2265" s="2">
        <v>4</v>
      </c>
    </row>
    <row r="2266" spans="1:6" ht="15" customHeight="1" x14ac:dyDescent="0.25">
      <c r="A2266" s="2" t="s">
        <v>106</v>
      </c>
      <c r="B2266" s="2" t="s">
        <v>191</v>
      </c>
      <c r="C2266" s="2" t="s">
        <v>209</v>
      </c>
      <c r="D2266" s="2">
        <v>1073482</v>
      </c>
      <c r="E2266" s="2">
        <v>2032.2675999999999</v>
      </c>
      <c r="F2266" s="2">
        <v>5</v>
      </c>
    </row>
    <row r="2267" spans="1:6" ht="15" customHeight="1" x14ac:dyDescent="0.25">
      <c r="A2267" s="2" t="s">
        <v>106</v>
      </c>
      <c r="B2267" s="2" t="s">
        <v>191</v>
      </c>
      <c r="C2267" s="2" t="s">
        <v>210</v>
      </c>
      <c r="D2267" s="2">
        <v>858699</v>
      </c>
      <c r="E2267" s="2">
        <v>1645.6582000000001</v>
      </c>
      <c r="F2267" s="2">
        <v>4</v>
      </c>
    </row>
    <row r="2268" spans="1:6" ht="15" customHeight="1" x14ac:dyDescent="0.25">
      <c r="A2268" s="2" t="s">
        <v>106</v>
      </c>
      <c r="B2268" s="2" t="s">
        <v>211</v>
      </c>
      <c r="C2268" s="2" t="s">
        <v>211</v>
      </c>
      <c r="D2268" s="2">
        <v>863207</v>
      </c>
      <c r="E2268" s="2">
        <v>1653.7726</v>
      </c>
      <c r="F2268" s="2">
        <v>4</v>
      </c>
    </row>
    <row r="2269" spans="1:6" ht="15" customHeight="1" x14ac:dyDescent="0.25">
      <c r="A2269" s="2" t="s">
        <v>46</v>
      </c>
      <c r="B2269" s="2" t="s">
        <v>25</v>
      </c>
      <c r="C2269" s="2" t="s">
        <v>26</v>
      </c>
      <c r="D2269" s="2">
        <v>1502948</v>
      </c>
      <c r="E2269" s="2">
        <v>2805.3063999999999</v>
      </c>
      <c r="F2269" s="2">
        <v>6</v>
      </c>
    </row>
    <row r="2270" spans="1:6" ht="15" customHeight="1" x14ac:dyDescent="0.25">
      <c r="A2270" s="2" t="s">
        <v>46</v>
      </c>
      <c r="B2270" s="2" t="s">
        <v>25</v>
      </c>
      <c r="C2270" s="2" t="s">
        <v>27</v>
      </c>
      <c r="D2270" s="2">
        <v>1382760</v>
      </c>
      <c r="E2270" s="2">
        <v>2588.9679999999998</v>
      </c>
      <c r="F2270" s="2">
        <v>5</v>
      </c>
    </row>
    <row r="2271" spans="1:6" ht="15" customHeight="1" x14ac:dyDescent="0.25">
      <c r="A2271" s="2" t="s">
        <v>46</v>
      </c>
      <c r="B2271" s="2" t="s">
        <v>25</v>
      </c>
      <c r="C2271" s="2" t="s">
        <v>28</v>
      </c>
      <c r="D2271" s="2">
        <v>1474480</v>
      </c>
      <c r="E2271" s="2">
        <v>2754.0639999999999</v>
      </c>
      <c r="F2271" s="2">
        <v>5</v>
      </c>
    </row>
    <row r="2272" spans="1:6" ht="15" customHeight="1" x14ac:dyDescent="0.25">
      <c r="A2272" s="2" t="s">
        <v>46</v>
      </c>
      <c r="B2272" s="2" t="s">
        <v>25</v>
      </c>
      <c r="C2272" s="2" t="s">
        <v>29</v>
      </c>
      <c r="D2272" s="2">
        <v>1287864</v>
      </c>
      <c r="E2272" s="2">
        <v>2418.1552000000001</v>
      </c>
      <c r="F2272" s="2">
        <v>5</v>
      </c>
    </row>
    <row r="2273" spans="1:6" ht="15" customHeight="1" x14ac:dyDescent="0.25">
      <c r="A2273" s="2" t="s">
        <v>46</v>
      </c>
      <c r="B2273" s="2" t="s">
        <v>25</v>
      </c>
      <c r="C2273" s="2" t="s">
        <v>30</v>
      </c>
      <c r="D2273" s="2">
        <v>1339697</v>
      </c>
      <c r="E2273" s="2">
        <v>2511.4546</v>
      </c>
      <c r="F2273" s="2">
        <v>5</v>
      </c>
    </row>
    <row r="2274" spans="1:6" ht="15" customHeight="1" x14ac:dyDescent="0.25">
      <c r="A2274" s="2" t="s">
        <v>46</v>
      </c>
      <c r="B2274" s="2" t="s">
        <v>25</v>
      </c>
      <c r="C2274" s="2" t="s">
        <v>31</v>
      </c>
      <c r="D2274" s="2">
        <v>1529206</v>
      </c>
      <c r="E2274" s="2">
        <v>2852.5708</v>
      </c>
      <c r="F2274" s="2">
        <v>6</v>
      </c>
    </row>
    <row r="2275" spans="1:6" ht="15" customHeight="1" x14ac:dyDescent="0.25">
      <c r="A2275" s="2" t="s">
        <v>46</v>
      </c>
      <c r="B2275" s="2" t="s">
        <v>25</v>
      </c>
      <c r="C2275" s="2" t="s">
        <v>32</v>
      </c>
      <c r="D2275" s="2">
        <v>1487088</v>
      </c>
      <c r="E2275" s="2">
        <v>2776.7584000000002</v>
      </c>
      <c r="F2275" s="2">
        <v>5</v>
      </c>
    </row>
    <row r="2276" spans="1:6" ht="15" customHeight="1" x14ac:dyDescent="0.25">
      <c r="A2276" s="2" t="s">
        <v>46</v>
      </c>
      <c r="B2276" s="2" t="s">
        <v>25</v>
      </c>
      <c r="C2276" s="2" t="s">
        <v>33</v>
      </c>
      <c r="D2276" s="2">
        <v>1475689</v>
      </c>
      <c r="E2276" s="2">
        <v>2756.2402000000002</v>
      </c>
      <c r="F2276" s="2">
        <v>5</v>
      </c>
    </row>
    <row r="2277" spans="1:6" ht="15" customHeight="1" x14ac:dyDescent="0.25">
      <c r="A2277" s="2" t="s">
        <v>46</v>
      </c>
      <c r="B2277" s="2" t="s">
        <v>25</v>
      </c>
      <c r="C2277" s="2" t="s">
        <v>34</v>
      </c>
      <c r="D2277" s="2">
        <v>1294295</v>
      </c>
      <c r="E2277" s="2">
        <v>2429.7310000000002</v>
      </c>
      <c r="F2277" s="2">
        <v>5</v>
      </c>
    </row>
    <row r="2278" spans="1:6" ht="15" customHeight="1" x14ac:dyDescent="0.25">
      <c r="A2278" s="2" t="s">
        <v>46</v>
      </c>
      <c r="B2278" s="2" t="s">
        <v>25</v>
      </c>
      <c r="C2278" s="2" t="s">
        <v>35</v>
      </c>
      <c r="D2278" s="2">
        <v>1439177</v>
      </c>
      <c r="E2278" s="2">
        <v>2690.5185999999999</v>
      </c>
      <c r="F2278" s="2">
        <v>5</v>
      </c>
    </row>
    <row r="2279" spans="1:6" ht="15" customHeight="1" x14ac:dyDescent="0.25">
      <c r="A2279" s="2" t="s">
        <v>46</v>
      </c>
      <c r="B2279" s="2" t="s">
        <v>25</v>
      </c>
      <c r="C2279" s="2" t="s">
        <v>36</v>
      </c>
      <c r="D2279" s="2">
        <v>1393023</v>
      </c>
      <c r="E2279" s="2">
        <v>2607.4414000000002</v>
      </c>
      <c r="F2279" s="2">
        <v>5</v>
      </c>
    </row>
    <row r="2280" spans="1:6" ht="15" customHeight="1" x14ac:dyDescent="0.25">
      <c r="A2280" s="2" t="s">
        <v>46</v>
      </c>
      <c r="B2280" s="2" t="s">
        <v>248</v>
      </c>
      <c r="C2280" s="2" t="s">
        <v>249</v>
      </c>
      <c r="D2280" s="2">
        <v>1284478</v>
      </c>
      <c r="E2280" s="2">
        <v>2412.0603999999998</v>
      </c>
      <c r="F2280" s="2">
        <v>5</v>
      </c>
    </row>
    <row r="2281" spans="1:6" ht="15" customHeight="1" x14ac:dyDescent="0.25">
      <c r="A2281" s="2" t="s">
        <v>46</v>
      </c>
      <c r="B2281" s="2" t="s">
        <v>248</v>
      </c>
      <c r="C2281" s="2" t="s">
        <v>250</v>
      </c>
      <c r="D2281" s="2">
        <v>969065</v>
      </c>
      <c r="E2281" s="2">
        <v>1844.317</v>
      </c>
      <c r="F2281" s="2">
        <v>4</v>
      </c>
    </row>
    <row r="2282" spans="1:6" ht="15" customHeight="1" x14ac:dyDescent="0.25">
      <c r="A2282" s="2" t="s">
        <v>46</v>
      </c>
      <c r="B2282" s="2" t="s">
        <v>248</v>
      </c>
      <c r="C2282" s="2" t="s">
        <v>251</v>
      </c>
      <c r="D2282" s="2">
        <v>905198</v>
      </c>
      <c r="E2282" s="2">
        <v>1729.3563999999999</v>
      </c>
      <c r="F2282" s="2">
        <v>4</v>
      </c>
    </row>
    <row r="2283" spans="1:6" ht="15" customHeight="1" x14ac:dyDescent="0.25">
      <c r="A2283" s="2" t="s">
        <v>46</v>
      </c>
      <c r="B2283" s="2" t="s">
        <v>248</v>
      </c>
      <c r="C2283" s="2" t="s">
        <v>252</v>
      </c>
      <c r="D2283" s="2">
        <v>910919</v>
      </c>
      <c r="E2283" s="2">
        <v>1739.6541999999999</v>
      </c>
      <c r="F2283" s="2">
        <v>4</v>
      </c>
    </row>
    <row r="2284" spans="1:6" ht="15" customHeight="1" x14ac:dyDescent="0.25">
      <c r="A2284" s="2" t="s">
        <v>46</v>
      </c>
      <c r="B2284" s="2" t="s">
        <v>248</v>
      </c>
      <c r="C2284" s="2" t="s">
        <v>253</v>
      </c>
      <c r="D2284" s="2">
        <v>1080922</v>
      </c>
      <c r="E2284" s="2">
        <v>2045.6596</v>
      </c>
      <c r="F2284" s="2">
        <v>5</v>
      </c>
    </row>
    <row r="2285" spans="1:6" ht="15" customHeight="1" x14ac:dyDescent="0.25">
      <c r="A2285" s="2" t="s">
        <v>46</v>
      </c>
      <c r="B2285" s="2" t="s">
        <v>248</v>
      </c>
      <c r="C2285" s="2" t="s">
        <v>254</v>
      </c>
      <c r="D2285" s="2">
        <v>1033909</v>
      </c>
      <c r="E2285" s="2">
        <v>1961.0362</v>
      </c>
      <c r="F2285" s="2">
        <v>5</v>
      </c>
    </row>
    <row r="2286" spans="1:6" ht="15" customHeight="1" x14ac:dyDescent="0.25">
      <c r="A2286" s="2" t="s">
        <v>46</v>
      </c>
      <c r="B2286" s="2" t="s">
        <v>248</v>
      </c>
      <c r="C2286" s="2" t="s">
        <v>255</v>
      </c>
      <c r="D2286" s="2">
        <v>951088</v>
      </c>
      <c r="E2286" s="2">
        <v>1811.9584</v>
      </c>
      <c r="F2286" s="2">
        <v>4</v>
      </c>
    </row>
    <row r="2287" spans="1:6" ht="15" customHeight="1" x14ac:dyDescent="0.25">
      <c r="A2287" s="2" t="s">
        <v>46</v>
      </c>
      <c r="B2287" s="2" t="s">
        <v>248</v>
      </c>
      <c r="C2287" s="2" t="s">
        <v>256</v>
      </c>
      <c r="D2287" s="2">
        <v>1257392</v>
      </c>
      <c r="E2287" s="2">
        <v>2363.3056000000001</v>
      </c>
      <c r="F2287" s="2">
        <v>5</v>
      </c>
    </row>
    <row r="2288" spans="1:6" ht="15" customHeight="1" x14ac:dyDescent="0.25">
      <c r="A2288" s="2" t="s">
        <v>46</v>
      </c>
      <c r="B2288" s="2" t="s">
        <v>248</v>
      </c>
      <c r="C2288" s="2" t="s">
        <v>257</v>
      </c>
      <c r="D2288" s="2">
        <v>861830</v>
      </c>
      <c r="E2288" s="2">
        <v>1651.2940000000001</v>
      </c>
      <c r="F2288" s="2">
        <v>4</v>
      </c>
    </row>
    <row r="2289" spans="1:6" ht="15" customHeight="1" x14ac:dyDescent="0.25">
      <c r="A2289" s="2" t="s">
        <v>46</v>
      </c>
      <c r="B2289" s="2" t="s">
        <v>248</v>
      </c>
      <c r="C2289" s="2" t="s">
        <v>258</v>
      </c>
      <c r="D2289" s="2">
        <v>1213762</v>
      </c>
      <c r="E2289" s="2">
        <v>2284.7716</v>
      </c>
      <c r="F2289" s="2">
        <v>5</v>
      </c>
    </row>
    <row r="2290" spans="1:6" ht="15" customHeight="1" x14ac:dyDescent="0.25">
      <c r="A2290" s="2" t="s">
        <v>46</v>
      </c>
      <c r="B2290" s="2" t="s">
        <v>248</v>
      </c>
      <c r="C2290" s="2" t="s">
        <v>259</v>
      </c>
      <c r="D2290" s="2">
        <v>885684</v>
      </c>
      <c r="E2290" s="2">
        <v>1694.2311999999999</v>
      </c>
      <c r="F2290" s="2">
        <v>4</v>
      </c>
    </row>
    <row r="2291" spans="1:6" ht="15" customHeight="1" x14ac:dyDescent="0.25">
      <c r="A2291" s="2" t="s">
        <v>46</v>
      </c>
      <c r="B2291" s="2" t="s">
        <v>248</v>
      </c>
      <c r="C2291" s="2" t="s">
        <v>260</v>
      </c>
      <c r="D2291" s="2">
        <v>1298465</v>
      </c>
      <c r="E2291" s="2">
        <v>2437.2370000000001</v>
      </c>
      <c r="F2291" s="2">
        <v>5</v>
      </c>
    </row>
    <row r="2292" spans="1:6" ht="15" customHeight="1" x14ac:dyDescent="0.25">
      <c r="A2292" s="2" t="s">
        <v>46</v>
      </c>
      <c r="B2292" s="2" t="s">
        <v>248</v>
      </c>
      <c r="C2292" s="2" t="s">
        <v>261</v>
      </c>
      <c r="D2292" s="2">
        <v>1154019</v>
      </c>
      <c r="E2292" s="2">
        <v>2177.2341999999999</v>
      </c>
      <c r="F2292" s="2">
        <v>5</v>
      </c>
    </row>
    <row r="2293" spans="1:6" ht="15" customHeight="1" x14ac:dyDescent="0.25">
      <c r="A2293" s="2" t="s">
        <v>46</v>
      </c>
      <c r="B2293" s="2" t="s">
        <v>248</v>
      </c>
      <c r="C2293" s="2" t="s">
        <v>262</v>
      </c>
      <c r="D2293" s="2">
        <v>901308</v>
      </c>
      <c r="E2293" s="2">
        <v>1722.3543999999999</v>
      </c>
      <c r="F2293" s="2">
        <v>4</v>
      </c>
    </row>
    <row r="2294" spans="1:6" ht="15" customHeight="1" x14ac:dyDescent="0.25">
      <c r="A2294" s="2" t="s">
        <v>46</v>
      </c>
      <c r="B2294" s="2" t="s">
        <v>248</v>
      </c>
      <c r="C2294" s="2" t="s">
        <v>263</v>
      </c>
      <c r="D2294" s="2">
        <v>1033559</v>
      </c>
      <c r="E2294" s="2">
        <v>1960.4061999999999</v>
      </c>
      <c r="F2294" s="2">
        <v>5</v>
      </c>
    </row>
    <row r="2295" spans="1:6" ht="15" customHeight="1" x14ac:dyDescent="0.25">
      <c r="A2295" s="2" t="s">
        <v>46</v>
      </c>
      <c r="B2295" s="2" t="s">
        <v>248</v>
      </c>
      <c r="C2295" s="2" t="s">
        <v>264</v>
      </c>
      <c r="D2295" s="2">
        <v>967776</v>
      </c>
      <c r="E2295" s="2">
        <v>1841.9967999999999</v>
      </c>
      <c r="F2295" s="2">
        <v>4</v>
      </c>
    </row>
    <row r="2296" spans="1:6" ht="15" customHeight="1" x14ac:dyDescent="0.25">
      <c r="A2296" s="2" t="s">
        <v>46</v>
      </c>
      <c r="B2296" s="2" t="s">
        <v>248</v>
      </c>
      <c r="C2296" s="2" t="s">
        <v>265</v>
      </c>
      <c r="D2296" s="2">
        <v>850808</v>
      </c>
      <c r="E2296" s="2">
        <v>1631.4544000000001</v>
      </c>
      <c r="F2296" s="2">
        <v>4</v>
      </c>
    </row>
    <row r="2297" spans="1:6" ht="15" customHeight="1" x14ac:dyDescent="0.25">
      <c r="A2297" s="2" t="s">
        <v>46</v>
      </c>
      <c r="B2297" s="2" t="s">
        <v>248</v>
      </c>
      <c r="C2297" s="2" t="s">
        <v>266</v>
      </c>
      <c r="D2297" s="2">
        <v>859968</v>
      </c>
      <c r="E2297" s="2">
        <v>1647.9423999999999</v>
      </c>
      <c r="F2297" s="2">
        <v>4</v>
      </c>
    </row>
    <row r="2298" spans="1:6" ht="15" customHeight="1" x14ac:dyDescent="0.25">
      <c r="A2298" s="2" t="s">
        <v>46</v>
      </c>
      <c r="B2298" s="2" t="s">
        <v>248</v>
      </c>
      <c r="C2298" s="2" t="s">
        <v>267</v>
      </c>
      <c r="D2298" s="2">
        <v>880688</v>
      </c>
      <c r="E2298" s="2">
        <v>1685.2384</v>
      </c>
      <c r="F2298" s="2">
        <v>4</v>
      </c>
    </row>
    <row r="2299" spans="1:6" ht="15" customHeight="1" x14ac:dyDescent="0.25">
      <c r="A2299" s="2" t="s">
        <v>46</v>
      </c>
      <c r="B2299" s="2" t="s">
        <v>248</v>
      </c>
      <c r="C2299" s="2" t="s">
        <v>268</v>
      </c>
      <c r="D2299" s="2">
        <v>975272</v>
      </c>
      <c r="E2299" s="2">
        <v>1855.4896000000001</v>
      </c>
      <c r="F2299" s="2">
        <v>4</v>
      </c>
    </row>
    <row r="2300" spans="1:6" ht="15" customHeight="1" x14ac:dyDescent="0.25">
      <c r="A2300" s="2" t="s">
        <v>46</v>
      </c>
      <c r="B2300" s="2" t="s">
        <v>248</v>
      </c>
      <c r="C2300" s="2" t="s">
        <v>269</v>
      </c>
      <c r="D2300" s="2">
        <v>1014034</v>
      </c>
      <c r="E2300" s="2">
        <v>1925.2611999999999</v>
      </c>
      <c r="F2300" s="2">
        <v>5</v>
      </c>
    </row>
    <row r="2301" spans="1:6" ht="15" customHeight="1" x14ac:dyDescent="0.25">
      <c r="A2301" s="2" t="s">
        <v>46</v>
      </c>
      <c r="B2301" s="2" t="s">
        <v>46</v>
      </c>
      <c r="C2301" s="2" t="s">
        <v>47</v>
      </c>
      <c r="D2301" s="2">
        <v>91226</v>
      </c>
      <c r="E2301" s="2">
        <v>182.452</v>
      </c>
      <c r="F2301" s="2">
        <v>3</v>
      </c>
    </row>
    <row r="2302" spans="1:6" ht="15" customHeight="1" x14ac:dyDescent="0.25">
      <c r="A2302" s="2" t="s">
        <v>46</v>
      </c>
      <c r="B2302" s="2" t="s">
        <v>46</v>
      </c>
      <c r="C2302" s="2" t="s">
        <v>48</v>
      </c>
      <c r="D2302" s="2">
        <v>185750</v>
      </c>
      <c r="E2302" s="2">
        <v>371.5</v>
      </c>
      <c r="F2302" s="2">
        <v>3</v>
      </c>
    </row>
    <row r="2303" spans="1:6" ht="15" customHeight="1" x14ac:dyDescent="0.25">
      <c r="A2303" s="2" t="s">
        <v>46</v>
      </c>
      <c r="B2303" s="2" t="s">
        <v>46</v>
      </c>
      <c r="C2303" s="2" t="s">
        <v>49</v>
      </c>
      <c r="D2303" s="2">
        <v>101602</v>
      </c>
      <c r="E2303" s="2">
        <v>203.20400000000001</v>
      </c>
      <c r="F2303" s="2">
        <v>3</v>
      </c>
    </row>
    <row r="2304" spans="1:6" ht="15" customHeight="1" x14ac:dyDescent="0.25">
      <c r="A2304" s="2" t="s">
        <v>46</v>
      </c>
      <c r="B2304" s="2" t="s">
        <v>46</v>
      </c>
      <c r="C2304" s="2" t="s">
        <v>50</v>
      </c>
      <c r="D2304" s="2">
        <v>12298</v>
      </c>
      <c r="E2304" s="2">
        <v>24.596</v>
      </c>
      <c r="F2304" s="2">
        <v>3</v>
      </c>
    </row>
    <row r="2305" spans="1:6" ht="15" customHeight="1" x14ac:dyDescent="0.25">
      <c r="A2305" s="2" t="s">
        <v>46</v>
      </c>
      <c r="B2305" s="2" t="s">
        <v>46</v>
      </c>
      <c r="C2305" s="2" t="s">
        <v>51</v>
      </c>
      <c r="D2305" s="2">
        <v>160573</v>
      </c>
      <c r="E2305" s="2">
        <v>321.14600000000002</v>
      </c>
      <c r="F2305" s="2">
        <v>3</v>
      </c>
    </row>
    <row r="2306" spans="1:6" ht="15" customHeight="1" x14ac:dyDescent="0.25">
      <c r="A2306" s="2" t="s">
        <v>46</v>
      </c>
      <c r="B2306" s="2" t="s">
        <v>46</v>
      </c>
      <c r="C2306" s="2" t="s">
        <v>52</v>
      </c>
      <c r="D2306" s="2">
        <v>239872</v>
      </c>
      <c r="E2306" s="2">
        <v>479.74400000000003</v>
      </c>
      <c r="F2306" s="2">
        <v>3</v>
      </c>
    </row>
    <row r="2307" spans="1:6" ht="15" customHeight="1" x14ac:dyDescent="0.25">
      <c r="A2307" s="2" t="s">
        <v>46</v>
      </c>
      <c r="B2307" s="2" t="s">
        <v>46</v>
      </c>
      <c r="C2307" s="2" t="s">
        <v>53</v>
      </c>
      <c r="D2307" s="2">
        <v>159252</v>
      </c>
      <c r="E2307" s="2">
        <v>318.50400000000002</v>
      </c>
      <c r="F2307" s="2">
        <v>3</v>
      </c>
    </row>
    <row r="2308" spans="1:6" ht="15" customHeight="1" x14ac:dyDescent="0.25">
      <c r="A2308" s="2" t="s">
        <v>46</v>
      </c>
      <c r="B2308" s="2" t="s">
        <v>46</v>
      </c>
      <c r="C2308" s="2" t="s">
        <v>54</v>
      </c>
      <c r="D2308" s="2">
        <v>102568</v>
      </c>
      <c r="E2308" s="2">
        <v>205.136</v>
      </c>
      <c r="F2308" s="2">
        <v>3</v>
      </c>
    </row>
    <row r="2309" spans="1:6" ht="15" customHeight="1" x14ac:dyDescent="0.25">
      <c r="A2309" s="2" t="s">
        <v>46</v>
      </c>
      <c r="B2309" s="2" t="s">
        <v>46</v>
      </c>
      <c r="C2309" s="2" t="s">
        <v>55</v>
      </c>
      <c r="D2309" s="2">
        <v>305345</v>
      </c>
      <c r="E2309" s="2">
        <v>610.69000000000005</v>
      </c>
      <c r="F2309" s="2">
        <v>3</v>
      </c>
    </row>
    <row r="2310" spans="1:6" ht="15" customHeight="1" x14ac:dyDescent="0.25">
      <c r="A2310" s="2" t="s">
        <v>46</v>
      </c>
      <c r="B2310" s="2" t="s">
        <v>46</v>
      </c>
      <c r="C2310" s="2" t="s">
        <v>56</v>
      </c>
      <c r="D2310" s="2">
        <v>319650</v>
      </c>
      <c r="E2310" s="2">
        <v>639.29999999999995</v>
      </c>
      <c r="F2310" s="2">
        <v>3</v>
      </c>
    </row>
    <row r="2311" spans="1:6" ht="15" customHeight="1" x14ac:dyDescent="0.25">
      <c r="A2311" s="2" t="s">
        <v>46</v>
      </c>
      <c r="B2311" s="2" t="s">
        <v>46</v>
      </c>
      <c r="C2311" s="2" t="s">
        <v>57</v>
      </c>
      <c r="D2311" s="2">
        <v>305810</v>
      </c>
      <c r="E2311" s="2">
        <v>611.62</v>
      </c>
      <c r="F2311" s="2">
        <v>3</v>
      </c>
    </row>
    <row r="2312" spans="1:6" ht="15" customHeight="1" x14ac:dyDescent="0.25">
      <c r="A2312" s="2" t="s">
        <v>46</v>
      </c>
      <c r="B2312" s="2" t="s">
        <v>46</v>
      </c>
      <c r="C2312" s="2" t="s">
        <v>58</v>
      </c>
      <c r="D2312" s="2">
        <v>151540</v>
      </c>
      <c r="E2312" s="2">
        <v>303.08</v>
      </c>
      <c r="F2312" s="2">
        <v>3</v>
      </c>
    </row>
    <row r="2313" spans="1:6" ht="15" customHeight="1" x14ac:dyDescent="0.25">
      <c r="A2313" s="2" t="s">
        <v>46</v>
      </c>
      <c r="B2313" s="2" t="s">
        <v>212</v>
      </c>
      <c r="C2313" s="2" t="s">
        <v>213</v>
      </c>
      <c r="D2313" s="2">
        <v>975718</v>
      </c>
      <c r="E2313" s="2">
        <v>1856.2924</v>
      </c>
      <c r="F2313" s="2">
        <v>4</v>
      </c>
    </row>
    <row r="2314" spans="1:6" ht="15" customHeight="1" x14ac:dyDescent="0.25">
      <c r="A2314" s="2" t="s">
        <v>46</v>
      </c>
      <c r="B2314" s="2" t="s">
        <v>212</v>
      </c>
      <c r="C2314" s="2" t="s">
        <v>214</v>
      </c>
      <c r="D2314" s="2">
        <v>1237880</v>
      </c>
      <c r="E2314" s="2">
        <v>2328.1840000000002</v>
      </c>
      <c r="F2314" s="2">
        <v>5</v>
      </c>
    </row>
    <row r="2315" spans="1:6" ht="15" customHeight="1" x14ac:dyDescent="0.25">
      <c r="A2315" s="2" t="s">
        <v>46</v>
      </c>
      <c r="B2315" s="2" t="s">
        <v>77</v>
      </c>
      <c r="C2315" s="2" t="s">
        <v>78</v>
      </c>
      <c r="D2315" s="2">
        <v>1062479</v>
      </c>
      <c r="E2315" s="2">
        <v>2012.4621999999999</v>
      </c>
      <c r="F2315" s="2">
        <v>5</v>
      </c>
    </row>
    <row r="2316" spans="1:6" ht="15" customHeight="1" x14ac:dyDescent="0.25">
      <c r="A2316" s="2" t="s">
        <v>46</v>
      </c>
      <c r="B2316" s="2" t="s">
        <v>77</v>
      </c>
      <c r="C2316" s="2" t="s">
        <v>79</v>
      </c>
      <c r="D2316" s="2">
        <v>607432</v>
      </c>
      <c r="E2316" s="2">
        <v>1193.3776</v>
      </c>
      <c r="F2316" s="2">
        <v>4</v>
      </c>
    </row>
    <row r="2317" spans="1:6" ht="15" customHeight="1" x14ac:dyDescent="0.25">
      <c r="A2317" s="2" t="s">
        <v>46</v>
      </c>
      <c r="B2317" s="2" t="s">
        <v>77</v>
      </c>
      <c r="C2317" s="2" t="s">
        <v>80</v>
      </c>
      <c r="D2317" s="2">
        <v>604358</v>
      </c>
      <c r="E2317" s="2">
        <v>1187.8444</v>
      </c>
      <c r="F2317" s="2">
        <v>4</v>
      </c>
    </row>
    <row r="2318" spans="1:6" ht="15" customHeight="1" x14ac:dyDescent="0.25">
      <c r="A2318" s="2" t="s">
        <v>46</v>
      </c>
      <c r="B2318" s="2" t="s">
        <v>77</v>
      </c>
      <c r="C2318" s="2" t="s">
        <v>81</v>
      </c>
      <c r="D2318" s="2">
        <v>1074111</v>
      </c>
      <c r="E2318" s="2">
        <v>2033.3997999999999</v>
      </c>
      <c r="F2318" s="2">
        <v>5</v>
      </c>
    </row>
    <row r="2319" spans="1:6" ht="15" customHeight="1" x14ac:dyDescent="0.25">
      <c r="A2319" s="2" t="s">
        <v>46</v>
      </c>
      <c r="B2319" s="2" t="s">
        <v>77</v>
      </c>
      <c r="C2319" s="2" t="s">
        <v>82</v>
      </c>
      <c r="D2319" s="2">
        <v>1057133</v>
      </c>
      <c r="E2319" s="2">
        <v>2002.8394000000001</v>
      </c>
      <c r="F2319" s="2">
        <v>5</v>
      </c>
    </row>
    <row r="2320" spans="1:6" ht="15" customHeight="1" x14ac:dyDescent="0.25">
      <c r="A2320" s="2" t="s">
        <v>46</v>
      </c>
      <c r="B2320" s="2" t="s">
        <v>77</v>
      </c>
      <c r="C2320" s="2" t="s">
        <v>83</v>
      </c>
      <c r="D2320" s="2">
        <v>876234</v>
      </c>
      <c r="E2320" s="2">
        <v>1677.2212</v>
      </c>
      <c r="F2320" s="2">
        <v>4</v>
      </c>
    </row>
    <row r="2321" spans="1:6" ht="15" customHeight="1" x14ac:dyDescent="0.25">
      <c r="A2321" s="2" t="s">
        <v>46</v>
      </c>
      <c r="B2321" s="2" t="s">
        <v>77</v>
      </c>
      <c r="C2321" s="2" t="s">
        <v>84</v>
      </c>
      <c r="D2321" s="2">
        <v>795091</v>
      </c>
      <c r="E2321" s="2">
        <v>1531.1638</v>
      </c>
      <c r="F2321" s="2">
        <v>4</v>
      </c>
    </row>
    <row r="2322" spans="1:6" ht="15" customHeight="1" x14ac:dyDescent="0.25">
      <c r="A2322" s="2" t="s">
        <v>46</v>
      </c>
      <c r="B2322" s="2" t="s">
        <v>77</v>
      </c>
      <c r="C2322" s="2" t="s">
        <v>85</v>
      </c>
      <c r="D2322" s="2">
        <v>1042838</v>
      </c>
      <c r="E2322" s="2">
        <v>1977.1084000000001</v>
      </c>
      <c r="F2322" s="2">
        <v>5</v>
      </c>
    </row>
    <row r="2323" spans="1:6" ht="15" customHeight="1" x14ac:dyDescent="0.25">
      <c r="A2323" s="2" t="s">
        <v>46</v>
      </c>
      <c r="B2323" s="2" t="s">
        <v>77</v>
      </c>
      <c r="C2323" s="2" t="s">
        <v>86</v>
      </c>
      <c r="D2323" s="2">
        <v>1037775</v>
      </c>
      <c r="E2323" s="2">
        <v>1967.9949999999999</v>
      </c>
      <c r="F2323" s="2">
        <v>5</v>
      </c>
    </row>
    <row r="2324" spans="1:6" ht="15" customHeight="1" x14ac:dyDescent="0.25">
      <c r="A2324" s="2" t="s">
        <v>46</v>
      </c>
      <c r="B2324" s="2" t="s">
        <v>77</v>
      </c>
      <c r="C2324" s="2" t="s">
        <v>6</v>
      </c>
      <c r="D2324" s="2">
        <v>1009729</v>
      </c>
      <c r="E2324" s="2">
        <v>1917.5121999999999</v>
      </c>
      <c r="F2324" s="2">
        <v>5</v>
      </c>
    </row>
    <row r="2325" spans="1:6" ht="15" customHeight="1" x14ac:dyDescent="0.25">
      <c r="A2325" s="2" t="s">
        <v>46</v>
      </c>
      <c r="B2325" s="2" t="s">
        <v>77</v>
      </c>
      <c r="C2325" s="2" t="s">
        <v>87</v>
      </c>
      <c r="D2325" s="2">
        <v>963275</v>
      </c>
      <c r="E2325" s="2">
        <v>1833.895</v>
      </c>
      <c r="F2325" s="2">
        <v>4</v>
      </c>
    </row>
    <row r="2326" spans="1:6" ht="15" customHeight="1" x14ac:dyDescent="0.25">
      <c r="A2326" s="2" t="s">
        <v>46</v>
      </c>
      <c r="B2326" s="2" t="s">
        <v>77</v>
      </c>
      <c r="C2326" s="2" t="s">
        <v>88</v>
      </c>
      <c r="D2326" s="2">
        <v>995597</v>
      </c>
      <c r="E2326" s="2">
        <v>1892.0745999999999</v>
      </c>
      <c r="F2326" s="2">
        <v>4</v>
      </c>
    </row>
    <row r="2327" spans="1:6" ht="15" customHeight="1" x14ac:dyDescent="0.25">
      <c r="A2327" s="2" t="s">
        <v>46</v>
      </c>
      <c r="B2327" s="2" t="s">
        <v>77</v>
      </c>
      <c r="C2327" s="2" t="s">
        <v>89</v>
      </c>
      <c r="D2327" s="2">
        <v>1003163</v>
      </c>
      <c r="E2327" s="2">
        <v>1905.6934000000001</v>
      </c>
      <c r="F2327" s="2">
        <v>5</v>
      </c>
    </row>
    <row r="2328" spans="1:6" ht="15" customHeight="1" x14ac:dyDescent="0.25">
      <c r="A2328" s="2" t="s">
        <v>46</v>
      </c>
      <c r="B2328" s="2" t="s">
        <v>77</v>
      </c>
      <c r="C2328" s="2" t="s">
        <v>90</v>
      </c>
      <c r="D2328" s="2">
        <v>819602</v>
      </c>
      <c r="E2328" s="2">
        <v>1575.2836</v>
      </c>
      <c r="F2328" s="2">
        <v>4</v>
      </c>
    </row>
    <row r="2329" spans="1:6" ht="15" customHeight="1" x14ac:dyDescent="0.25">
      <c r="A2329" s="2" t="s">
        <v>46</v>
      </c>
      <c r="B2329" s="2" t="s">
        <v>91</v>
      </c>
      <c r="C2329" s="2" t="s">
        <v>92</v>
      </c>
      <c r="D2329" s="2">
        <v>644521</v>
      </c>
      <c r="E2329" s="2">
        <v>1260.1378</v>
      </c>
      <c r="F2329" s="2">
        <v>4</v>
      </c>
    </row>
    <row r="2330" spans="1:6" ht="15" customHeight="1" x14ac:dyDescent="0.25">
      <c r="A2330" s="2" t="s">
        <v>46</v>
      </c>
      <c r="B2330" s="2" t="s">
        <v>91</v>
      </c>
      <c r="C2330" s="2" t="s">
        <v>93</v>
      </c>
      <c r="D2330" s="2">
        <v>781789</v>
      </c>
      <c r="E2330" s="2">
        <v>1507.2202</v>
      </c>
      <c r="F2330" s="2">
        <v>4</v>
      </c>
    </row>
    <row r="2331" spans="1:6" ht="15" customHeight="1" x14ac:dyDescent="0.25">
      <c r="A2331" s="2" t="s">
        <v>46</v>
      </c>
      <c r="B2331" s="2" t="s">
        <v>91</v>
      </c>
      <c r="C2331" s="2" t="s">
        <v>94</v>
      </c>
      <c r="D2331" s="2">
        <v>691749</v>
      </c>
      <c r="E2331" s="2">
        <v>1345.1482000000001</v>
      </c>
      <c r="F2331" s="2">
        <v>4</v>
      </c>
    </row>
    <row r="2332" spans="1:6" ht="15" customHeight="1" x14ac:dyDescent="0.25">
      <c r="A2332" s="2" t="s">
        <v>46</v>
      </c>
      <c r="B2332" s="2" t="s">
        <v>91</v>
      </c>
      <c r="C2332" s="2" t="s">
        <v>95</v>
      </c>
      <c r="D2332" s="2">
        <v>398604</v>
      </c>
      <c r="E2332" s="2">
        <v>797.20799999999997</v>
      </c>
      <c r="F2332" s="2">
        <v>3</v>
      </c>
    </row>
    <row r="2333" spans="1:6" ht="15" customHeight="1" x14ac:dyDescent="0.25">
      <c r="A2333" s="2" t="s">
        <v>46</v>
      </c>
      <c r="B2333" s="2" t="s">
        <v>91</v>
      </c>
      <c r="C2333" s="2" t="s">
        <v>96</v>
      </c>
      <c r="D2333" s="2">
        <v>408314</v>
      </c>
      <c r="E2333" s="2">
        <v>816.62800000000004</v>
      </c>
      <c r="F2333" s="2">
        <v>3</v>
      </c>
    </row>
    <row r="2334" spans="1:6" ht="15" customHeight="1" x14ac:dyDescent="0.25">
      <c r="A2334" s="2" t="s">
        <v>46</v>
      </c>
      <c r="B2334" s="2" t="s">
        <v>91</v>
      </c>
      <c r="C2334" s="2" t="s">
        <v>97</v>
      </c>
      <c r="D2334" s="2">
        <v>818683</v>
      </c>
      <c r="E2334" s="2">
        <v>1573.6294</v>
      </c>
      <c r="F2334" s="2">
        <v>4</v>
      </c>
    </row>
    <row r="2335" spans="1:6" ht="15" customHeight="1" x14ac:dyDescent="0.25">
      <c r="A2335" s="2" t="s">
        <v>46</v>
      </c>
      <c r="B2335" s="2" t="s">
        <v>91</v>
      </c>
      <c r="C2335" s="2" t="s">
        <v>98</v>
      </c>
      <c r="D2335" s="2">
        <v>642373</v>
      </c>
      <c r="E2335" s="2">
        <v>1256.2714000000001</v>
      </c>
      <c r="F2335" s="2">
        <v>4</v>
      </c>
    </row>
    <row r="2336" spans="1:6" ht="15" customHeight="1" x14ac:dyDescent="0.25">
      <c r="A2336" s="2" t="s">
        <v>46</v>
      </c>
      <c r="B2336" s="2" t="s">
        <v>91</v>
      </c>
      <c r="C2336" s="2" t="s">
        <v>99</v>
      </c>
      <c r="D2336" s="2">
        <v>570724</v>
      </c>
      <c r="E2336" s="2">
        <v>1127.3032000000001</v>
      </c>
      <c r="F2336" s="2">
        <v>4</v>
      </c>
    </row>
    <row r="2337" spans="1:6" ht="15" customHeight="1" x14ac:dyDescent="0.25">
      <c r="A2337" s="2" t="s">
        <v>46</v>
      </c>
      <c r="B2337" s="2" t="s">
        <v>91</v>
      </c>
      <c r="C2337" s="2" t="s">
        <v>100</v>
      </c>
      <c r="D2337" s="2">
        <v>746691</v>
      </c>
      <c r="E2337" s="2">
        <v>1444.0437999999999</v>
      </c>
      <c r="F2337" s="2">
        <v>4</v>
      </c>
    </row>
    <row r="2338" spans="1:6" ht="15" customHeight="1" x14ac:dyDescent="0.25">
      <c r="A2338" s="2" t="s">
        <v>46</v>
      </c>
      <c r="B2338" s="2" t="s">
        <v>91</v>
      </c>
      <c r="C2338" s="2" t="s">
        <v>101</v>
      </c>
      <c r="D2338" s="2">
        <v>413467</v>
      </c>
      <c r="E2338" s="2">
        <v>826.93399999999997</v>
      </c>
      <c r="F2338" s="2">
        <v>3</v>
      </c>
    </row>
    <row r="2339" spans="1:6" ht="15" customHeight="1" x14ac:dyDescent="0.25">
      <c r="A2339" s="2" t="s">
        <v>46</v>
      </c>
      <c r="B2339" s="2" t="s">
        <v>91</v>
      </c>
      <c r="C2339" s="2" t="s">
        <v>102</v>
      </c>
      <c r="D2339" s="2">
        <v>709219</v>
      </c>
      <c r="E2339" s="2">
        <v>1376.5942</v>
      </c>
      <c r="F2339" s="2">
        <v>4</v>
      </c>
    </row>
    <row r="2340" spans="1:6" ht="15" customHeight="1" x14ac:dyDescent="0.25">
      <c r="A2340" s="2" t="s">
        <v>46</v>
      </c>
      <c r="B2340" s="2" t="s">
        <v>91</v>
      </c>
      <c r="C2340" s="2" t="s">
        <v>103</v>
      </c>
      <c r="D2340" s="2">
        <v>633700</v>
      </c>
      <c r="E2340" s="2">
        <v>1240.6600000000001</v>
      </c>
      <c r="F2340" s="2">
        <v>4</v>
      </c>
    </row>
    <row r="2341" spans="1:6" ht="15" customHeight="1" x14ac:dyDescent="0.25">
      <c r="A2341" s="2" t="s">
        <v>46</v>
      </c>
      <c r="B2341" s="2" t="s">
        <v>91</v>
      </c>
      <c r="C2341" s="2" t="s">
        <v>104</v>
      </c>
      <c r="D2341" s="2">
        <v>822832</v>
      </c>
      <c r="E2341" s="2">
        <v>1581.0976000000001</v>
      </c>
      <c r="F2341" s="2">
        <v>4</v>
      </c>
    </row>
    <row r="2342" spans="1:6" ht="15" customHeight="1" x14ac:dyDescent="0.25">
      <c r="A2342" s="2" t="s">
        <v>46</v>
      </c>
      <c r="B2342" s="2" t="s">
        <v>91</v>
      </c>
      <c r="C2342" s="2" t="s">
        <v>105</v>
      </c>
      <c r="D2342" s="2">
        <v>538853</v>
      </c>
      <c r="E2342" s="2">
        <v>1069.9354000000001</v>
      </c>
      <c r="F2342" s="2">
        <v>4</v>
      </c>
    </row>
    <row r="2343" spans="1:6" ht="15" customHeight="1" x14ac:dyDescent="0.25">
      <c r="A2343" s="2" t="s">
        <v>46</v>
      </c>
      <c r="B2343" s="2" t="s">
        <v>91</v>
      </c>
      <c r="C2343" s="2" t="s">
        <v>106</v>
      </c>
      <c r="D2343" s="2">
        <v>747107</v>
      </c>
      <c r="E2343" s="2">
        <v>1444.7926</v>
      </c>
      <c r="F2343" s="2">
        <v>4</v>
      </c>
    </row>
    <row r="2344" spans="1:6" ht="15" customHeight="1" x14ac:dyDescent="0.25">
      <c r="A2344" s="2" t="s">
        <v>46</v>
      </c>
      <c r="B2344" s="2" t="s">
        <v>91</v>
      </c>
      <c r="C2344" s="2" t="s">
        <v>107</v>
      </c>
      <c r="D2344" s="2">
        <v>765954</v>
      </c>
      <c r="E2344" s="2">
        <v>1478.7172</v>
      </c>
      <c r="F2344" s="2">
        <v>4</v>
      </c>
    </row>
    <row r="2345" spans="1:6" ht="15" customHeight="1" x14ac:dyDescent="0.25">
      <c r="A2345" s="2" t="s">
        <v>46</v>
      </c>
      <c r="B2345" s="2" t="s">
        <v>126</v>
      </c>
      <c r="C2345" s="2" t="s">
        <v>127</v>
      </c>
      <c r="D2345" s="2">
        <v>1117027</v>
      </c>
      <c r="E2345" s="2">
        <v>2110.6486</v>
      </c>
      <c r="F2345" s="2">
        <v>5</v>
      </c>
    </row>
    <row r="2346" spans="1:6" ht="15" customHeight="1" x14ac:dyDescent="0.25">
      <c r="A2346" s="2" t="s">
        <v>46</v>
      </c>
      <c r="B2346" s="2" t="s">
        <v>126</v>
      </c>
      <c r="C2346" s="2" t="s">
        <v>128</v>
      </c>
      <c r="D2346" s="2">
        <v>1004222</v>
      </c>
      <c r="E2346" s="2">
        <v>1907.5996</v>
      </c>
      <c r="F2346" s="2">
        <v>5</v>
      </c>
    </row>
    <row r="2347" spans="1:6" ht="15" customHeight="1" x14ac:dyDescent="0.25">
      <c r="A2347" s="2" t="s">
        <v>46</v>
      </c>
      <c r="B2347" s="2" t="s">
        <v>126</v>
      </c>
      <c r="C2347" s="2" t="s">
        <v>129</v>
      </c>
      <c r="D2347" s="2">
        <v>972803</v>
      </c>
      <c r="E2347" s="2">
        <v>1851.0454</v>
      </c>
      <c r="F2347" s="2">
        <v>4</v>
      </c>
    </row>
    <row r="2348" spans="1:6" ht="15" customHeight="1" x14ac:dyDescent="0.25">
      <c r="A2348" s="2" t="s">
        <v>46</v>
      </c>
      <c r="B2348" s="2" t="s">
        <v>126</v>
      </c>
      <c r="C2348" s="2" t="s">
        <v>130</v>
      </c>
      <c r="D2348" s="2">
        <v>1259269</v>
      </c>
      <c r="E2348" s="2">
        <v>2366.6842000000001</v>
      </c>
      <c r="F2348" s="2">
        <v>5</v>
      </c>
    </row>
    <row r="2349" spans="1:6" ht="15" customHeight="1" x14ac:dyDescent="0.25">
      <c r="A2349" s="2" t="s">
        <v>46</v>
      </c>
      <c r="B2349" s="2" t="s">
        <v>126</v>
      </c>
      <c r="C2349" s="2" t="s">
        <v>131</v>
      </c>
      <c r="D2349" s="2">
        <v>1127735</v>
      </c>
      <c r="E2349" s="2">
        <v>2129.9229999999998</v>
      </c>
      <c r="F2349" s="2">
        <v>5</v>
      </c>
    </row>
    <row r="2350" spans="1:6" ht="15" customHeight="1" x14ac:dyDescent="0.25">
      <c r="A2350" s="2" t="s">
        <v>46</v>
      </c>
      <c r="B2350" s="2" t="s">
        <v>126</v>
      </c>
      <c r="C2350" s="2" t="s">
        <v>132</v>
      </c>
      <c r="D2350" s="2">
        <v>1079032</v>
      </c>
      <c r="E2350" s="2">
        <v>2042.2575999999999</v>
      </c>
      <c r="F2350" s="2">
        <v>5</v>
      </c>
    </row>
    <row r="2351" spans="1:6" ht="15" customHeight="1" x14ac:dyDescent="0.25">
      <c r="A2351" s="2" t="s">
        <v>46</v>
      </c>
      <c r="B2351" s="2" t="s">
        <v>126</v>
      </c>
      <c r="C2351" s="2" t="s">
        <v>133</v>
      </c>
      <c r="D2351" s="2">
        <v>850782</v>
      </c>
      <c r="E2351" s="2">
        <v>1631.4076</v>
      </c>
      <c r="F2351" s="2">
        <v>4</v>
      </c>
    </row>
    <row r="2352" spans="1:6" ht="15" customHeight="1" x14ac:dyDescent="0.25">
      <c r="A2352" s="2" t="s">
        <v>46</v>
      </c>
      <c r="B2352" s="2" t="s">
        <v>126</v>
      </c>
      <c r="C2352" s="2" t="s">
        <v>134</v>
      </c>
      <c r="D2352" s="2">
        <v>1287600</v>
      </c>
      <c r="E2352" s="2">
        <v>2417.6799999999998</v>
      </c>
      <c r="F2352" s="2">
        <v>5</v>
      </c>
    </row>
    <row r="2353" spans="1:6" ht="15" customHeight="1" x14ac:dyDescent="0.25">
      <c r="A2353" s="2" t="s">
        <v>46</v>
      </c>
      <c r="B2353" s="2" t="s">
        <v>126</v>
      </c>
      <c r="C2353" s="2" t="s">
        <v>135</v>
      </c>
      <c r="D2353" s="2">
        <v>962594</v>
      </c>
      <c r="E2353" s="2">
        <v>1832.6692</v>
      </c>
      <c r="F2353" s="2">
        <v>4</v>
      </c>
    </row>
    <row r="2354" spans="1:6" ht="15" customHeight="1" x14ac:dyDescent="0.25">
      <c r="A2354" s="2" t="s">
        <v>46</v>
      </c>
      <c r="B2354" s="2" t="s">
        <v>126</v>
      </c>
      <c r="C2354" s="2" t="s">
        <v>136</v>
      </c>
      <c r="D2354" s="2">
        <v>907541</v>
      </c>
      <c r="E2354" s="2">
        <v>1733.5737999999999</v>
      </c>
      <c r="F2354" s="2">
        <v>4</v>
      </c>
    </row>
    <row r="2355" spans="1:6" ht="15" customHeight="1" x14ac:dyDescent="0.25">
      <c r="A2355" s="2" t="s">
        <v>46</v>
      </c>
      <c r="B2355" s="2" t="s">
        <v>126</v>
      </c>
      <c r="C2355" s="2" t="s">
        <v>137</v>
      </c>
      <c r="D2355" s="2">
        <v>1196480</v>
      </c>
      <c r="E2355" s="2">
        <v>2253.6640000000002</v>
      </c>
      <c r="F2355" s="2">
        <v>5</v>
      </c>
    </row>
    <row r="2356" spans="1:6" ht="15" customHeight="1" x14ac:dyDescent="0.25">
      <c r="A2356" s="2" t="s">
        <v>46</v>
      </c>
      <c r="B2356" s="2" t="s">
        <v>154</v>
      </c>
      <c r="C2356" s="2" t="s">
        <v>155</v>
      </c>
      <c r="D2356" s="2">
        <v>673403</v>
      </c>
      <c r="E2356" s="2">
        <v>1312.1253999999999</v>
      </c>
      <c r="F2356" s="2">
        <v>4</v>
      </c>
    </row>
    <row r="2357" spans="1:6" ht="15" customHeight="1" x14ac:dyDescent="0.25">
      <c r="A2357" s="2" t="s">
        <v>46</v>
      </c>
      <c r="B2357" s="2" t="s">
        <v>154</v>
      </c>
      <c r="C2357" s="2" t="s">
        <v>156</v>
      </c>
      <c r="D2357" s="2">
        <v>634195</v>
      </c>
      <c r="E2357" s="2">
        <v>1241.5509999999999</v>
      </c>
      <c r="F2357" s="2">
        <v>4</v>
      </c>
    </row>
    <row r="2358" spans="1:6" ht="15" customHeight="1" x14ac:dyDescent="0.25">
      <c r="A2358" s="2" t="s">
        <v>46</v>
      </c>
      <c r="B2358" s="2" t="s">
        <v>154</v>
      </c>
      <c r="C2358" s="2" t="s">
        <v>157</v>
      </c>
      <c r="D2358" s="2">
        <v>591130</v>
      </c>
      <c r="E2358" s="2">
        <v>1164.0340000000001</v>
      </c>
      <c r="F2358" s="2">
        <v>4</v>
      </c>
    </row>
    <row r="2359" spans="1:6" ht="15" customHeight="1" x14ac:dyDescent="0.25">
      <c r="A2359" s="2" t="s">
        <v>46</v>
      </c>
      <c r="B2359" s="2" t="s">
        <v>154</v>
      </c>
      <c r="C2359" s="2" t="s">
        <v>158</v>
      </c>
      <c r="D2359" s="2">
        <v>678275</v>
      </c>
      <c r="E2359" s="2">
        <v>1320.895</v>
      </c>
      <c r="F2359" s="2">
        <v>4</v>
      </c>
    </row>
    <row r="2360" spans="1:6" ht="15" customHeight="1" x14ac:dyDescent="0.25">
      <c r="A2360" s="2" t="s">
        <v>46</v>
      </c>
      <c r="B2360" s="2" t="s">
        <v>154</v>
      </c>
      <c r="C2360" s="2" t="s">
        <v>159</v>
      </c>
      <c r="D2360" s="2">
        <v>493517</v>
      </c>
      <c r="E2360" s="2">
        <v>987.03399999999999</v>
      </c>
      <c r="F2360" s="2">
        <v>3</v>
      </c>
    </row>
    <row r="2361" spans="1:6" ht="15" customHeight="1" x14ac:dyDescent="0.25">
      <c r="A2361" s="2" t="s">
        <v>46</v>
      </c>
      <c r="B2361" s="2" t="s">
        <v>154</v>
      </c>
      <c r="C2361" s="2" t="s">
        <v>160</v>
      </c>
      <c r="D2361" s="2">
        <v>752995</v>
      </c>
      <c r="E2361" s="2">
        <v>1455.3910000000001</v>
      </c>
      <c r="F2361" s="2">
        <v>4</v>
      </c>
    </row>
    <row r="2362" spans="1:6" ht="15" customHeight="1" x14ac:dyDescent="0.25">
      <c r="A2362" s="2" t="s">
        <v>46</v>
      </c>
      <c r="B2362" s="2" t="s">
        <v>154</v>
      </c>
      <c r="C2362" s="2" t="s">
        <v>161</v>
      </c>
      <c r="D2362" s="2">
        <v>575487</v>
      </c>
      <c r="E2362" s="2">
        <v>1135.8766000000001</v>
      </c>
      <c r="F2362" s="2">
        <v>4</v>
      </c>
    </row>
    <row r="2363" spans="1:6" ht="15" customHeight="1" x14ac:dyDescent="0.25">
      <c r="A2363" s="2" t="s">
        <v>46</v>
      </c>
      <c r="B2363" s="2" t="s">
        <v>154</v>
      </c>
      <c r="C2363" s="2" t="s">
        <v>162</v>
      </c>
      <c r="D2363" s="2">
        <v>694491</v>
      </c>
      <c r="E2363" s="2">
        <v>1350.0838000000001</v>
      </c>
      <c r="F2363" s="2">
        <v>4</v>
      </c>
    </row>
    <row r="2364" spans="1:6" ht="15" customHeight="1" x14ac:dyDescent="0.25">
      <c r="A2364" s="2" t="s">
        <v>46</v>
      </c>
      <c r="B2364" s="2" t="s">
        <v>154</v>
      </c>
      <c r="C2364" s="2" t="s">
        <v>163</v>
      </c>
      <c r="D2364" s="2">
        <v>381910</v>
      </c>
      <c r="E2364" s="2">
        <v>763.82</v>
      </c>
      <c r="F2364" s="2">
        <v>3</v>
      </c>
    </row>
    <row r="2365" spans="1:6" ht="15" customHeight="1" x14ac:dyDescent="0.25">
      <c r="A2365" s="2" t="s">
        <v>46</v>
      </c>
      <c r="B2365" s="2" t="s">
        <v>154</v>
      </c>
      <c r="C2365" s="2" t="s">
        <v>164</v>
      </c>
      <c r="D2365" s="2">
        <v>605676</v>
      </c>
      <c r="E2365" s="2">
        <v>1190.2167999999999</v>
      </c>
      <c r="F2365" s="2">
        <v>4</v>
      </c>
    </row>
    <row r="2366" spans="1:6" ht="15" customHeight="1" x14ac:dyDescent="0.25">
      <c r="A2366" s="2" t="s">
        <v>46</v>
      </c>
      <c r="B2366" s="2" t="s">
        <v>154</v>
      </c>
      <c r="C2366" s="2" t="s">
        <v>165</v>
      </c>
      <c r="D2366" s="2">
        <v>680202</v>
      </c>
      <c r="E2366" s="2">
        <v>1324.3635999999999</v>
      </c>
      <c r="F2366" s="2">
        <v>4</v>
      </c>
    </row>
    <row r="2367" spans="1:6" ht="15" customHeight="1" x14ac:dyDescent="0.25">
      <c r="A2367" s="2" t="s">
        <v>46</v>
      </c>
      <c r="B2367" s="2" t="s">
        <v>154</v>
      </c>
      <c r="C2367" s="2" t="s">
        <v>166</v>
      </c>
      <c r="D2367" s="2">
        <v>549753</v>
      </c>
      <c r="E2367" s="2">
        <v>1089.5554</v>
      </c>
      <c r="F2367" s="2">
        <v>4</v>
      </c>
    </row>
    <row r="2368" spans="1:6" ht="15" customHeight="1" x14ac:dyDescent="0.25">
      <c r="A2368" s="2" t="s">
        <v>46</v>
      </c>
      <c r="B2368" s="2" t="s">
        <v>154</v>
      </c>
      <c r="C2368" s="2" t="s">
        <v>167</v>
      </c>
      <c r="D2368" s="2">
        <v>476295</v>
      </c>
      <c r="E2368" s="2">
        <v>952.59</v>
      </c>
      <c r="F2368" s="2">
        <v>3</v>
      </c>
    </row>
    <row r="2369" spans="1:6" ht="15" customHeight="1" x14ac:dyDescent="0.25">
      <c r="A2369" s="2" t="s">
        <v>46</v>
      </c>
      <c r="B2369" s="2" t="s">
        <v>154</v>
      </c>
      <c r="C2369" s="2" t="s">
        <v>168</v>
      </c>
      <c r="D2369" s="2">
        <v>751347</v>
      </c>
      <c r="E2369" s="2">
        <v>1452.4246000000001</v>
      </c>
      <c r="F2369" s="2">
        <v>4</v>
      </c>
    </row>
    <row r="2370" spans="1:6" ht="15" customHeight="1" x14ac:dyDescent="0.25">
      <c r="A2370" s="2" t="s">
        <v>46</v>
      </c>
      <c r="B2370" s="2" t="s">
        <v>154</v>
      </c>
      <c r="C2370" s="2" t="s">
        <v>169</v>
      </c>
      <c r="D2370" s="2">
        <v>528089</v>
      </c>
      <c r="E2370" s="2">
        <v>1050.5601999999999</v>
      </c>
      <c r="F2370" s="2">
        <v>4</v>
      </c>
    </row>
    <row r="2371" spans="1:6" ht="15" customHeight="1" x14ac:dyDescent="0.25">
      <c r="A2371" s="2" t="s">
        <v>46</v>
      </c>
      <c r="B2371" s="2" t="s">
        <v>154</v>
      </c>
      <c r="C2371" s="2" t="s">
        <v>170</v>
      </c>
      <c r="D2371" s="2">
        <v>696543</v>
      </c>
      <c r="E2371" s="2">
        <v>1353.7773999999999</v>
      </c>
      <c r="F2371" s="2">
        <v>4</v>
      </c>
    </row>
    <row r="2372" spans="1:6" ht="15" customHeight="1" x14ac:dyDescent="0.25">
      <c r="A2372" s="2" t="s">
        <v>46</v>
      </c>
      <c r="B2372" s="2" t="s">
        <v>154</v>
      </c>
      <c r="C2372" s="2" t="s">
        <v>171</v>
      </c>
      <c r="D2372" s="2">
        <v>680455</v>
      </c>
      <c r="E2372" s="2">
        <v>1324.819</v>
      </c>
      <c r="F2372" s="2">
        <v>4</v>
      </c>
    </row>
    <row r="2373" spans="1:6" ht="15" customHeight="1" x14ac:dyDescent="0.25">
      <c r="A2373" s="2" t="s">
        <v>46</v>
      </c>
      <c r="B2373" s="2" t="s">
        <v>154</v>
      </c>
      <c r="C2373" s="2" t="s">
        <v>172</v>
      </c>
      <c r="D2373" s="2">
        <v>435266</v>
      </c>
      <c r="E2373" s="2">
        <v>870.53200000000004</v>
      </c>
      <c r="F2373" s="2">
        <v>3</v>
      </c>
    </row>
    <row r="2374" spans="1:6" ht="15" customHeight="1" x14ac:dyDescent="0.25">
      <c r="A2374" s="2" t="s">
        <v>46</v>
      </c>
      <c r="B2374" s="2" t="s">
        <v>154</v>
      </c>
      <c r="C2374" s="2" t="s">
        <v>173</v>
      </c>
      <c r="D2374" s="2">
        <v>561654</v>
      </c>
      <c r="E2374" s="2">
        <v>1110.9772</v>
      </c>
      <c r="F2374" s="2">
        <v>4</v>
      </c>
    </row>
    <row r="2375" spans="1:6" ht="15" customHeight="1" x14ac:dyDescent="0.25">
      <c r="A2375" s="2" t="s">
        <v>46</v>
      </c>
      <c r="B2375" s="2" t="s">
        <v>154</v>
      </c>
      <c r="C2375" s="2" t="s">
        <v>174</v>
      </c>
      <c r="D2375" s="2">
        <v>470562</v>
      </c>
      <c r="E2375" s="2">
        <v>941.12400000000002</v>
      </c>
      <c r="F2375" s="2">
        <v>3</v>
      </c>
    </row>
    <row r="2376" spans="1:6" ht="15" customHeight="1" x14ac:dyDescent="0.25">
      <c r="A2376" s="2" t="s">
        <v>46</v>
      </c>
      <c r="B2376" s="2" t="s">
        <v>215</v>
      </c>
      <c r="C2376" s="2" t="s">
        <v>215</v>
      </c>
      <c r="D2376" s="2">
        <v>1986009</v>
      </c>
      <c r="E2376" s="2">
        <v>3674.8162000000002</v>
      </c>
      <c r="F2376" s="2">
        <v>6</v>
      </c>
    </row>
    <row r="2377" spans="1:6" ht="15" customHeight="1" x14ac:dyDescent="0.25">
      <c r="A2377" s="2" t="s">
        <v>46</v>
      </c>
      <c r="B2377" s="2" t="s">
        <v>226</v>
      </c>
      <c r="C2377" s="2" t="s">
        <v>227</v>
      </c>
      <c r="D2377" s="2">
        <v>981399</v>
      </c>
      <c r="E2377" s="2">
        <v>1866.5182</v>
      </c>
      <c r="F2377" s="2">
        <v>4</v>
      </c>
    </row>
    <row r="2378" spans="1:6" ht="15" customHeight="1" x14ac:dyDescent="0.25">
      <c r="A2378" s="2" t="s">
        <v>46</v>
      </c>
      <c r="B2378" s="2" t="s">
        <v>226</v>
      </c>
      <c r="C2378" s="2" t="s">
        <v>228</v>
      </c>
      <c r="D2378" s="2">
        <v>652506</v>
      </c>
      <c r="E2378" s="2">
        <v>1274.5108</v>
      </c>
      <c r="F2378" s="2">
        <v>4</v>
      </c>
    </row>
    <row r="2379" spans="1:6" ht="15" customHeight="1" x14ac:dyDescent="0.25">
      <c r="A2379" s="2" t="s">
        <v>46</v>
      </c>
      <c r="B2379" s="2" t="s">
        <v>226</v>
      </c>
      <c r="C2379" s="2" t="s">
        <v>229</v>
      </c>
      <c r="D2379" s="2">
        <v>653130</v>
      </c>
      <c r="E2379" s="2">
        <v>1275.634</v>
      </c>
      <c r="F2379" s="2">
        <v>4</v>
      </c>
    </row>
    <row r="2380" spans="1:6" ht="15" customHeight="1" x14ac:dyDescent="0.25">
      <c r="A2380" s="2" t="s">
        <v>46</v>
      </c>
      <c r="B2380" s="2" t="s">
        <v>226</v>
      </c>
      <c r="C2380" s="2" t="s">
        <v>230</v>
      </c>
      <c r="D2380" s="2">
        <v>815477</v>
      </c>
      <c r="E2380" s="2">
        <v>1567.8586</v>
      </c>
      <c r="F2380" s="2">
        <v>4</v>
      </c>
    </row>
    <row r="2381" spans="1:6" ht="15" customHeight="1" x14ac:dyDescent="0.25">
      <c r="A2381" s="2" t="s">
        <v>46</v>
      </c>
      <c r="B2381" s="2" t="s">
        <v>226</v>
      </c>
      <c r="C2381" s="2" t="s">
        <v>231</v>
      </c>
      <c r="D2381" s="2">
        <v>819948</v>
      </c>
      <c r="E2381" s="2">
        <v>1575.9064000000001</v>
      </c>
      <c r="F2381" s="2">
        <v>4</v>
      </c>
    </row>
    <row r="2382" spans="1:6" ht="15" customHeight="1" x14ac:dyDescent="0.25">
      <c r="A2382" s="2" t="s">
        <v>46</v>
      </c>
      <c r="B2382" s="2" t="s">
        <v>226</v>
      </c>
      <c r="C2382" s="2" t="s">
        <v>232</v>
      </c>
      <c r="D2382" s="2">
        <v>1117291</v>
      </c>
      <c r="E2382" s="2">
        <v>2111.1237999999998</v>
      </c>
      <c r="F2382" s="2">
        <v>5</v>
      </c>
    </row>
    <row r="2383" spans="1:6" ht="15" customHeight="1" x14ac:dyDescent="0.25">
      <c r="A2383" s="2" t="s">
        <v>46</v>
      </c>
      <c r="B2383" s="2" t="s">
        <v>226</v>
      </c>
      <c r="C2383" s="2" t="s">
        <v>233</v>
      </c>
      <c r="D2383" s="2">
        <v>1117291</v>
      </c>
      <c r="E2383" s="2">
        <v>2111.1237999999998</v>
      </c>
      <c r="F2383" s="2">
        <v>5</v>
      </c>
    </row>
    <row r="2384" spans="1:6" ht="15" customHeight="1" x14ac:dyDescent="0.25">
      <c r="A2384" s="2" t="s">
        <v>46</v>
      </c>
      <c r="B2384" s="2" t="s">
        <v>226</v>
      </c>
      <c r="C2384" s="2" t="s">
        <v>234</v>
      </c>
      <c r="D2384" s="2">
        <v>626374</v>
      </c>
      <c r="E2384" s="2">
        <v>1227.4731999999999</v>
      </c>
      <c r="F2384" s="2">
        <v>4</v>
      </c>
    </row>
    <row r="2385" spans="1:6" ht="15" customHeight="1" x14ac:dyDescent="0.25">
      <c r="A2385" s="2" t="s">
        <v>46</v>
      </c>
      <c r="B2385" s="2" t="s">
        <v>226</v>
      </c>
      <c r="C2385" s="2" t="s">
        <v>235</v>
      </c>
      <c r="D2385" s="2">
        <v>1028251</v>
      </c>
      <c r="E2385" s="2">
        <v>1950.8517999999999</v>
      </c>
      <c r="F2385" s="2">
        <v>5</v>
      </c>
    </row>
    <row r="2386" spans="1:6" ht="15" customHeight="1" x14ac:dyDescent="0.25">
      <c r="A2386" s="2" t="s">
        <v>46</v>
      </c>
      <c r="B2386" s="2" t="s">
        <v>226</v>
      </c>
      <c r="C2386" s="2" t="s">
        <v>236</v>
      </c>
      <c r="D2386" s="2">
        <v>513579</v>
      </c>
      <c r="E2386" s="2">
        <v>1024.4422</v>
      </c>
      <c r="F2386" s="2">
        <v>4</v>
      </c>
    </row>
    <row r="2387" spans="1:6" ht="15" customHeight="1" x14ac:dyDescent="0.25">
      <c r="A2387" s="2" t="s">
        <v>46</v>
      </c>
      <c r="B2387" s="2" t="s">
        <v>226</v>
      </c>
      <c r="C2387" s="2" t="s">
        <v>237</v>
      </c>
      <c r="D2387" s="2">
        <v>968209</v>
      </c>
      <c r="E2387" s="2">
        <v>1842.7762</v>
      </c>
      <c r="F2387" s="2">
        <v>4</v>
      </c>
    </row>
    <row r="2388" spans="1:6" ht="15" customHeight="1" x14ac:dyDescent="0.25">
      <c r="A2388" s="2" t="s">
        <v>46</v>
      </c>
      <c r="B2388" s="2" t="s">
        <v>226</v>
      </c>
      <c r="C2388" s="2" t="s">
        <v>238</v>
      </c>
      <c r="D2388" s="2">
        <v>1116955</v>
      </c>
      <c r="E2388" s="2">
        <v>2110.5189999999998</v>
      </c>
      <c r="F2388" s="2">
        <v>5</v>
      </c>
    </row>
    <row r="2389" spans="1:6" ht="15" customHeight="1" x14ac:dyDescent="0.25">
      <c r="A2389" s="2" t="s">
        <v>46</v>
      </c>
      <c r="B2389" s="2" t="s">
        <v>226</v>
      </c>
      <c r="C2389" s="2" t="s">
        <v>239</v>
      </c>
      <c r="D2389" s="2">
        <v>623200</v>
      </c>
      <c r="E2389" s="2">
        <v>1221.76</v>
      </c>
      <c r="F2389" s="2">
        <v>4</v>
      </c>
    </row>
    <row r="2390" spans="1:6" ht="15" customHeight="1" x14ac:dyDescent="0.25">
      <c r="A2390" s="2" t="s">
        <v>46</v>
      </c>
      <c r="B2390" s="2" t="s">
        <v>226</v>
      </c>
      <c r="C2390" s="2" t="s">
        <v>240</v>
      </c>
      <c r="D2390" s="2">
        <v>906113</v>
      </c>
      <c r="E2390" s="2">
        <v>1731.0034000000001</v>
      </c>
      <c r="F2390" s="2">
        <v>4</v>
      </c>
    </row>
    <row r="2391" spans="1:6" ht="15" customHeight="1" x14ac:dyDescent="0.25">
      <c r="A2391" s="2" t="s">
        <v>46</v>
      </c>
      <c r="B2391" s="2" t="s">
        <v>226</v>
      </c>
      <c r="C2391" s="2" t="s">
        <v>241</v>
      </c>
      <c r="D2391" s="2">
        <v>376379</v>
      </c>
      <c r="E2391" s="2">
        <v>752.75800000000004</v>
      </c>
      <c r="F2391" s="2">
        <v>3</v>
      </c>
    </row>
    <row r="2392" spans="1:6" ht="15" customHeight="1" x14ac:dyDescent="0.25">
      <c r="A2392" s="2" t="s">
        <v>46</v>
      </c>
      <c r="B2392" s="2" t="s">
        <v>226</v>
      </c>
      <c r="C2392" s="2" t="s">
        <v>242</v>
      </c>
      <c r="D2392" s="2">
        <v>615287</v>
      </c>
      <c r="E2392" s="2">
        <v>1207.5165999999999</v>
      </c>
      <c r="F2392" s="2">
        <v>4</v>
      </c>
    </row>
    <row r="2393" spans="1:6" ht="15" customHeight="1" x14ac:dyDescent="0.25">
      <c r="A2393" s="2" t="s">
        <v>46</v>
      </c>
      <c r="B2393" s="2" t="s">
        <v>226</v>
      </c>
      <c r="C2393" s="2" t="s">
        <v>243</v>
      </c>
      <c r="D2393" s="2">
        <v>616903</v>
      </c>
      <c r="E2393" s="2">
        <v>1210.4254000000001</v>
      </c>
      <c r="F2393" s="2">
        <v>4</v>
      </c>
    </row>
    <row r="2394" spans="1:6" ht="15" customHeight="1" x14ac:dyDescent="0.25">
      <c r="A2394" s="2" t="s">
        <v>46</v>
      </c>
      <c r="B2394" s="2" t="s">
        <v>226</v>
      </c>
      <c r="C2394" s="2" t="s">
        <v>244</v>
      </c>
      <c r="D2394" s="2">
        <v>1027896</v>
      </c>
      <c r="E2394" s="2">
        <v>1950.2128</v>
      </c>
      <c r="F2394" s="2">
        <v>5</v>
      </c>
    </row>
    <row r="2395" spans="1:6" ht="15" customHeight="1" x14ac:dyDescent="0.25">
      <c r="A2395" s="2" t="s">
        <v>46</v>
      </c>
      <c r="B2395" s="2" t="s">
        <v>226</v>
      </c>
      <c r="C2395" s="2" t="s">
        <v>245</v>
      </c>
      <c r="D2395" s="2">
        <v>1027896</v>
      </c>
      <c r="E2395" s="2">
        <v>1950.2128</v>
      </c>
      <c r="F2395" s="2">
        <v>5</v>
      </c>
    </row>
    <row r="2396" spans="1:6" ht="15" customHeight="1" x14ac:dyDescent="0.25">
      <c r="A2396" s="2" t="s">
        <v>46</v>
      </c>
      <c r="B2396" s="2" t="s">
        <v>226</v>
      </c>
      <c r="C2396" s="2" t="s">
        <v>246</v>
      </c>
      <c r="D2396" s="2">
        <v>585909</v>
      </c>
      <c r="E2396" s="2">
        <v>1154.6361999999999</v>
      </c>
      <c r="F2396" s="2">
        <v>4</v>
      </c>
    </row>
    <row r="2397" spans="1:6" ht="15" customHeight="1" x14ac:dyDescent="0.25">
      <c r="A2397" s="2" t="s">
        <v>46</v>
      </c>
      <c r="B2397" s="2" t="s">
        <v>226</v>
      </c>
      <c r="C2397" s="2" t="s">
        <v>247</v>
      </c>
      <c r="D2397" s="2">
        <v>395890</v>
      </c>
      <c r="E2397" s="2">
        <v>791.78</v>
      </c>
      <c r="F2397" s="2">
        <v>3</v>
      </c>
    </row>
    <row r="2398" spans="1:6" ht="15" customHeight="1" x14ac:dyDescent="0.25">
      <c r="A2398" s="2" t="s">
        <v>46</v>
      </c>
      <c r="B2398" s="2" t="s">
        <v>179</v>
      </c>
      <c r="C2398" s="2" t="s">
        <v>180</v>
      </c>
      <c r="D2398" s="2">
        <v>342669</v>
      </c>
      <c r="E2398" s="2">
        <v>685.33799999999997</v>
      </c>
      <c r="F2398" s="2">
        <v>3</v>
      </c>
    </row>
    <row r="2399" spans="1:6" ht="15" customHeight="1" x14ac:dyDescent="0.25">
      <c r="A2399" s="2" t="s">
        <v>46</v>
      </c>
      <c r="B2399" s="2" t="s">
        <v>179</v>
      </c>
      <c r="C2399" s="2" t="s">
        <v>181</v>
      </c>
      <c r="D2399" s="2">
        <v>753499</v>
      </c>
      <c r="E2399" s="2">
        <v>1456.2982</v>
      </c>
      <c r="F2399" s="2">
        <v>4</v>
      </c>
    </row>
    <row r="2400" spans="1:6" ht="15" customHeight="1" x14ac:dyDescent="0.25">
      <c r="A2400" s="2" t="s">
        <v>46</v>
      </c>
      <c r="B2400" s="2" t="s">
        <v>179</v>
      </c>
      <c r="C2400" s="2" t="s">
        <v>182</v>
      </c>
      <c r="D2400" s="2">
        <v>617720</v>
      </c>
      <c r="E2400" s="2">
        <v>1211.896</v>
      </c>
      <c r="F2400" s="2">
        <v>4</v>
      </c>
    </row>
    <row r="2401" spans="1:6" ht="15" customHeight="1" x14ac:dyDescent="0.25">
      <c r="A2401" s="2" t="s">
        <v>46</v>
      </c>
      <c r="B2401" s="2" t="s">
        <v>179</v>
      </c>
      <c r="C2401" s="2" t="s">
        <v>183</v>
      </c>
      <c r="D2401" s="2">
        <v>448023</v>
      </c>
      <c r="E2401" s="2">
        <v>896.04600000000005</v>
      </c>
      <c r="F2401" s="2">
        <v>3</v>
      </c>
    </row>
    <row r="2402" spans="1:6" ht="15" customHeight="1" x14ac:dyDescent="0.25">
      <c r="A2402" s="2" t="s">
        <v>46</v>
      </c>
      <c r="B2402" s="2" t="s">
        <v>179</v>
      </c>
      <c r="C2402" s="2" t="s">
        <v>184</v>
      </c>
      <c r="D2402" s="2">
        <v>385524</v>
      </c>
      <c r="E2402" s="2">
        <v>771.048</v>
      </c>
      <c r="F2402" s="2">
        <v>3</v>
      </c>
    </row>
    <row r="2403" spans="1:6" ht="15" customHeight="1" x14ac:dyDescent="0.25">
      <c r="A2403" s="2" t="s">
        <v>46</v>
      </c>
      <c r="B2403" s="2" t="s">
        <v>179</v>
      </c>
      <c r="C2403" s="2" t="s">
        <v>185</v>
      </c>
      <c r="D2403" s="2">
        <v>654188</v>
      </c>
      <c r="E2403" s="2">
        <v>1277.5383999999999</v>
      </c>
      <c r="F2403" s="2">
        <v>4</v>
      </c>
    </row>
    <row r="2404" spans="1:6" ht="15" customHeight="1" x14ac:dyDescent="0.25">
      <c r="A2404" s="2" t="s">
        <v>46</v>
      </c>
      <c r="B2404" s="2" t="s">
        <v>179</v>
      </c>
      <c r="C2404" s="2" t="s">
        <v>186</v>
      </c>
      <c r="D2404" s="2">
        <v>481148</v>
      </c>
      <c r="E2404" s="2">
        <v>962.29600000000005</v>
      </c>
      <c r="F2404" s="2">
        <v>3</v>
      </c>
    </row>
    <row r="2405" spans="1:6" ht="15" customHeight="1" x14ac:dyDescent="0.25">
      <c r="A2405" s="2" t="s">
        <v>46</v>
      </c>
      <c r="B2405" s="2" t="s">
        <v>179</v>
      </c>
      <c r="C2405" s="2" t="s">
        <v>187</v>
      </c>
      <c r="D2405" s="2">
        <v>547310</v>
      </c>
      <c r="E2405" s="2">
        <v>1085.1579999999999</v>
      </c>
      <c r="F2405" s="2">
        <v>4</v>
      </c>
    </row>
    <row r="2406" spans="1:6" ht="15" customHeight="1" x14ac:dyDescent="0.25">
      <c r="A2406" s="2" t="s">
        <v>46</v>
      </c>
      <c r="B2406" s="2" t="s">
        <v>179</v>
      </c>
      <c r="C2406" s="2" t="s">
        <v>188</v>
      </c>
      <c r="D2406" s="2">
        <v>660944</v>
      </c>
      <c r="E2406" s="2">
        <v>1289.6992</v>
      </c>
      <c r="F2406" s="2">
        <v>4</v>
      </c>
    </row>
    <row r="2407" spans="1:6" ht="15" customHeight="1" x14ac:dyDescent="0.25">
      <c r="A2407" s="2" t="s">
        <v>46</v>
      </c>
      <c r="B2407" s="2" t="s">
        <v>179</v>
      </c>
      <c r="C2407" s="2" t="s">
        <v>189</v>
      </c>
      <c r="D2407" s="2">
        <v>729342</v>
      </c>
      <c r="E2407" s="2">
        <v>1412.8155999999999</v>
      </c>
      <c r="F2407" s="2">
        <v>4</v>
      </c>
    </row>
    <row r="2408" spans="1:6" ht="15" customHeight="1" x14ac:dyDescent="0.25">
      <c r="A2408" s="2" t="s">
        <v>46</v>
      </c>
      <c r="B2408" s="2" t="s">
        <v>179</v>
      </c>
      <c r="C2408" s="2" t="s">
        <v>190</v>
      </c>
      <c r="D2408" s="2">
        <v>706106</v>
      </c>
      <c r="E2408" s="2">
        <v>1370.9908</v>
      </c>
      <c r="F2408" s="2">
        <v>4</v>
      </c>
    </row>
    <row r="2409" spans="1:6" ht="15" customHeight="1" x14ac:dyDescent="0.25">
      <c r="A2409" s="2" t="s">
        <v>46</v>
      </c>
      <c r="B2409" s="2" t="s">
        <v>211</v>
      </c>
      <c r="C2409" s="2" t="s">
        <v>211</v>
      </c>
      <c r="D2409" s="2">
        <v>377738</v>
      </c>
      <c r="E2409" s="2">
        <v>755.476</v>
      </c>
      <c r="F2409" s="2">
        <v>3</v>
      </c>
    </row>
    <row r="2410" spans="1:6" ht="15" customHeight="1" x14ac:dyDescent="0.25">
      <c r="A2410" s="2" t="s">
        <v>223</v>
      </c>
      <c r="B2410" s="2" t="s">
        <v>37</v>
      </c>
      <c r="C2410" s="2" t="s">
        <v>38</v>
      </c>
      <c r="D2410" s="2">
        <v>1195518</v>
      </c>
      <c r="E2410" s="2">
        <v>2251.9324000000001</v>
      </c>
      <c r="F2410" s="2">
        <v>5</v>
      </c>
    </row>
    <row r="2411" spans="1:6" ht="15" customHeight="1" x14ac:dyDescent="0.25">
      <c r="A2411" s="2" t="s">
        <v>223</v>
      </c>
      <c r="B2411" s="2" t="s">
        <v>37</v>
      </c>
      <c r="C2411" s="2" t="s">
        <v>39</v>
      </c>
      <c r="D2411" s="2">
        <v>1897724</v>
      </c>
      <c r="E2411" s="2">
        <v>3515.9032000000002</v>
      </c>
      <c r="F2411" s="2">
        <v>6</v>
      </c>
    </row>
    <row r="2412" spans="1:6" ht="15" customHeight="1" x14ac:dyDescent="0.25">
      <c r="A2412" s="2" t="s">
        <v>223</v>
      </c>
      <c r="B2412" s="2" t="s">
        <v>37</v>
      </c>
      <c r="C2412" s="2" t="s">
        <v>40</v>
      </c>
      <c r="D2412" s="2">
        <v>2303108</v>
      </c>
      <c r="E2412" s="2">
        <v>4245.5944</v>
      </c>
      <c r="F2412" s="2">
        <v>7</v>
      </c>
    </row>
    <row r="2413" spans="1:6" ht="15" customHeight="1" x14ac:dyDescent="0.25">
      <c r="A2413" s="2" t="s">
        <v>223</v>
      </c>
      <c r="B2413" s="2" t="s">
        <v>37</v>
      </c>
      <c r="C2413" s="2" t="s">
        <v>41</v>
      </c>
      <c r="D2413" s="2">
        <v>2184871</v>
      </c>
      <c r="E2413" s="2">
        <v>4032.7678000000001</v>
      </c>
      <c r="F2413" s="2">
        <v>7</v>
      </c>
    </row>
    <row r="2414" spans="1:6" ht="15" customHeight="1" x14ac:dyDescent="0.25">
      <c r="A2414" s="2" t="s">
        <v>223</v>
      </c>
      <c r="B2414" s="2" t="s">
        <v>37</v>
      </c>
      <c r="C2414" s="2" t="s">
        <v>42</v>
      </c>
      <c r="D2414" s="2">
        <v>2268103</v>
      </c>
      <c r="E2414" s="2">
        <v>4182.5853999999999</v>
      </c>
      <c r="F2414" s="2">
        <v>7</v>
      </c>
    </row>
    <row r="2415" spans="1:6" ht="15" customHeight="1" x14ac:dyDescent="0.25">
      <c r="A2415" s="2" t="s">
        <v>223</v>
      </c>
      <c r="B2415" s="2" t="s">
        <v>37</v>
      </c>
      <c r="C2415" s="2" t="s">
        <v>43</v>
      </c>
      <c r="D2415" s="2">
        <v>2177056</v>
      </c>
      <c r="E2415" s="2">
        <v>4018.7008000000001</v>
      </c>
      <c r="F2415" s="2">
        <v>7</v>
      </c>
    </row>
    <row r="2416" spans="1:6" ht="15" customHeight="1" x14ac:dyDescent="0.25">
      <c r="A2416" s="2" t="s">
        <v>223</v>
      </c>
      <c r="B2416" s="2" t="s">
        <v>37</v>
      </c>
      <c r="C2416" s="2" t="s">
        <v>44</v>
      </c>
      <c r="D2416" s="2">
        <v>1632179</v>
      </c>
      <c r="E2416" s="2">
        <v>3037.9222</v>
      </c>
      <c r="F2416" s="2">
        <v>6</v>
      </c>
    </row>
    <row r="2417" spans="1:6" ht="15" customHeight="1" x14ac:dyDescent="0.25">
      <c r="A2417" s="2" t="s">
        <v>223</v>
      </c>
      <c r="B2417" s="2" t="s">
        <v>37</v>
      </c>
      <c r="C2417" s="2" t="s">
        <v>45</v>
      </c>
      <c r="D2417" s="2">
        <v>1396945</v>
      </c>
      <c r="E2417" s="2">
        <v>2614.5010000000002</v>
      </c>
      <c r="F2417" s="2">
        <v>5</v>
      </c>
    </row>
    <row r="2418" spans="1:6" ht="15" customHeight="1" x14ac:dyDescent="0.25">
      <c r="A2418" s="2" t="s">
        <v>223</v>
      </c>
      <c r="B2418" s="2" t="s">
        <v>59</v>
      </c>
      <c r="C2418" s="2" t="s">
        <v>60</v>
      </c>
      <c r="D2418" s="2">
        <v>2824827</v>
      </c>
      <c r="E2418" s="2">
        <v>5184.6886000000004</v>
      </c>
      <c r="F2418" s="2">
        <v>8</v>
      </c>
    </row>
    <row r="2419" spans="1:6" ht="15" customHeight="1" x14ac:dyDescent="0.25">
      <c r="A2419" s="2" t="s">
        <v>223</v>
      </c>
      <c r="B2419" s="2" t="s">
        <v>59</v>
      </c>
      <c r="C2419" s="2" t="s">
        <v>61</v>
      </c>
      <c r="D2419" s="2">
        <v>2850849</v>
      </c>
      <c r="E2419" s="2">
        <v>5231.5281999999997</v>
      </c>
      <c r="F2419" s="2">
        <v>8</v>
      </c>
    </row>
    <row r="2420" spans="1:6" ht="15" customHeight="1" x14ac:dyDescent="0.25">
      <c r="A2420" s="2" t="s">
        <v>223</v>
      </c>
      <c r="B2420" s="2" t="s">
        <v>59</v>
      </c>
      <c r="C2420" s="2" t="s">
        <v>62</v>
      </c>
      <c r="D2420" s="2">
        <v>2830441</v>
      </c>
      <c r="E2420" s="2">
        <v>5194.7938000000004</v>
      </c>
      <c r="F2420" s="2">
        <v>8</v>
      </c>
    </row>
    <row r="2421" spans="1:6" ht="15" customHeight="1" x14ac:dyDescent="0.25">
      <c r="A2421" s="2" t="s">
        <v>223</v>
      </c>
      <c r="B2421" s="2" t="s">
        <v>59</v>
      </c>
      <c r="C2421" s="2" t="s">
        <v>63</v>
      </c>
      <c r="D2421" s="2">
        <v>2954491</v>
      </c>
      <c r="E2421" s="2">
        <v>5418.0838000000003</v>
      </c>
      <c r="F2421" s="2">
        <v>8</v>
      </c>
    </row>
    <row r="2422" spans="1:6" ht="15" customHeight="1" x14ac:dyDescent="0.25">
      <c r="A2422" s="2" t="s">
        <v>223</v>
      </c>
      <c r="B2422" s="2" t="s">
        <v>59</v>
      </c>
      <c r="C2422" s="2" t="s">
        <v>64</v>
      </c>
      <c r="D2422" s="2">
        <v>2812896</v>
      </c>
      <c r="E2422" s="2">
        <v>5163.2128000000002</v>
      </c>
      <c r="F2422" s="2">
        <v>8</v>
      </c>
    </row>
    <row r="2423" spans="1:6" ht="15" customHeight="1" x14ac:dyDescent="0.25">
      <c r="A2423" s="2" t="s">
        <v>223</v>
      </c>
      <c r="B2423" s="2" t="s">
        <v>59</v>
      </c>
      <c r="C2423" s="2" t="s">
        <v>65</v>
      </c>
      <c r="D2423" s="2">
        <v>2999180</v>
      </c>
      <c r="E2423" s="2">
        <v>5498.5240000000003</v>
      </c>
      <c r="F2423" s="2">
        <v>8</v>
      </c>
    </row>
    <row r="2424" spans="1:6" ht="15" customHeight="1" x14ac:dyDescent="0.25">
      <c r="A2424" s="2" t="s">
        <v>223</v>
      </c>
      <c r="B2424" s="2" t="s">
        <v>59</v>
      </c>
      <c r="C2424" s="2" t="s">
        <v>66</v>
      </c>
      <c r="D2424" s="2">
        <v>2878921</v>
      </c>
      <c r="E2424" s="2">
        <v>5282.0577999999996</v>
      </c>
      <c r="F2424" s="2">
        <v>8</v>
      </c>
    </row>
    <row r="2425" spans="1:6" ht="15" customHeight="1" x14ac:dyDescent="0.25">
      <c r="A2425" s="2" t="s">
        <v>223</v>
      </c>
      <c r="B2425" s="2" t="s">
        <v>59</v>
      </c>
      <c r="C2425" s="2" t="s">
        <v>67</v>
      </c>
      <c r="D2425" s="2">
        <v>2920902</v>
      </c>
      <c r="E2425" s="2">
        <v>5357.6235999999999</v>
      </c>
      <c r="F2425" s="2">
        <v>8</v>
      </c>
    </row>
    <row r="2426" spans="1:6" ht="15" customHeight="1" x14ac:dyDescent="0.25">
      <c r="A2426" s="2" t="s">
        <v>223</v>
      </c>
      <c r="B2426" s="2" t="s">
        <v>59</v>
      </c>
      <c r="C2426" s="2" t="s">
        <v>68</v>
      </c>
      <c r="D2426" s="2">
        <v>2910887</v>
      </c>
      <c r="E2426" s="2">
        <v>5339.5965999999999</v>
      </c>
      <c r="F2426" s="2">
        <v>8</v>
      </c>
    </row>
    <row r="2427" spans="1:6" ht="15" customHeight="1" x14ac:dyDescent="0.25">
      <c r="A2427" s="2" t="s">
        <v>223</v>
      </c>
      <c r="B2427" s="2" t="s">
        <v>59</v>
      </c>
      <c r="C2427" s="2" t="s">
        <v>69</v>
      </c>
      <c r="D2427" s="2">
        <v>2686380</v>
      </c>
      <c r="E2427" s="2">
        <v>4935.4840000000004</v>
      </c>
      <c r="F2427" s="2">
        <v>8</v>
      </c>
    </row>
    <row r="2428" spans="1:6" ht="15" customHeight="1" x14ac:dyDescent="0.25">
      <c r="A2428" s="2" t="s">
        <v>223</v>
      </c>
      <c r="B2428" s="2" t="s">
        <v>59</v>
      </c>
      <c r="C2428" s="2" t="s">
        <v>70</v>
      </c>
      <c r="D2428" s="2">
        <v>3080897</v>
      </c>
      <c r="E2428" s="2">
        <v>5645.6145999999999</v>
      </c>
      <c r="F2428" s="2">
        <v>9</v>
      </c>
    </row>
    <row r="2429" spans="1:6" ht="15" customHeight="1" x14ac:dyDescent="0.25">
      <c r="A2429" s="2" t="s">
        <v>223</v>
      </c>
      <c r="B2429" s="2" t="s">
        <v>59</v>
      </c>
      <c r="C2429" s="2" t="s">
        <v>71</v>
      </c>
      <c r="D2429" s="2">
        <v>2882876</v>
      </c>
      <c r="E2429" s="2">
        <v>5289.1768000000002</v>
      </c>
      <c r="F2429" s="2">
        <v>8</v>
      </c>
    </row>
    <row r="2430" spans="1:6" ht="15" customHeight="1" x14ac:dyDescent="0.25">
      <c r="A2430" s="2" t="s">
        <v>223</v>
      </c>
      <c r="B2430" s="2" t="s">
        <v>59</v>
      </c>
      <c r="C2430" s="2" t="s">
        <v>72</v>
      </c>
      <c r="D2430" s="2">
        <v>3064246</v>
      </c>
      <c r="E2430" s="2">
        <v>5615.6427999999996</v>
      </c>
      <c r="F2430" s="2">
        <v>9</v>
      </c>
    </row>
    <row r="2431" spans="1:6" ht="15" customHeight="1" x14ac:dyDescent="0.25">
      <c r="A2431" s="2" t="s">
        <v>223</v>
      </c>
      <c r="B2431" s="2" t="s">
        <v>59</v>
      </c>
      <c r="C2431" s="2" t="s">
        <v>73</v>
      </c>
      <c r="D2431" s="2">
        <v>2960314</v>
      </c>
      <c r="E2431" s="2">
        <v>5428.5652</v>
      </c>
      <c r="F2431" s="2">
        <v>8</v>
      </c>
    </row>
    <row r="2432" spans="1:6" ht="15" customHeight="1" x14ac:dyDescent="0.25">
      <c r="A2432" s="2" t="s">
        <v>223</v>
      </c>
      <c r="B2432" s="2" t="s">
        <v>59</v>
      </c>
      <c r="C2432" s="2" t="s">
        <v>74</v>
      </c>
      <c r="D2432" s="2">
        <v>2892235</v>
      </c>
      <c r="E2432" s="2">
        <v>5306.0230000000001</v>
      </c>
      <c r="F2432" s="2">
        <v>8</v>
      </c>
    </row>
    <row r="2433" spans="1:6" ht="15" customHeight="1" x14ac:dyDescent="0.25">
      <c r="A2433" s="2" t="s">
        <v>223</v>
      </c>
      <c r="B2433" s="2" t="s">
        <v>59</v>
      </c>
      <c r="C2433" s="2" t="s">
        <v>75</v>
      </c>
      <c r="D2433" s="2">
        <v>3061896</v>
      </c>
      <c r="E2433" s="2">
        <v>5611.4128000000001</v>
      </c>
      <c r="F2433" s="2">
        <v>9</v>
      </c>
    </row>
    <row r="2434" spans="1:6" ht="15" customHeight="1" x14ac:dyDescent="0.25">
      <c r="A2434" s="2" t="s">
        <v>223</v>
      </c>
      <c r="B2434" s="2" t="s">
        <v>59</v>
      </c>
      <c r="C2434" s="2" t="s">
        <v>76</v>
      </c>
      <c r="D2434" s="2">
        <v>3032505</v>
      </c>
      <c r="E2434" s="2">
        <v>5558.509</v>
      </c>
      <c r="F2434" s="2">
        <v>9</v>
      </c>
    </row>
    <row r="2435" spans="1:6" ht="15" customHeight="1" x14ac:dyDescent="0.25">
      <c r="A2435" s="2" t="s">
        <v>223</v>
      </c>
      <c r="B2435" s="2" t="s">
        <v>77</v>
      </c>
      <c r="C2435" s="2" t="s">
        <v>78</v>
      </c>
      <c r="D2435" s="2">
        <v>3266559</v>
      </c>
      <c r="E2435" s="2">
        <v>5979.8062</v>
      </c>
      <c r="F2435" s="2">
        <v>9</v>
      </c>
    </row>
    <row r="2436" spans="1:6" ht="15" customHeight="1" x14ac:dyDescent="0.25">
      <c r="A2436" s="2" t="s">
        <v>223</v>
      </c>
      <c r="B2436" s="2" t="s">
        <v>77</v>
      </c>
      <c r="C2436" s="2" t="s">
        <v>79</v>
      </c>
      <c r="D2436" s="2">
        <v>3026781</v>
      </c>
      <c r="E2436" s="2">
        <v>5548.2057999999997</v>
      </c>
      <c r="F2436" s="2">
        <v>9</v>
      </c>
    </row>
    <row r="2437" spans="1:6" ht="15" customHeight="1" x14ac:dyDescent="0.25">
      <c r="A2437" s="2" t="s">
        <v>223</v>
      </c>
      <c r="B2437" s="2" t="s">
        <v>77</v>
      </c>
      <c r="C2437" s="2" t="s">
        <v>80</v>
      </c>
      <c r="D2437" s="2">
        <v>3025896</v>
      </c>
      <c r="E2437" s="2">
        <v>5546.6127999999999</v>
      </c>
      <c r="F2437" s="2">
        <v>9</v>
      </c>
    </row>
    <row r="2438" spans="1:6" ht="15" customHeight="1" x14ac:dyDescent="0.25">
      <c r="A2438" s="2" t="s">
        <v>223</v>
      </c>
      <c r="B2438" s="2" t="s">
        <v>77</v>
      </c>
      <c r="C2438" s="2" t="s">
        <v>81</v>
      </c>
      <c r="D2438" s="2">
        <v>3268658</v>
      </c>
      <c r="E2438" s="2">
        <v>5983.5843999999997</v>
      </c>
      <c r="F2438" s="2">
        <v>9</v>
      </c>
    </row>
    <row r="2439" spans="1:6" ht="15" customHeight="1" x14ac:dyDescent="0.25">
      <c r="A2439" s="2" t="s">
        <v>223</v>
      </c>
      <c r="B2439" s="2" t="s">
        <v>77</v>
      </c>
      <c r="C2439" s="2" t="s">
        <v>82</v>
      </c>
      <c r="D2439" s="2">
        <v>3291519</v>
      </c>
      <c r="E2439" s="2">
        <v>6024.7341999999999</v>
      </c>
      <c r="F2439" s="2">
        <v>9</v>
      </c>
    </row>
    <row r="2440" spans="1:6" ht="15" customHeight="1" x14ac:dyDescent="0.25">
      <c r="A2440" s="2" t="s">
        <v>223</v>
      </c>
      <c r="B2440" s="2" t="s">
        <v>77</v>
      </c>
      <c r="C2440" s="2" t="s">
        <v>83</v>
      </c>
      <c r="D2440" s="2">
        <v>3048313</v>
      </c>
      <c r="E2440" s="2">
        <v>5586.9633999999996</v>
      </c>
      <c r="F2440" s="2">
        <v>9</v>
      </c>
    </row>
    <row r="2441" spans="1:6" ht="15" customHeight="1" x14ac:dyDescent="0.25">
      <c r="A2441" s="2" t="s">
        <v>223</v>
      </c>
      <c r="B2441" s="2" t="s">
        <v>77</v>
      </c>
      <c r="C2441" s="2" t="s">
        <v>84</v>
      </c>
      <c r="D2441" s="2">
        <v>3125519</v>
      </c>
      <c r="E2441" s="2">
        <v>5725.9341999999997</v>
      </c>
      <c r="F2441" s="2">
        <v>9</v>
      </c>
    </row>
    <row r="2442" spans="1:6" ht="15" customHeight="1" x14ac:dyDescent="0.25">
      <c r="A2442" s="2" t="s">
        <v>223</v>
      </c>
      <c r="B2442" s="2" t="s">
        <v>77</v>
      </c>
      <c r="C2442" s="2" t="s">
        <v>85</v>
      </c>
      <c r="D2442" s="2">
        <v>2773060</v>
      </c>
      <c r="E2442" s="2">
        <v>5091.5079999999998</v>
      </c>
      <c r="F2442" s="2">
        <v>8</v>
      </c>
    </row>
    <row r="2443" spans="1:6" ht="15" customHeight="1" x14ac:dyDescent="0.25">
      <c r="A2443" s="2" t="s">
        <v>223</v>
      </c>
      <c r="B2443" s="2" t="s">
        <v>77</v>
      </c>
      <c r="C2443" s="2" t="s">
        <v>86</v>
      </c>
      <c r="D2443" s="2">
        <v>3049016</v>
      </c>
      <c r="E2443" s="2">
        <v>5588.2287999999999</v>
      </c>
      <c r="F2443" s="2">
        <v>9</v>
      </c>
    </row>
    <row r="2444" spans="1:6" ht="15" customHeight="1" x14ac:dyDescent="0.25">
      <c r="A2444" s="2" t="s">
        <v>223</v>
      </c>
      <c r="B2444" s="2" t="s">
        <v>77</v>
      </c>
      <c r="C2444" s="2" t="s">
        <v>6</v>
      </c>
      <c r="D2444" s="2">
        <v>3204742</v>
      </c>
      <c r="E2444" s="2">
        <v>5868.5356000000002</v>
      </c>
      <c r="F2444" s="2">
        <v>9</v>
      </c>
    </row>
    <row r="2445" spans="1:6" ht="15" customHeight="1" x14ac:dyDescent="0.25">
      <c r="A2445" s="2" t="s">
        <v>223</v>
      </c>
      <c r="B2445" s="2" t="s">
        <v>77</v>
      </c>
      <c r="C2445" s="2" t="s">
        <v>87</v>
      </c>
      <c r="D2445" s="2">
        <v>3287784</v>
      </c>
      <c r="E2445" s="2">
        <v>6018.0111999999999</v>
      </c>
      <c r="F2445" s="2">
        <v>9</v>
      </c>
    </row>
    <row r="2446" spans="1:6" ht="15" customHeight="1" x14ac:dyDescent="0.25">
      <c r="A2446" s="2" t="s">
        <v>223</v>
      </c>
      <c r="B2446" s="2" t="s">
        <v>77</v>
      </c>
      <c r="C2446" s="2" t="s">
        <v>88</v>
      </c>
      <c r="D2446" s="2">
        <v>2930453</v>
      </c>
      <c r="E2446" s="2">
        <v>5374.8154000000004</v>
      </c>
      <c r="F2446" s="2">
        <v>8</v>
      </c>
    </row>
    <row r="2447" spans="1:6" ht="15" customHeight="1" x14ac:dyDescent="0.25">
      <c r="A2447" s="2" t="s">
        <v>223</v>
      </c>
      <c r="B2447" s="2" t="s">
        <v>77</v>
      </c>
      <c r="C2447" s="2" t="s">
        <v>89</v>
      </c>
      <c r="D2447" s="2">
        <v>3152355</v>
      </c>
      <c r="E2447" s="2">
        <v>5774.2389999999996</v>
      </c>
      <c r="F2447" s="2">
        <v>9</v>
      </c>
    </row>
    <row r="2448" spans="1:6" ht="15" customHeight="1" x14ac:dyDescent="0.25">
      <c r="A2448" s="2" t="s">
        <v>223</v>
      </c>
      <c r="B2448" s="2" t="s">
        <v>77</v>
      </c>
      <c r="C2448" s="2" t="s">
        <v>90</v>
      </c>
      <c r="D2448" s="2">
        <v>3091308</v>
      </c>
      <c r="E2448" s="2">
        <v>5664.3544000000002</v>
      </c>
      <c r="F2448" s="2">
        <v>9</v>
      </c>
    </row>
    <row r="2449" spans="1:6" ht="15" customHeight="1" x14ac:dyDescent="0.25">
      <c r="A2449" s="2" t="s">
        <v>223</v>
      </c>
      <c r="B2449" s="2" t="s">
        <v>91</v>
      </c>
      <c r="C2449" s="2" t="s">
        <v>92</v>
      </c>
      <c r="D2449" s="2">
        <v>3291436</v>
      </c>
      <c r="E2449" s="2">
        <v>6024.5847999999996</v>
      </c>
      <c r="F2449" s="2">
        <v>9</v>
      </c>
    </row>
    <row r="2450" spans="1:6" ht="15" customHeight="1" x14ac:dyDescent="0.25">
      <c r="A2450" s="2" t="s">
        <v>223</v>
      </c>
      <c r="B2450" s="2" t="s">
        <v>91</v>
      </c>
      <c r="C2450" s="2" t="s">
        <v>93</v>
      </c>
      <c r="D2450" s="2">
        <v>3711198</v>
      </c>
      <c r="E2450" s="2">
        <v>6780.1563999999998</v>
      </c>
      <c r="F2450" s="2">
        <v>10</v>
      </c>
    </row>
    <row r="2451" spans="1:6" ht="15" customHeight="1" x14ac:dyDescent="0.25">
      <c r="A2451" s="2" t="s">
        <v>223</v>
      </c>
      <c r="B2451" s="2" t="s">
        <v>91</v>
      </c>
      <c r="C2451" s="2" t="s">
        <v>94</v>
      </c>
      <c r="D2451" s="2">
        <v>3569509</v>
      </c>
      <c r="E2451" s="2">
        <v>6525.1162000000004</v>
      </c>
      <c r="F2451" s="2">
        <v>10</v>
      </c>
    </row>
    <row r="2452" spans="1:6" ht="15" customHeight="1" x14ac:dyDescent="0.25">
      <c r="A2452" s="2" t="s">
        <v>223</v>
      </c>
      <c r="B2452" s="2" t="s">
        <v>91</v>
      </c>
      <c r="C2452" s="2" t="s">
        <v>95</v>
      </c>
      <c r="D2452" s="2">
        <v>3335340</v>
      </c>
      <c r="E2452" s="2">
        <v>6103.6120000000001</v>
      </c>
      <c r="F2452" s="2">
        <v>9</v>
      </c>
    </row>
    <row r="2453" spans="1:6" ht="15" customHeight="1" x14ac:dyDescent="0.25">
      <c r="A2453" s="2" t="s">
        <v>223</v>
      </c>
      <c r="B2453" s="2" t="s">
        <v>91</v>
      </c>
      <c r="C2453" s="2" t="s">
        <v>96</v>
      </c>
      <c r="D2453" s="2">
        <v>3244622</v>
      </c>
      <c r="E2453" s="2">
        <v>5940.3195999999998</v>
      </c>
      <c r="F2453" s="2">
        <v>9</v>
      </c>
    </row>
    <row r="2454" spans="1:6" ht="15" customHeight="1" x14ac:dyDescent="0.25">
      <c r="A2454" s="2" t="s">
        <v>223</v>
      </c>
      <c r="B2454" s="2" t="s">
        <v>91</v>
      </c>
      <c r="C2454" s="2" t="s">
        <v>97</v>
      </c>
      <c r="D2454" s="2">
        <v>3443134</v>
      </c>
      <c r="E2454" s="2">
        <v>6297.6412</v>
      </c>
      <c r="F2454" s="2">
        <v>9</v>
      </c>
    </row>
    <row r="2455" spans="1:6" ht="15" customHeight="1" x14ac:dyDescent="0.25">
      <c r="A2455" s="2" t="s">
        <v>223</v>
      </c>
      <c r="B2455" s="2" t="s">
        <v>91</v>
      </c>
      <c r="C2455" s="2" t="s">
        <v>98</v>
      </c>
      <c r="D2455" s="2">
        <v>3467494</v>
      </c>
      <c r="E2455" s="2">
        <v>6341.4892</v>
      </c>
      <c r="F2455" s="2">
        <v>9</v>
      </c>
    </row>
    <row r="2456" spans="1:6" ht="15" customHeight="1" x14ac:dyDescent="0.25">
      <c r="A2456" s="2" t="s">
        <v>223</v>
      </c>
      <c r="B2456" s="2" t="s">
        <v>91</v>
      </c>
      <c r="C2456" s="2" t="s">
        <v>99</v>
      </c>
      <c r="D2456" s="2">
        <v>3524015</v>
      </c>
      <c r="E2456" s="2">
        <v>6443.2269999999999</v>
      </c>
      <c r="F2456" s="2">
        <v>10</v>
      </c>
    </row>
    <row r="2457" spans="1:6" ht="15" customHeight="1" x14ac:dyDescent="0.25">
      <c r="A2457" s="2" t="s">
        <v>223</v>
      </c>
      <c r="B2457" s="2" t="s">
        <v>91</v>
      </c>
      <c r="C2457" s="2" t="s">
        <v>100</v>
      </c>
      <c r="D2457" s="2">
        <v>3458951</v>
      </c>
      <c r="E2457" s="2">
        <v>6326.1117999999997</v>
      </c>
      <c r="F2457" s="2">
        <v>9</v>
      </c>
    </row>
    <row r="2458" spans="1:6" ht="15" customHeight="1" x14ac:dyDescent="0.25">
      <c r="A2458" s="2" t="s">
        <v>223</v>
      </c>
      <c r="B2458" s="2" t="s">
        <v>91</v>
      </c>
      <c r="C2458" s="2" t="s">
        <v>101</v>
      </c>
      <c r="D2458" s="2">
        <v>3250055</v>
      </c>
      <c r="E2458" s="2">
        <v>5950.0990000000002</v>
      </c>
      <c r="F2458" s="2">
        <v>9</v>
      </c>
    </row>
    <row r="2459" spans="1:6" ht="15" customHeight="1" x14ac:dyDescent="0.25">
      <c r="A2459" s="2" t="s">
        <v>223</v>
      </c>
      <c r="B2459" s="2" t="s">
        <v>91</v>
      </c>
      <c r="C2459" s="2" t="s">
        <v>102</v>
      </c>
      <c r="D2459" s="2">
        <v>3346877</v>
      </c>
      <c r="E2459" s="2">
        <v>6124.3786</v>
      </c>
      <c r="F2459" s="2">
        <v>9</v>
      </c>
    </row>
    <row r="2460" spans="1:6" ht="15" customHeight="1" x14ac:dyDescent="0.25">
      <c r="A2460" s="2" t="s">
        <v>223</v>
      </c>
      <c r="B2460" s="2" t="s">
        <v>91</v>
      </c>
      <c r="C2460" s="2" t="s">
        <v>103</v>
      </c>
      <c r="D2460" s="2">
        <v>3599224</v>
      </c>
      <c r="E2460" s="2">
        <v>6578.6031999999996</v>
      </c>
      <c r="F2460" s="2">
        <v>10</v>
      </c>
    </row>
    <row r="2461" spans="1:6" ht="15" customHeight="1" x14ac:dyDescent="0.25">
      <c r="A2461" s="2" t="s">
        <v>223</v>
      </c>
      <c r="B2461" s="2" t="s">
        <v>91</v>
      </c>
      <c r="C2461" s="2" t="s">
        <v>104</v>
      </c>
      <c r="D2461" s="2">
        <v>3282322</v>
      </c>
      <c r="E2461" s="2">
        <v>6008.1796000000004</v>
      </c>
      <c r="F2461" s="2">
        <v>9</v>
      </c>
    </row>
    <row r="2462" spans="1:6" ht="15" customHeight="1" x14ac:dyDescent="0.25">
      <c r="A2462" s="2" t="s">
        <v>223</v>
      </c>
      <c r="B2462" s="2" t="s">
        <v>91</v>
      </c>
      <c r="C2462" s="2" t="s">
        <v>105</v>
      </c>
      <c r="D2462" s="2">
        <v>3265091</v>
      </c>
      <c r="E2462" s="2">
        <v>5977.1638000000003</v>
      </c>
      <c r="F2462" s="2">
        <v>9</v>
      </c>
    </row>
    <row r="2463" spans="1:6" ht="15" customHeight="1" x14ac:dyDescent="0.25">
      <c r="A2463" s="2" t="s">
        <v>223</v>
      </c>
      <c r="B2463" s="2" t="s">
        <v>91</v>
      </c>
      <c r="C2463" s="2" t="s">
        <v>106</v>
      </c>
      <c r="D2463" s="2">
        <v>3417748</v>
      </c>
      <c r="E2463" s="2">
        <v>6251.9463999999998</v>
      </c>
      <c r="F2463" s="2">
        <v>9</v>
      </c>
    </row>
    <row r="2464" spans="1:6" ht="15" customHeight="1" x14ac:dyDescent="0.25">
      <c r="A2464" s="2" t="s">
        <v>223</v>
      </c>
      <c r="B2464" s="2" t="s">
        <v>91</v>
      </c>
      <c r="C2464" s="2" t="s">
        <v>107</v>
      </c>
      <c r="D2464" s="2">
        <v>3464140</v>
      </c>
      <c r="E2464" s="2">
        <v>6335.4520000000002</v>
      </c>
      <c r="F2464" s="2">
        <v>9</v>
      </c>
    </row>
    <row r="2465" spans="1:6" ht="15" customHeight="1" x14ac:dyDescent="0.25">
      <c r="A2465" s="2" t="s">
        <v>223</v>
      </c>
      <c r="B2465" s="2" t="s">
        <v>126</v>
      </c>
      <c r="C2465" s="2" t="s">
        <v>127</v>
      </c>
      <c r="D2465" s="2">
        <v>3633236</v>
      </c>
      <c r="E2465" s="2">
        <v>6639.8248000000003</v>
      </c>
      <c r="F2465" s="2">
        <v>10</v>
      </c>
    </row>
    <row r="2466" spans="1:6" ht="15" customHeight="1" x14ac:dyDescent="0.25">
      <c r="A2466" s="2" t="s">
        <v>223</v>
      </c>
      <c r="B2466" s="2" t="s">
        <v>126</v>
      </c>
      <c r="C2466" s="2" t="s">
        <v>128</v>
      </c>
      <c r="D2466" s="2">
        <v>3825400</v>
      </c>
      <c r="E2466" s="2">
        <v>6985.72</v>
      </c>
      <c r="F2466" s="2">
        <v>10</v>
      </c>
    </row>
    <row r="2467" spans="1:6" ht="15" customHeight="1" x14ac:dyDescent="0.25">
      <c r="A2467" s="2" t="s">
        <v>223</v>
      </c>
      <c r="B2467" s="2" t="s">
        <v>126</v>
      </c>
      <c r="C2467" s="2" t="s">
        <v>129</v>
      </c>
      <c r="D2467" s="2">
        <v>3673937</v>
      </c>
      <c r="E2467" s="2">
        <v>6713.0865999999996</v>
      </c>
      <c r="F2467" s="2">
        <v>10</v>
      </c>
    </row>
    <row r="2468" spans="1:6" ht="15" customHeight="1" x14ac:dyDescent="0.25">
      <c r="A2468" s="2" t="s">
        <v>223</v>
      </c>
      <c r="B2468" s="2" t="s">
        <v>126</v>
      </c>
      <c r="C2468" s="2" t="s">
        <v>130</v>
      </c>
      <c r="D2468" s="2">
        <v>3564815</v>
      </c>
      <c r="E2468" s="2">
        <v>6516.6670000000004</v>
      </c>
      <c r="F2468" s="2">
        <v>10</v>
      </c>
    </row>
    <row r="2469" spans="1:6" ht="15" customHeight="1" x14ac:dyDescent="0.25">
      <c r="A2469" s="2" t="s">
        <v>223</v>
      </c>
      <c r="B2469" s="2" t="s">
        <v>126</v>
      </c>
      <c r="C2469" s="2" t="s">
        <v>131</v>
      </c>
      <c r="D2469" s="2">
        <v>3417021</v>
      </c>
      <c r="E2469" s="2">
        <v>6250.6378000000004</v>
      </c>
      <c r="F2469" s="2">
        <v>9</v>
      </c>
    </row>
    <row r="2470" spans="1:6" ht="15" customHeight="1" x14ac:dyDescent="0.25">
      <c r="A2470" s="2" t="s">
        <v>223</v>
      </c>
      <c r="B2470" s="2" t="s">
        <v>126</v>
      </c>
      <c r="C2470" s="2" t="s">
        <v>132</v>
      </c>
      <c r="D2470" s="2">
        <v>3526998</v>
      </c>
      <c r="E2470" s="2">
        <v>6448.5964000000004</v>
      </c>
      <c r="F2470" s="2">
        <v>10</v>
      </c>
    </row>
    <row r="2471" spans="1:6" ht="15" customHeight="1" x14ac:dyDescent="0.25">
      <c r="A2471" s="2" t="s">
        <v>223</v>
      </c>
      <c r="B2471" s="2" t="s">
        <v>126</v>
      </c>
      <c r="C2471" s="2" t="s">
        <v>133</v>
      </c>
      <c r="D2471" s="2">
        <v>3511328</v>
      </c>
      <c r="E2471" s="2">
        <v>6420.3904000000002</v>
      </c>
      <c r="F2471" s="2">
        <v>10</v>
      </c>
    </row>
    <row r="2472" spans="1:6" ht="15" customHeight="1" x14ac:dyDescent="0.25">
      <c r="A2472" s="2" t="s">
        <v>223</v>
      </c>
      <c r="B2472" s="2" t="s">
        <v>126</v>
      </c>
      <c r="C2472" s="2" t="s">
        <v>134</v>
      </c>
      <c r="D2472" s="2">
        <v>3717523</v>
      </c>
      <c r="E2472" s="2">
        <v>6791.5414000000001</v>
      </c>
      <c r="F2472" s="2">
        <v>10</v>
      </c>
    </row>
    <row r="2473" spans="1:6" ht="15" customHeight="1" x14ac:dyDescent="0.25">
      <c r="A2473" s="2" t="s">
        <v>223</v>
      </c>
      <c r="B2473" s="2" t="s">
        <v>126</v>
      </c>
      <c r="C2473" s="2" t="s">
        <v>135</v>
      </c>
      <c r="D2473" s="2">
        <v>3587554</v>
      </c>
      <c r="E2473" s="2">
        <v>6557.5972000000002</v>
      </c>
      <c r="F2473" s="2">
        <v>10</v>
      </c>
    </row>
    <row r="2474" spans="1:6" ht="15" customHeight="1" x14ac:dyDescent="0.25">
      <c r="A2474" s="2" t="s">
        <v>223</v>
      </c>
      <c r="B2474" s="2" t="s">
        <v>126</v>
      </c>
      <c r="C2474" s="2" t="s">
        <v>136</v>
      </c>
      <c r="D2474" s="2">
        <v>3556829</v>
      </c>
      <c r="E2474" s="2">
        <v>6502.2921999999999</v>
      </c>
      <c r="F2474" s="2">
        <v>10</v>
      </c>
    </row>
    <row r="2475" spans="1:6" ht="15" customHeight="1" x14ac:dyDescent="0.25">
      <c r="A2475" s="2" t="s">
        <v>223</v>
      </c>
      <c r="B2475" s="2" t="s">
        <v>126</v>
      </c>
      <c r="C2475" s="2" t="s">
        <v>137</v>
      </c>
      <c r="D2475" s="2">
        <v>3680166</v>
      </c>
      <c r="E2475" s="2">
        <v>6724.2987999999996</v>
      </c>
      <c r="F2475" s="2">
        <v>10</v>
      </c>
    </row>
    <row r="2476" spans="1:6" ht="15" customHeight="1" x14ac:dyDescent="0.25">
      <c r="A2476" s="2" t="s">
        <v>223</v>
      </c>
      <c r="B2476" s="2" t="s">
        <v>311</v>
      </c>
      <c r="C2476" s="2" t="s">
        <v>312</v>
      </c>
      <c r="D2476" s="2">
        <v>3388570</v>
      </c>
      <c r="E2476" s="2">
        <v>6199.4260000000004</v>
      </c>
      <c r="F2476" s="2">
        <v>9</v>
      </c>
    </row>
    <row r="2477" spans="1:6" ht="15" customHeight="1" x14ac:dyDescent="0.25">
      <c r="A2477" s="2" t="s">
        <v>223</v>
      </c>
      <c r="B2477" s="2" t="s">
        <v>311</v>
      </c>
      <c r="C2477" s="2" t="s">
        <v>313</v>
      </c>
      <c r="D2477" s="2">
        <v>3162135</v>
      </c>
      <c r="E2477" s="2">
        <v>5791.8429999999998</v>
      </c>
      <c r="F2477" s="2">
        <v>9</v>
      </c>
    </row>
    <row r="2478" spans="1:6" ht="15" customHeight="1" x14ac:dyDescent="0.25">
      <c r="A2478" s="2" t="s">
        <v>223</v>
      </c>
      <c r="B2478" s="2" t="s">
        <v>311</v>
      </c>
      <c r="C2478" s="2" t="s">
        <v>314</v>
      </c>
      <c r="D2478" s="2">
        <v>3541568</v>
      </c>
      <c r="E2478" s="2">
        <v>6474.8224</v>
      </c>
      <c r="F2478" s="2">
        <v>10</v>
      </c>
    </row>
    <row r="2479" spans="1:6" ht="15" customHeight="1" x14ac:dyDescent="0.25">
      <c r="A2479" s="2" t="s">
        <v>223</v>
      </c>
      <c r="B2479" s="2" t="s">
        <v>311</v>
      </c>
      <c r="C2479" s="2" t="s">
        <v>315</v>
      </c>
      <c r="D2479" s="2">
        <v>3577005</v>
      </c>
      <c r="E2479" s="2">
        <v>6538.6090000000004</v>
      </c>
      <c r="F2479" s="2">
        <v>10</v>
      </c>
    </row>
    <row r="2480" spans="1:6" ht="15" customHeight="1" x14ac:dyDescent="0.25">
      <c r="A2480" s="2" t="s">
        <v>223</v>
      </c>
      <c r="B2480" s="2" t="s">
        <v>311</v>
      </c>
      <c r="C2480" s="2" t="s">
        <v>316</v>
      </c>
      <c r="D2480" s="2">
        <v>3479301</v>
      </c>
      <c r="E2480" s="2">
        <v>6362.7417999999998</v>
      </c>
      <c r="F2480" s="2">
        <v>9</v>
      </c>
    </row>
    <row r="2481" spans="1:6" ht="15" customHeight="1" x14ac:dyDescent="0.25">
      <c r="A2481" s="2" t="s">
        <v>223</v>
      </c>
      <c r="B2481" s="2" t="s">
        <v>311</v>
      </c>
      <c r="C2481" s="2" t="s">
        <v>317</v>
      </c>
      <c r="D2481" s="2">
        <v>3175133</v>
      </c>
      <c r="E2481" s="2">
        <v>5815.2394000000004</v>
      </c>
      <c r="F2481" s="2">
        <v>9</v>
      </c>
    </row>
    <row r="2482" spans="1:6" ht="15" customHeight="1" x14ac:dyDescent="0.25">
      <c r="A2482" s="2" t="s">
        <v>223</v>
      </c>
      <c r="B2482" s="2" t="s">
        <v>311</v>
      </c>
      <c r="C2482" s="2" t="s">
        <v>318</v>
      </c>
      <c r="D2482" s="2">
        <v>3223198</v>
      </c>
      <c r="E2482" s="2">
        <v>5901.7564000000002</v>
      </c>
      <c r="F2482" s="2">
        <v>9</v>
      </c>
    </row>
    <row r="2483" spans="1:6" ht="15" customHeight="1" x14ac:dyDescent="0.25">
      <c r="A2483" s="2" t="s">
        <v>223</v>
      </c>
      <c r="B2483" s="2" t="s">
        <v>311</v>
      </c>
      <c r="C2483" s="2" t="s">
        <v>319</v>
      </c>
      <c r="D2483" s="2">
        <v>3416093</v>
      </c>
      <c r="E2483" s="2">
        <v>6248.9674000000005</v>
      </c>
      <c r="F2483" s="2">
        <v>9</v>
      </c>
    </row>
    <row r="2484" spans="1:6" ht="15" customHeight="1" x14ac:dyDescent="0.25">
      <c r="A2484" s="2" t="s">
        <v>223</v>
      </c>
      <c r="B2484" s="2" t="s">
        <v>311</v>
      </c>
      <c r="C2484" s="2" t="s">
        <v>320</v>
      </c>
      <c r="D2484" s="2">
        <v>3339059</v>
      </c>
      <c r="E2484" s="2">
        <v>6110.3062</v>
      </c>
      <c r="F2484" s="2">
        <v>9</v>
      </c>
    </row>
    <row r="2485" spans="1:6" ht="15" customHeight="1" x14ac:dyDescent="0.25">
      <c r="A2485" s="2" t="s">
        <v>223</v>
      </c>
      <c r="B2485" s="2" t="s">
        <v>311</v>
      </c>
      <c r="C2485" s="2" t="s">
        <v>321</v>
      </c>
      <c r="D2485" s="2">
        <v>3435309</v>
      </c>
      <c r="E2485" s="2">
        <v>6283.5562</v>
      </c>
      <c r="F2485" s="2">
        <v>9</v>
      </c>
    </row>
    <row r="2486" spans="1:6" ht="15" customHeight="1" x14ac:dyDescent="0.25">
      <c r="A2486" s="2" t="s">
        <v>223</v>
      </c>
      <c r="B2486" s="2" t="s">
        <v>311</v>
      </c>
      <c r="C2486" s="2" t="s">
        <v>322</v>
      </c>
      <c r="D2486" s="2">
        <v>3466862</v>
      </c>
      <c r="E2486" s="2">
        <v>6340.3516</v>
      </c>
      <c r="F2486" s="2">
        <v>9</v>
      </c>
    </row>
    <row r="2487" spans="1:6" ht="15" customHeight="1" x14ac:dyDescent="0.25">
      <c r="A2487" s="2" t="s">
        <v>223</v>
      </c>
      <c r="B2487" s="2" t="s">
        <v>311</v>
      </c>
      <c r="C2487" s="2" t="s">
        <v>323</v>
      </c>
      <c r="D2487" s="2">
        <v>3353754</v>
      </c>
      <c r="E2487" s="2">
        <v>6136.7572</v>
      </c>
      <c r="F2487" s="2">
        <v>9</v>
      </c>
    </row>
    <row r="2488" spans="1:6" ht="15" customHeight="1" x14ac:dyDescent="0.25">
      <c r="A2488" s="2" t="s">
        <v>223</v>
      </c>
      <c r="B2488" s="2" t="s">
        <v>324</v>
      </c>
      <c r="C2488" s="2" t="s">
        <v>325</v>
      </c>
      <c r="D2488" s="2">
        <v>2124786</v>
      </c>
      <c r="E2488" s="2">
        <v>3924.6147999999998</v>
      </c>
      <c r="F2488" s="2">
        <v>7</v>
      </c>
    </row>
    <row r="2489" spans="1:6" ht="15" customHeight="1" x14ac:dyDescent="0.25">
      <c r="A2489" s="2" t="s">
        <v>223</v>
      </c>
      <c r="B2489" s="2" t="s">
        <v>324</v>
      </c>
      <c r="C2489" s="2" t="s">
        <v>326</v>
      </c>
      <c r="D2489" s="2">
        <v>3017611</v>
      </c>
      <c r="E2489" s="2">
        <v>5531.6998000000003</v>
      </c>
      <c r="F2489" s="2">
        <v>9</v>
      </c>
    </row>
    <row r="2490" spans="1:6" ht="15" customHeight="1" x14ac:dyDescent="0.25">
      <c r="A2490" s="2" t="s">
        <v>223</v>
      </c>
      <c r="B2490" s="2" t="s">
        <v>324</v>
      </c>
      <c r="C2490" s="2" t="s">
        <v>327</v>
      </c>
      <c r="D2490" s="2">
        <v>2129971</v>
      </c>
      <c r="E2490" s="2">
        <v>3933.9477999999999</v>
      </c>
      <c r="F2490" s="2">
        <v>7</v>
      </c>
    </row>
    <row r="2491" spans="1:6" ht="15" customHeight="1" x14ac:dyDescent="0.25">
      <c r="A2491" s="2" t="s">
        <v>223</v>
      </c>
      <c r="B2491" s="2" t="s">
        <v>324</v>
      </c>
      <c r="C2491" s="2" t="s">
        <v>328</v>
      </c>
      <c r="D2491" s="2">
        <v>2285808</v>
      </c>
      <c r="E2491" s="2">
        <v>4214.4543999999996</v>
      </c>
      <c r="F2491" s="2">
        <v>7</v>
      </c>
    </row>
    <row r="2492" spans="1:6" ht="15" customHeight="1" x14ac:dyDescent="0.25">
      <c r="A2492" s="2" t="s">
        <v>223</v>
      </c>
      <c r="B2492" s="2" t="s">
        <v>324</v>
      </c>
      <c r="C2492" s="2" t="s">
        <v>329</v>
      </c>
      <c r="D2492" s="2">
        <v>3711491</v>
      </c>
      <c r="E2492" s="2">
        <v>6780.6837999999998</v>
      </c>
      <c r="F2492" s="2">
        <v>10</v>
      </c>
    </row>
    <row r="2493" spans="1:6" ht="15" customHeight="1" x14ac:dyDescent="0.25">
      <c r="A2493" s="2" t="s">
        <v>223</v>
      </c>
      <c r="B2493" s="2" t="s">
        <v>324</v>
      </c>
      <c r="C2493" s="2" t="s">
        <v>330</v>
      </c>
      <c r="D2493" s="2">
        <v>3362668</v>
      </c>
      <c r="E2493" s="2">
        <v>6152.8023999999996</v>
      </c>
      <c r="F2493" s="2">
        <v>9</v>
      </c>
    </row>
    <row r="2494" spans="1:6" ht="15" customHeight="1" x14ac:dyDescent="0.25">
      <c r="A2494" s="2" t="s">
        <v>223</v>
      </c>
      <c r="B2494" s="2" t="s">
        <v>324</v>
      </c>
      <c r="C2494" s="2" t="s">
        <v>331</v>
      </c>
      <c r="D2494" s="2">
        <v>3492282</v>
      </c>
      <c r="E2494" s="2">
        <v>6386.1076000000003</v>
      </c>
      <c r="F2494" s="2">
        <v>9</v>
      </c>
    </row>
    <row r="2495" spans="1:6" ht="15" customHeight="1" x14ac:dyDescent="0.25">
      <c r="A2495" s="2" t="s">
        <v>223</v>
      </c>
      <c r="B2495" s="2" t="s">
        <v>138</v>
      </c>
      <c r="C2495" s="2" t="s">
        <v>139</v>
      </c>
      <c r="D2495" s="2">
        <v>2016675</v>
      </c>
      <c r="E2495" s="2">
        <v>3730.0149999999999</v>
      </c>
      <c r="F2495" s="2">
        <v>7</v>
      </c>
    </row>
    <row r="2496" spans="1:6" ht="15" customHeight="1" x14ac:dyDescent="0.25">
      <c r="A2496" s="2" t="s">
        <v>223</v>
      </c>
      <c r="B2496" s="2" t="s">
        <v>138</v>
      </c>
      <c r="C2496" s="2" t="s">
        <v>140</v>
      </c>
      <c r="D2496" s="2">
        <v>1983789</v>
      </c>
      <c r="E2496" s="2">
        <v>3670.8202000000001</v>
      </c>
      <c r="F2496" s="2">
        <v>6</v>
      </c>
    </row>
    <row r="2497" spans="1:6" ht="15" customHeight="1" x14ac:dyDescent="0.25">
      <c r="A2497" s="2" t="s">
        <v>223</v>
      </c>
      <c r="B2497" s="2" t="s">
        <v>141</v>
      </c>
      <c r="C2497" s="2" t="s">
        <v>142</v>
      </c>
      <c r="D2497" s="2">
        <v>1804900</v>
      </c>
      <c r="E2497" s="2">
        <v>3348.82</v>
      </c>
      <c r="F2497" s="2">
        <v>6</v>
      </c>
    </row>
    <row r="2498" spans="1:6" ht="15" customHeight="1" x14ac:dyDescent="0.25">
      <c r="A2498" s="2" t="s">
        <v>223</v>
      </c>
      <c r="B2498" s="2" t="s">
        <v>141</v>
      </c>
      <c r="C2498" s="2" t="s">
        <v>143</v>
      </c>
      <c r="D2498" s="2">
        <v>1729751</v>
      </c>
      <c r="E2498" s="2">
        <v>3213.5518000000002</v>
      </c>
      <c r="F2498" s="2">
        <v>6</v>
      </c>
    </row>
    <row r="2499" spans="1:6" ht="15" customHeight="1" x14ac:dyDescent="0.25">
      <c r="A2499" s="2" t="s">
        <v>223</v>
      </c>
      <c r="B2499" s="2" t="s">
        <v>154</v>
      </c>
      <c r="C2499" s="2" t="s">
        <v>155</v>
      </c>
      <c r="D2499" s="2">
        <v>2611633</v>
      </c>
      <c r="E2499" s="2">
        <v>4800.9394000000002</v>
      </c>
      <c r="F2499" s="2">
        <v>8</v>
      </c>
    </row>
    <row r="2500" spans="1:6" ht="15" customHeight="1" x14ac:dyDescent="0.25">
      <c r="A2500" s="2" t="s">
        <v>223</v>
      </c>
      <c r="B2500" s="2" t="s">
        <v>154</v>
      </c>
      <c r="C2500" s="2" t="s">
        <v>156</v>
      </c>
      <c r="D2500" s="2">
        <v>2675071</v>
      </c>
      <c r="E2500" s="2">
        <v>4915.1278000000002</v>
      </c>
      <c r="F2500" s="2">
        <v>8</v>
      </c>
    </row>
    <row r="2501" spans="1:6" ht="15" customHeight="1" x14ac:dyDescent="0.25">
      <c r="A2501" s="2" t="s">
        <v>223</v>
      </c>
      <c r="B2501" s="2" t="s">
        <v>154</v>
      </c>
      <c r="C2501" s="2" t="s">
        <v>157</v>
      </c>
      <c r="D2501" s="2">
        <v>2736580</v>
      </c>
      <c r="E2501" s="2">
        <v>5025.8440000000001</v>
      </c>
      <c r="F2501" s="2">
        <v>8</v>
      </c>
    </row>
    <row r="2502" spans="1:6" ht="15" customHeight="1" x14ac:dyDescent="0.25">
      <c r="A2502" s="2" t="s">
        <v>223</v>
      </c>
      <c r="B2502" s="2" t="s">
        <v>154</v>
      </c>
      <c r="C2502" s="2" t="s">
        <v>158</v>
      </c>
      <c r="D2502" s="2">
        <v>2615685</v>
      </c>
      <c r="E2502" s="2">
        <v>4808.2330000000002</v>
      </c>
      <c r="F2502" s="2">
        <v>8</v>
      </c>
    </row>
    <row r="2503" spans="1:6" ht="15" customHeight="1" x14ac:dyDescent="0.25">
      <c r="A2503" s="2" t="s">
        <v>223</v>
      </c>
      <c r="B2503" s="2" t="s">
        <v>154</v>
      </c>
      <c r="C2503" s="2" t="s">
        <v>159</v>
      </c>
      <c r="D2503" s="2">
        <v>2750511</v>
      </c>
      <c r="E2503" s="2">
        <v>5050.9197999999997</v>
      </c>
      <c r="F2503" s="2">
        <v>8</v>
      </c>
    </row>
    <row r="2504" spans="1:6" ht="15" customHeight="1" x14ac:dyDescent="0.25">
      <c r="A2504" s="2" t="s">
        <v>223</v>
      </c>
      <c r="B2504" s="2" t="s">
        <v>154</v>
      </c>
      <c r="C2504" s="2" t="s">
        <v>160</v>
      </c>
      <c r="D2504" s="2">
        <v>2492135</v>
      </c>
      <c r="E2504" s="2">
        <v>4585.8429999999998</v>
      </c>
      <c r="F2504" s="2">
        <v>7</v>
      </c>
    </row>
    <row r="2505" spans="1:6" ht="15" customHeight="1" x14ac:dyDescent="0.25">
      <c r="A2505" s="2" t="s">
        <v>223</v>
      </c>
      <c r="B2505" s="2" t="s">
        <v>154</v>
      </c>
      <c r="C2505" s="2" t="s">
        <v>161</v>
      </c>
      <c r="D2505" s="2">
        <v>2796129</v>
      </c>
      <c r="E2505" s="2">
        <v>5133.0321999999996</v>
      </c>
      <c r="F2505" s="2">
        <v>8</v>
      </c>
    </row>
    <row r="2506" spans="1:6" ht="15" customHeight="1" x14ac:dyDescent="0.25">
      <c r="A2506" s="2" t="s">
        <v>223</v>
      </c>
      <c r="B2506" s="2" t="s">
        <v>154</v>
      </c>
      <c r="C2506" s="2" t="s">
        <v>162</v>
      </c>
      <c r="D2506" s="2">
        <v>3051716</v>
      </c>
      <c r="E2506" s="2">
        <v>5593.0888000000004</v>
      </c>
      <c r="F2506" s="2">
        <v>9</v>
      </c>
    </row>
    <row r="2507" spans="1:6" ht="15" customHeight="1" x14ac:dyDescent="0.25">
      <c r="A2507" s="2" t="s">
        <v>223</v>
      </c>
      <c r="B2507" s="2" t="s">
        <v>154</v>
      </c>
      <c r="C2507" s="2" t="s">
        <v>163</v>
      </c>
      <c r="D2507" s="2">
        <v>2925014</v>
      </c>
      <c r="E2507" s="2">
        <v>5365.0252</v>
      </c>
      <c r="F2507" s="2">
        <v>8</v>
      </c>
    </row>
    <row r="2508" spans="1:6" ht="15" customHeight="1" x14ac:dyDescent="0.25">
      <c r="A2508" s="2" t="s">
        <v>223</v>
      </c>
      <c r="B2508" s="2" t="s">
        <v>154</v>
      </c>
      <c r="C2508" s="2" t="s">
        <v>164</v>
      </c>
      <c r="D2508" s="2">
        <v>2728513</v>
      </c>
      <c r="E2508" s="2">
        <v>5011.3234000000002</v>
      </c>
      <c r="F2508" s="2">
        <v>8</v>
      </c>
    </row>
    <row r="2509" spans="1:6" ht="15" customHeight="1" x14ac:dyDescent="0.25">
      <c r="A2509" s="2" t="s">
        <v>223</v>
      </c>
      <c r="B2509" s="2" t="s">
        <v>154</v>
      </c>
      <c r="C2509" s="2" t="s">
        <v>165</v>
      </c>
      <c r="D2509" s="2">
        <v>2613118</v>
      </c>
      <c r="E2509" s="2">
        <v>4803.6124</v>
      </c>
      <c r="F2509" s="2">
        <v>8</v>
      </c>
    </row>
    <row r="2510" spans="1:6" ht="15" customHeight="1" x14ac:dyDescent="0.25">
      <c r="A2510" s="2" t="s">
        <v>223</v>
      </c>
      <c r="B2510" s="2" t="s">
        <v>154</v>
      </c>
      <c r="C2510" s="2" t="s">
        <v>166</v>
      </c>
      <c r="D2510" s="2">
        <v>2673326</v>
      </c>
      <c r="E2510" s="2">
        <v>4911.9867999999997</v>
      </c>
      <c r="F2510" s="2">
        <v>8</v>
      </c>
    </row>
    <row r="2511" spans="1:6" ht="15" customHeight="1" x14ac:dyDescent="0.25">
      <c r="A2511" s="2" t="s">
        <v>223</v>
      </c>
      <c r="B2511" s="2" t="s">
        <v>154</v>
      </c>
      <c r="C2511" s="2" t="s">
        <v>167</v>
      </c>
      <c r="D2511" s="2">
        <v>2829929</v>
      </c>
      <c r="E2511" s="2">
        <v>5193.8721999999998</v>
      </c>
      <c r="F2511" s="2">
        <v>8</v>
      </c>
    </row>
    <row r="2512" spans="1:6" ht="15" customHeight="1" x14ac:dyDescent="0.25">
      <c r="A2512" s="2" t="s">
        <v>223</v>
      </c>
      <c r="B2512" s="2" t="s">
        <v>154</v>
      </c>
      <c r="C2512" s="2" t="s">
        <v>168</v>
      </c>
      <c r="D2512" s="2">
        <v>3243775</v>
      </c>
      <c r="E2512" s="2">
        <v>5938.7950000000001</v>
      </c>
      <c r="F2512" s="2">
        <v>9</v>
      </c>
    </row>
    <row r="2513" spans="1:6" ht="15" customHeight="1" x14ac:dyDescent="0.25">
      <c r="A2513" s="2" t="s">
        <v>223</v>
      </c>
      <c r="B2513" s="2" t="s">
        <v>154</v>
      </c>
      <c r="C2513" s="2" t="s">
        <v>169</v>
      </c>
      <c r="D2513" s="2">
        <v>2712959</v>
      </c>
      <c r="E2513" s="2">
        <v>4983.3262000000004</v>
      </c>
      <c r="F2513" s="2">
        <v>8</v>
      </c>
    </row>
    <row r="2514" spans="1:6" ht="15" customHeight="1" x14ac:dyDescent="0.25">
      <c r="A2514" s="2" t="s">
        <v>223</v>
      </c>
      <c r="B2514" s="2" t="s">
        <v>154</v>
      </c>
      <c r="C2514" s="2" t="s">
        <v>170</v>
      </c>
      <c r="D2514" s="2">
        <v>3052040</v>
      </c>
      <c r="E2514" s="2">
        <v>5593.6719999999996</v>
      </c>
      <c r="F2514" s="2">
        <v>9</v>
      </c>
    </row>
    <row r="2515" spans="1:6" ht="15" customHeight="1" x14ac:dyDescent="0.25">
      <c r="A2515" s="2" t="s">
        <v>223</v>
      </c>
      <c r="B2515" s="2" t="s">
        <v>154</v>
      </c>
      <c r="C2515" s="2" t="s">
        <v>171</v>
      </c>
      <c r="D2515" s="2">
        <v>2751822</v>
      </c>
      <c r="E2515" s="2">
        <v>5053.2795999999998</v>
      </c>
      <c r="F2515" s="2">
        <v>8</v>
      </c>
    </row>
    <row r="2516" spans="1:6" ht="15" customHeight="1" x14ac:dyDescent="0.25">
      <c r="A2516" s="2" t="s">
        <v>223</v>
      </c>
      <c r="B2516" s="2" t="s">
        <v>154</v>
      </c>
      <c r="C2516" s="2" t="s">
        <v>172</v>
      </c>
      <c r="D2516" s="2">
        <v>2903205</v>
      </c>
      <c r="E2516" s="2">
        <v>5325.7690000000002</v>
      </c>
      <c r="F2516" s="2">
        <v>8</v>
      </c>
    </row>
    <row r="2517" spans="1:6" ht="15" customHeight="1" x14ac:dyDescent="0.25">
      <c r="A2517" s="2" t="s">
        <v>223</v>
      </c>
      <c r="B2517" s="2" t="s">
        <v>154</v>
      </c>
      <c r="C2517" s="2" t="s">
        <v>173</v>
      </c>
      <c r="D2517" s="2">
        <v>2742851</v>
      </c>
      <c r="E2517" s="2">
        <v>5037.1318000000001</v>
      </c>
      <c r="F2517" s="2">
        <v>8</v>
      </c>
    </row>
    <row r="2518" spans="1:6" ht="15" customHeight="1" x14ac:dyDescent="0.25">
      <c r="A2518" s="2" t="s">
        <v>223</v>
      </c>
      <c r="B2518" s="2" t="s">
        <v>154</v>
      </c>
      <c r="C2518" s="2" t="s">
        <v>174</v>
      </c>
      <c r="D2518" s="2">
        <v>2845466</v>
      </c>
      <c r="E2518" s="2">
        <v>5221.8388000000004</v>
      </c>
      <c r="F2518" s="2">
        <v>8</v>
      </c>
    </row>
    <row r="2519" spans="1:6" ht="15" customHeight="1" x14ac:dyDescent="0.25">
      <c r="A2519" s="2" t="s">
        <v>223</v>
      </c>
      <c r="B2519" s="2" t="s">
        <v>175</v>
      </c>
      <c r="C2519" s="2" t="s">
        <v>176</v>
      </c>
      <c r="D2519" s="2">
        <v>2662884</v>
      </c>
      <c r="E2519" s="2">
        <v>4893.1912000000002</v>
      </c>
      <c r="F2519" s="2">
        <v>8</v>
      </c>
    </row>
    <row r="2520" spans="1:6" ht="15" customHeight="1" x14ac:dyDescent="0.25">
      <c r="A2520" s="2" t="s">
        <v>223</v>
      </c>
      <c r="B2520" s="2" t="s">
        <v>175</v>
      </c>
      <c r="C2520" s="2" t="s">
        <v>177</v>
      </c>
      <c r="D2520" s="2">
        <v>2955600</v>
      </c>
      <c r="E2520" s="2">
        <v>5420.08</v>
      </c>
      <c r="F2520" s="2">
        <v>8</v>
      </c>
    </row>
    <row r="2521" spans="1:6" ht="15" customHeight="1" x14ac:dyDescent="0.25">
      <c r="A2521" s="2" t="s">
        <v>223</v>
      </c>
      <c r="B2521" s="2" t="s">
        <v>175</v>
      </c>
      <c r="C2521" s="2" t="s">
        <v>178</v>
      </c>
      <c r="D2521" s="2">
        <v>2819111</v>
      </c>
      <c r="E2521" s="2">
        <v>5174.3998000000001</v>
      </c>
      <c r="F2521" s="2">
        <v>8</v>
      </c>
    </row>
    <row r="2522" spans="1:6" ht="15" customHeight="1" x14ac:dyDescent="0.25">
      <c r="A2522" s="2" t="s">
        <v>223</v>
      </c>
      <c r="B2522" s="2" t="s">
        <v>216</v>
      </c>
      <c r="C2522" s="2" t="s">
        <v>217</v>
      </c>
      <c r="D2522" s="2">
        <v>485541</v>
      </c>
      <c r="E2522" s="2">
        <v>971.08199999999999</v>
      </c>
      <c r="F2522" s="2">
        <v>3</v>
      </c>
    </row>
    <row r="2523" spans="1:6" ht="15" customHeight="1" x14ac:dyDescent="0.25">
      <c r="A2523" s="2" t="s">
        <v>223</v>
      </c>
      <c r="B2523" s="2" t="s">
        <v>216</v>
      </c>
      <c r="C2523" s="2" t="s">
        <v>218</v>
      </c>
      <c r="D2523" s="2">
        <v>448785</v>
      </c>
      <c r="E2523" s="2">
        <v>897.57</v>
      </c>
      <c r="F2523" s="2">
        <v>3</v>
      </c>
    </row>
    <row r="2524" spans="1:6" ht="15" customHeight="1" x14ac:dyDescent="0.25">
      <c r="A2524" s="2" t="s">
        <v>223</v>
      </c>
      <c r="B2524" s="2" t="s">
        <v>216</v>
      </c>
      <c r="C2524" s="2" t="s">
        <v>219</v>
      </c>
      <c r="D2524" s="2">
        <v>600429</v>
      </c>
      <c r="E2524" s="2">
        <v>1180.7722000000001</v>
      </c>
      <c r="F2524" s="2">
        <v>4</v>
      </c>
    </row>
    <row r="2525" spans="1:6" ht="15" customHeight="1" x14ac:dyDescent="0.25">
      <c r="A2525" s="2" t="s">
        <v>223</v>
      </c>
      <c r="B2525" s="2" t="s">
        <v>216</v>
      </c>
      <c r="C2525" s="2" t="s">
        <v>220</v>
      </c>
      <c r="D2525" s="2">
        <v>35029</v>
      </c>
      <c r="E2525" s="2">
        <v>70.058000000000007</v>
      </c>
      <c r="F2525" s="2">
        <v>3</v>
      </c>
    </row>
    <row r="2526" spans="1:6" ht="15" customHeight="1" x14ac:dyDescent="0.25">
      <c r="A2526" s="2" t="s">
        <v>223</v>
      </c>
      <c r="B2526" s="2" t="s">
        <v>216</v>
      </c>
      <c r="C2526" s="2" t="s">
        <v>221</v>
      </c>
      <c r="D2526" s="2">
        <v>35029</v>
      </c>
      <c r="E2526" s="2">
        <v>70.058000000000007</v>
      </c>
      <c r="F2526" s="2">
        <v>3</v>
      </c>
    </row>
    <row r="2527" spans="1:6" ht="15" customHeight="1" x14ac:dyDescent="0.25">
      <c r="A2527" s="2" t="s">
        <v>223</v>
      </c>
      <c r="B2527" s="2" t="s">
        <v>216</v>
      </c>
      <c r="C2527" s="2" t="s">
        <v>222</v>
      </c>
      <c r="D2527" s="2">
        <v>1432339</v>
      </c>
      <c r="E2527" s="2">
        <v>2678.2102</v>
      </c>
      <c r="F2527" s="2">
        <v>5</v>
      </c>
    </row>
    <row r="2528" spans="1:6" ht="15" customHeight="1" x14ac:dyDescent="0.25">
      <c r="A2528" s="2" t="s">
        <v>223</v>
      </c>
      <c r="B2528" s="2" t="s">
        <v>216</v>
      </c>
      <c r="C2528" s="2" t="s">
        <v>223</v>
      </c>
      <c r="D2528" s="2">
        <v>5</v>
      </c>
      <c r="E2528" s="2">
        <v>0.01</v>
      </c>
      <c r="F2528" s="2">
        <v>3</v>
      </c>
    </row>
    <row r="2529" spans="1:6" ht="15" customHeight="1" x14ac:dyDescent="0.25">
      <c r="A2529" s="2" t="s">
        <v>223</v>
      </c>
      <c r="B2529" s="2" t="s">
        <v>216</v>
      </c>
      <c r="C2529" s="2" t="s">
        <v>224</v>
      </c>
      <c r="D2529" s="2">
        <v>681410</v>
      </c>
      <c r="E2529" s="2">
        <v>1326.538</v>
      </c>
      <c r="F2529" s="2">
        <v>4</v>
      </c>
    </row>
    <row r="2530" spans="1:6" ht="15" customHeight="1" x14ac:dyDescent="0.25">
      <c r="A2530" s="2" t="s">
        <v>223</v>
      </c>
      <c r="B2530" s="2" t="s">
        <v>216</v>
      </c>
      <c r="C2530" s="2" t="s">
        <v>225</v>
      </c>
      <c r="D2530" s="2">
        <v>678741</v>
      </c>
      <c r="E2530" s="2">
        <v>1321.7338</v>
      </c>
      <c r="F2530" s="2">
        <v>4</v>
      </c>
    </row>
    <row r="2531" spans="1:6" ht="15" customHeight="1" x14ac:dyDescent="0.25">
      <c r="A2531" s="2" t="s">
        <v>223</v>
      </c>
      <c r="B2531" s="2" t="s">
        <v>226</v>
      </c>
      <c r="C2531" s="2" t="s">
        <v>227</v>
      </c>
      <c r="D2531" s="2">
        <v>3664119</v>
      </c>
      <c r="E2531" s="2">
        <v>6695.4142000000002</v>
      </c>
      <c r="F2531" s="2">
        <v>10</v>
      </c>
    </row>
    <row r="2532" spans="1:6" ht="15" customHeight="1" x14ac:dyDescent="0.25">
      <c r="A2532" s="2" t="s">
        <v>223</v>
      </c>
      <c r="B2532" s="2" t="s">
        <v>226</v>
      </c>
      <c r="C2532" s="2" t="s">
        <v>228</v>
      </c>
      <c r="D2532" s="2">
        <v>3459427</v>
      </c>
      <c r="E2532" s="2">
        <v>6326.9686000000002</v>
      </c>
      <c r="F2532" s="2">
        <v>9</v>
      </c>
    </row>
    <row r="2533" spans="1:6" ht="15" customHeight="1" x14ac:dyDescent="0.25">
      <c r="A2533" s="2" t="s">
        <v>223</v>
      </c>
      <c r="B2533" s="2" t="s">
        <v>226</v>
      </c>
      <c r="C2533" s="2" t="s">
        <v>229</v>
      </c>
      <c r="D2533" s="2">
        <v>3457333</v>
      </c>
      <c r="E2533" s="2">
        <v>6323.1994000000004</v>
      </c>
      <c r="F2533" s="2">
        <v>9</v>
      </c>
    </row>
    <row r="2534" spans="1:6" ht="15" customHeight="1" x14ac:dyDescent="0.25">
      <c r="A2534" s="2" t="s">
        <v>223</v>
      </c>
      <c r="B2534" s="2" t="s">
        <v>226</v>
      </c>
      <c r="C2534" s="2" t="s">
        <v>230</v>
      </c>
      <c r="D2534" s="2">
        <v>3488041</v>
      </c>
      <c r="E2534" s="2">
        <v>6378.4737999999998</v>
      </c>
      <c r="F2534" s="2">
        <v>9</v>
      </c>
    </row>
    <row r="2535" spans="1:6" ht="15" customHeight="1" x14ac:dyDescent="0.25">
      <c r="A2535" s="2" t="s">
        <v>223</v>
      </c>
      <c r="B2535" s="2" t="s">
        <v>226</v>
      </c>
      <c r="C2535" s="2" t="s">
        <v>231</v>
      </c>
      <c r="D2535" s="2">
        <v>3482492</v>
      </c>
      <c r="E2535" s="2">
        <v>6368.4856</v>
      </c>
      <c r="F2535" s="2">
        <v>9</v>
      </c>
    </row>
    <row r="2536" spans="1:6" ht="15" customHeight="1" x14ac:dyDescent="0.25">
      <c r="A2536" s="2" t="s">
        <v>223</v>
      </c>
      <c r="B2536" s="2" t="s">
        <v>226</v>
      </c>
      <c r="C2536" s="2" t="s">
        <v>232</v>
      </c>
      <c r="D2536" s="2">
        <v>3800011</v>
      </c>
      <c r="E2536" s="2">
        <v>6940.0198</v>
      </c>
      <c r="F2536" s="2">
        <v>10</v>
      </c>
    </row>
    <row r="2537" spans="1:6" ht="15" customHeight="1" x14ac:dyDescent="0.25">
      <c r="A2537" s="2" t="s">
        <v>223</v>
      </c>
      <c r="B2537" s="2" t="s">
        <v>226</v>
      </c>
      <c r="C2537" s="2" t="s">
        <v>233</v>
      </c>
      <c r="D2537" s="2">
        <v>3800011</v>
      </c>
      <c r="E2537" s="2">
        <v>6940.0198</v>
      </c>
      <c r="F2537" s="2">
        <v>10</v>
      </c>
    </row>
    <row r="2538" spans="1:6" ht="15" customHeight="1" x14ac:dyDescent="0.25">
      <c r="A2538" s="2" t="s">
        <v>223</v>
      </c>
      <c r="B2538" s="2" t="s">
        <v>226</v>
      </c>
      <c r="C2538" s="2" t="s">
        <v>234</v>
      </c>
      <c r="D2538" s="2">
        <v>3662860</v>
      </c>
      <c r="E2538" s="2">
        <v>6693.1480000000001</v>
      </c>
      <c r="F2538" s="2">
        <v>10</v>
      </c>
    </row>
    <row r="2539" spans="1:6" ht="15" customHeight="1" x14ac:dyDescent="0.25">
      <c r="A2539" s="2" t="s">
        <v>223</v>
      </c>
      <c r="B2539" s="2" t="s">
        <v>226</v>
      </c>
      <c r="C2539" s="2" t="s">
        <v>235</v>
      </c>
      <c r="D2539" s="2">
        <v>3982698</v>
      </c>
      <c r="E2539" s="2">
        <v>7268.8563999999997</v>
      </c>
      <c r="F2539" s="2">
        <v>10</v>
      </c>
    </row>
    <row r="2540" spans="1:6" ht="15" customHeight="1" x14ac:dyDescent="0.25">
      <c r="A2540" s="2" t="s">
        <v>223</v>
      </c>
      <c r="B2540" s="2" t="s">
        <v>226</v>
      </c>
      <c r="C2540" s="2" t="s">
        <v>236</v>
      </c>
      <c r="D2540" s="2">
        <v>3468026</v>
      </c>
      <c r="E2540" s="2">
        <v>6342.4467999999997</v>
      </c>
      <c r="F2540" s="2">
        <v>9</v>
      </c>
    </row>
    <row r="2541" spans="1:6" ht="15" customHeight="1" x14ac:dyDescent="0.25">
      <c r="A2541" s="2" t="s">
        <v>223</v>
      </c>
      <c r="B2541" s="2" t="s">
        <v>226</v>
      </c>
      <c r="C2541" s="2" t="s">
        <v>237</v>
      </c>
      <c r="D2541" s="2">
        <v>3737692</v>
      </c>
      <c r="E2541" s="2">
        <v>6827.8455999999996</v>
      </c>
      <c r="F2541" s="2">
        <v>10</v>
      </c>
    </row>
    <row r="2542" spans="1:6" ht="15" customHeight="1" x14ac:dyDescent="0.25">
      <c r="A2542" s="2" t="s">
        <v>223</v>
      </c>
      <c r="B2542" s="2" t="s">
        <v>226</v>
      </c>
      <c r="C2542" s="2" t="s">
        <v>238</v>
      </c>
      <c r="D2542" s="2">
        <v>3799675</v>
      </c>
      <c r="E2542" s="2">
        <v>6939.415</v>
      </c>
      <c r="F2542" s="2">
        <v>10</v>
      </c>
    </row>
    <row r="2543" spans="1:6" ht="15" customHeight="1" x14ac:dyDescent="0.25">
      <c r="A2543" s="2" t="s">
        <v>223</v>
      </c>
      <c r="B2543" s="2" t="s">
        <v>226</v>
      </c>
      <c r="C2543" s="2" t="s">
        <v>239</v>
      </c>
      <c r="D2543" s="2">
        <v>3659686</v>
      </c>
      <c r="E2543" s="2">
        <v>6687.4348</v>
      </c>
      <c r="F2543" s="2">
        <v>10</v>
      </c>
    </row>
    <row r="2544" spans="1:6" ht="15" customHeight="1" x14ac:dyDescent="0.25">
      <c r="A2544" s="2" t="s">
        <v>223</v>
      </c>
      <c r="B2544" s="2" t="s">
        <v>226</v>
      </c>
      <c r="C2544" s="2" t="s">
        <v>240</v>
      </c>
      <c r="D2544" s="2">
        <v>3860560</v>
      </c>
      <c r="E2544" s="2">
        <v>7049.0079999999998</v>
      </c>
      <c r="F2544" s="2">
        <v>10</v>
      </c>
    </row>
    <row r="2545" spans="1:6" ht="15" customHeight="1" x14ac:dyDescent="0.25">
      <c r="A2545" s="2" t="s">
        <v>223</v>
      </c>
      <c r="B2545" s="2" t="s">
        <v>226</v>
      </c>
      <c r="C2545" s="2" t="s">
        <v>241</v>
      </c>
      <c r="D2545" s="2">
        <v>3405673</v>
      </c>
      <c r="E2545" s="2">
        <v>6230.2114000000001</v>
      </c>
      <c r="F2545" s="2">
        <v>9</v>
      </c>
    </row>
    <row r="2546" spans="1:6" ht="15" customHeight="1" x14ac:dyDescent="0.25">
      <c r="A2546" s="2" t="s">
        <v>223</v>
      </c>
      <c r="B2546" s="2" t="s">
        <v>226</v>
      </c>
      <c r="C2546" s="2" t="s">
        <v>242</v>
      </c>
      <c r="D2546" s="2">
        <v>3708627</v>
      </c>
      <c r="E2546" s="2">
        <v>6775.5285999999996</v>
      </c>
      <c r="F2546" s="2">
        <v>10</v>
      </c>
    </row>
    <row r="2547" spans="1:6" ht="15" customHeight="1" x14ac:dyDescent="0.25">
      <c r="A2547" s="2" t="s">
        <v>223</v>
      </c>
      <c r="B2547" s="2" t="s">
        <v>226</v>
      </c>
      <c r="C2547" s="2" t="s">
        <v>243</v>
      </c>
      <c r="D2547" s="2">
        <v>3709412</v>
      </c>
      <c r="E2547" s="2">
        <v>6776.9416000000001</v>
      </c>
      <c r="F2547" s="2">
        <v>10</v>
      </c>
    </row>
    <row r="2548" spans="1:6" ht="15" customHeight="1" x14ac:dyDescent="0.25">
      <c r="A2548" s="2" t="s">
        <v>223</v>
      </c>
      <c r="B2548" s="2" t="s">
        <v>226</v>
      </c>
      <c r="C2548" s="2" t="s">
        <v>244</v>
      </c>
      <c r="D2548" s="2">
        <v>3982343</v>
      </c>
      <c r="E2548" s="2">
        <v>7268.2174000000005</v>
      </c>
      <c r="F2548" s="2">
        <v>10</v>
      </c>
    </row>
    <row r="2549" spans="1:6" ht="15" customHeight="1" x14ac:dyDescent="0.25">
      <c r="A2549" s="2" t="s">
        <v>223</v>
      </c>
      <c r="B2549" s="2" t="s">
        <v>226</v>
      </c>
      <c r="C2549" s="2" t="s">
        <v>245</v>
      </c>
      <c r="D2549" s="2">
        <v>3982343</v>
      </c>
      <c r="E2549" s="2">
        <v>7268.2174000000005</v>
      </c>
      <c r="F2549" s="2">
        <v>10</v>
      </c>
    </row>
    <row r="2550" spans="1:6" ht="15" customHeight="1" x14ac:dyDescent="0.25">
      <c r="A2550" s="2" t="s">
        <v>223</v>
      </c>
      <c r="B2550" s="2" t="s">
        <v>226</v>
      </c>
      <c r="C2550" s="2" t="s">
        <v>246</v>
      </c>
      <c r="D2550" s="2">
        <v>3540356</v>
      </c>
      <c r="E2550" s="2">
        <v>6472.6408000000001</v>
      </c>
      <c r="F2550" s="2">
        <v>10</v>
      </c>
    </row>
    <row r="2551" spans="1:6" ht="15" customHeight="1" x14ac:dyDescent="0.25">
      <c r="A2551" s="2" t="s">
        <v>223</v>
      </c>
      <c r="B2551" s="2" t="s">
        <v>226</v>
      </c>
      <c r="C2551" s="2" t="s">
        <v>247</v>
      </c>
      <c r="D2551" s="2">
        <v>3127165</v>
      </c>
      <c r="E2551" s="2">
        <v>5728.8969999999999</v>
      </c>
      <c r="F2551" s="2">
        <v>9</v>
      </c>
    </row>
    <row r="2552" spans="1:6" ht="15" customHeight="1" x14ac:dyDescent="0.25">
      <c r="A2552" s="2" t="s">
        <v>223</v>
      </c>
      <c r="B2552" s="2" t="s">
        <v>179</v>
      </c>
      <c r="C2552" s="2" t="s">
        <v>180</v>
      </c>
      <c r="D2552" s="2">
        <v>3559396</v>
      </c>
      <c r="E2552" s="2">
        <v>6506.9128000000001</v>
      </c>
      <c r="F2552" s="2">
        <v>10</v>
      </c>
    </row>
    <row r="2553" spans="1:6" ht="15" customHeight="1" x14ac:dyDescent="0.25">
      <c r="A2553" s="2" t="s">
        <v>223</v>
      </c>
      <c r="B2553" s="2" t="s">
        <v>179</v>
      </c>
      <c r="C2553" s="2" t="s">
        <v>181</v>
      </c>
      <c r="D2553" s="2">
        <v>3963144</v>
      </c>
      <c r="E2553" s="2">
        <v>7233.6592000000001</v>
      </c>
      <c r="F2553" s="2">
        <v>10</v>
      </c>
    </row>
    <row r="2554" spans="1:6" ht="15" customHeight="1" x14ac:dyDescent="0.25">
      <c r="A2554" s="2" t="s">
        <v>223</v>
      </c>
      <c r="B2554" s="2" t="s">
        <v>179</v>
      </c>
      <c r="C2554" s="2" t="s">
        <v>182</v>
      </c>
      <c r="D2554" s="2">
        <v>3827365</v>
      </c>
      <c r="E2554" s="2">
        <v>6989.2569999999996</v>
      </c>
      <c r="F2554" s="2">
        <v>10</v>
      </c>
    </row>
    <row r="2555" spans="1:6" ht="15" customHeight="1" x14ac:dyDescent="0.25">
      <c r="A2555" s="2" t="s">
        <v>223</v>
      </c>
      <c r="B2555" s="2" t="s">
        <v>179</v>
      </c>
      <c r="C2555" s="2" t="s">
        <v>183</v>
      </c>
      <c r="D2555" s="2">
        <v>3645096</v>
      </c>
      <c r="E2555" s="2">
        <v>6661.1728000000003</v>
      </c>
      <c r="F2555" s="2">
        <v>10</v>
      </c>
    </row>
    <row r="2556" spans="1:6" ht="15" customHeight="1" x14ac:dyDescent="0.25">
      <c r="A2556" s="2" t="s">
        <v>223</v>
      </c>
      <c r="B2556" s="2" t="s">
        <v>179</v>
      </c>
      <c r="C2556" s="2" t="s">
        <v>184</v>
      </c>
      <c r="D2556" s="2">
        <v>3596837</v>
      </c>
      <c r="E2556" s="2">
        <v>6574.3065999999999</v>
      </c>
      <c r="F2556" s="2">
        <v>10</v>
      </c>
    </row>
    <row r="2557" spans="1:6" ht="15" customHeight="1" x14ac:dyDescent="0.25">
      <c r="A2557" s="2" t="s">
        <v>223</v>
      </c>
      <c r="B2557" s="2" t="s">
        <v>179</v>
      </c>
      <c r="C2557" s="2" t="s">
        <v>185</v>
      </c>
      <c r="D2557" s="2">
        <v>3844195</v>
      </c>
      <c r="E2557" s="2">
        <v>7019.5510000000004</v>
      </c>
      <c r="F2557" s="2">
        <v>10</v>
      </c>
    </row>
    <row r="2558" spans="1:6" ht="15" customHeight="1" x14ac:dyDescent="0.25">
      <c r="A2558" s="2" t="s">
        <v>223</v>
      </c>
      <c r="B2558" s="2" t="s">
        <v>179</v>
      </c>
      <c r="C2558" s="2" t="s">
        <v>186</v>
      </c>
      <c r="D2558" s="2">
        <v>3692461</v>
      </c>
      <c r="E2558" s="2">
        <v>6746.4297999999999</v>
      </c>
      <c r="F2558" s="2">
        <v>10</v>
      </c>
    </row>
    <row r="2559" spans="1:6" ht="15" customHeight="1" x14ac:dyDescent="0.25">
      <c r="A2559" s="2" t="s">
        <v>223</v>
      </c>
      <c r="B2559" s="2" t="s">
        <v>179</v>
      </c>
      <c r="C2559" s="2" t="s">
        <v>187</v>
      </c>
      <c r="D2559" s="2">
        <v>3756955</v>
      </c>
      <c r="E2559" s="2">
        <v>6862.5190000000002</v>
      </c>
      <c r="F2559" s="2">
        <v>10</v>
      </c>
    </row>
    <row r="2560" spans="1:6" ht="15" customHeight="1" x14ac:dyDescent="0.25">
      <c r="A2560" s="2" t="s">
        <v>223</v>
      </c>
      <c r="B2560" s="2" t="s">
        <v>179</v>
      </c>
      <c r="C2560" s="2" t="s">
        <v>188</v>
      </c>
      <c r="D2560" s="2">
        <v>3870589</v>
      </c>
      <c r="E2560" s="2">
        <v>7067.0601999999999</v>
      </c>
      <c r="F2560" s="2">
        <v>10</v>
      </c>
    </row>
    <row r="2561" spans="1:6" ht="15" customHeight="1" x14ac:dyDescent="0.25">
      <c r="A2561" s="2" t="s">
        <v>223</v>
      </c>
      <c r="B2561" s="2" t="s">
        <v>179</v>
      </c>
      <c r="C2561" s="2" t="s">
        <v>189</v>
      </c>
      <c r="D2561" s="2">
        <v>3939283</v>
      </c>
      <c r="E2561" s="2">
        <v>7190.7093999999997</v>
      </c>
      <c r="F2561" s="2">
        <v>10</v>
      </c>
    </row>
    <row r="2562" spans="1:6" ht="15" customHeight="1" x14ac:dyDescent="0.25">
      <c r="A2562" s="2" t="s">
        <v>223</v>
      </c>
      <c r="B2562" s="2" t="s">
        <v>179</v>
      </c>
      <c r="C2562" s="2" t="s">
        <v>190</v>
      </c>
      <c r="D2562" s="2">
        <v>3915751</v>
      </c>
      <c r="E2562" s="2">
        <v>7148.3518000000004</v>
      </c>
      <c r="F2562" s="2">
        <v>10</v>
      </c>
    </row>
    <row r="2563" spans="1:6" ht="15" customHeight="1" x14ac:dyDescent="0.25">
      <c r="A2563" s="2" t="s">
        <v>26</v>
      </c>
      <c r="B2563" s="2" t="s">
        <v>25</v>
      </c>
      <c r="C2563" s="2" t="s">
        <v>26</v>
      </c>
      <c r="D2563" s="2">
        <v>14</v>
      </c>
      <c r="E2563" s="2">
        <v>2.8000000000000001E-2</v>
      </c>
      <c r="F2563" s="2">
        <v>3</v>
      </c>
    </row>
    <row r="2564" spans="1:6" ht="15" customHeight="1" x14ac:dyDescent="0.25">
      <c r="A2564" s="2" t="s">
        <v>26</v>
      </c>
      <c r="B2564" s="2" t="s">
        <v>25</v>
      </c>
      <c r="C2564" s="2" t="s">
        <v>27</v>
      </c>
      <c r="D2564" s="2">
        <v>179873</v>
      </c>
      <c r="E2564" s="2">
        <v>359.74599999999998</v>
      </c>
      <c r="F2564" s="2">
        <v>3</v>
      </c>
    </row>
    <row r="2565" spans="1:6" ht="15" customHeight="1" x14ac:dyDescent="0.25">
      <c r="A2565" s="2" t="s">
        <v>26</v>
      </c>
      <c r="B2565" s="2" t="s">
        <v>25</v>
      </c>
      <c r="C2565" s="2" t="s">
        <v>28</v>
      </c>
      <c r="D2565" s="2">
        <v>185622</v>
      </c>
      <c r="E2565" s="2">
        <v>371.24400000000003</v>
      </c>
      <c r="F2565" s="2">
        <v>3</v>
      </c>
    </row>
    <row r="2566" spans="1:6" ht="15" customHeight="1" x14ac:dyDescent="0.25">
      <c r="A2566" s="2" t="s">
        <v>26</v>
      </c>
      <c r="B2566" s="2" t="s">
        <v>25</v>
      </c>
      <c r="C2566" s="2" t="s">
        <v>29</v>
      </c>
      <c r="D2566" s="2">
        <v>321510</v>
      </c>
      <c r="E2566" s="2">
        <v>643.02</v>
      </c>
      <c r="F2566" s="2">
        <v>3</v>
      </c>
    </row>
    <row r="2567" spans="1:6" ht="15" customHeight="1" x14ac:dyDescent="0.25">
      <c r="A2567" s="2" t="s">
        <v>26</v>
      </c>
      <c r="B2567" s="2" t="s">
        <v>25</v>
      </c>
      <c r="C2567" s="2" t="s">
        <v>30</v>
      </c>
      <c r="D2567" s="2">
        <v>225495</v>
      </c>
      <c r="E2567" s="2">
        <v>450.99</v>
      </c>
      <c r="F2567" s="2">
        <v>3</v>
      </c>
    </row>
    <row r="2568" spans="1:6" ht="15" customHeight="1" x14ac:dyDescent="0.25">
      <c r="A2568" s="2" t="s">
        <v>26</v>
      </c>
      <c r="B2568" s="2" t="s">
        <v>25</v>
      </c>
      <c r="C2568" s="2" t="s">
        <v>31</v>
      </c>
      <c r="D2568" s="2">
        <v>94023</v>
      </c>
      <c r="E2568" s="2">
        <v>188.04599999999999</v>
      </c>
      <c r="F2568" s="2">
        <v>3</v>
      </c>
    </row>
    <row r="2569" spans="1:6" ht="15" customHeight="1" x14ac:dyDescent="0.25">
      <c r="A2569" s="2" t="s">
        <v>26</v>
      </c>
      <c r="B2569" s="2" t="s">
        <v>25</v>
      </c>
      <c r="C2569" s="2" t="s">
        <v>32</v>
      </c>
      <c r="D2569" s="2">
        <v>98131</v>
      </c>
      <c r="E2569" s="2">
        <v>196.262</v>
      </c>
      <c r="F2569" s="2">
        <v>3</v>
      </c>
    </row>
    <row r="2570" spans="1:6" ht="15" customHeight="1" x14ac:dyDescent="0.25">
      <c r="A2570" s="2" t="s">
        <v>26</v>
      </c>
      <c r="B2570" s="2" t="s">
        <v>25</v>
      </c>
      <c r="C2570" s="2" t="s">
        <v>33</v>
      </c>
      <c r="D2570" s="2">
        <v>173722</v>
      </c>
      <c r="E2570" s="2">
        <v>347.44400000000002</v>
      </c>
      <c r="F2570" s="2">
        <v>3</v>
      </c>
    </row>
    <row r="2571" spans="1:6" ht="15" customHeight="1" x14ac:dyDescent="0.25">
      <c r="A2571" s="2" t="s">
        <v>26</v>
      </c>
      <c r="B2571" s="2" t="s">
        <v>25</v>
      </c>
      <c r="C2571" s="2" t="s">
        <v>34</v>
      </c>
      <c r="D2571" s="2">
        <v>226250</v>
      </c>
      <c r="E2571" s="2">
        <v>452.5</v>
      </c>
      <c r="F2571" s="2">
        <v>3</v>
      </c>
    </row>
    <row r="2572" spans="1:6" ht="15" customHeight="1" x14ac:dyDescent="0.25">
      <c r="A2572" s="2" t="s">
        <v>26</v>
      </c>
      <c r="B2572" s="2" t="s">
        <v>25</v>
      </c>
      <c r="C2572" s="2" t="s">
        <v>35</v>
      </c>
      <c r="D2572" s="2">
        <v>248710</v>
      </c>
      <c r="E2572" s="2">
        <v>497.42</v>
      </c>
      <c r="F2572" s="2">
        <v>3</v>
      </c>
    </row>
    <row r="2573" spans="1:6" ht="15" customHeight="1" x14ac:dyDescent="0.25">
      <c r="A2573" s="2" t="s">
        <v>26</v>
      </c>
      <c r="B2573" s="2" t="s">
        <v>25</v>
      </c>
      <c r="C2573" s="2" t="s">
        <v>36</v>
      </c>
      <c r="D2573" s="2">
        <v>286023</v>
      </c>
      <c r="E2573" s="2">
        <v>572.04600000000005</v>
      </c>
      <c r="F2573" s="2">
        <v>3</v>
      </c>
    </row>
    <row r="2574" spans="1:6" ht="15" customHeight="1" x14ac:dyDescent="0.25">
      <c r="A2574" s="2" t="s">
        <v>26</v>
      </c>
      <c r="B2574" s="2" t="s">
        <v>248</v>
      </c>
      <c r="C2574" s="2" t="s">
        <v>249</v>
      </c>
      <c r="D2574" s="2">
        <v>450422</v>
      </c>
      <c r="E2574" s="2">
        <v>900.84400000000005</v>
      </c>
      <c r="F2574" s="2">
        <v>3</v>
      </c>
    </row>
    <row r="2575" spans="1:6" ht="15" customHeight="1" x14ac:dyDescent="0.25">
      <c r="A2575" s="2" t="s">
        <v>26</v>
      </c>
      <c r="B2575" s="2" t="s">
        <v>248</v>
      </c>
      <c r="C2575" s="2" t="s">
        <v>250</v>
      </c>
      <c r="D2575" s="2">
        <v>794919</v>
      </c>
      <c r="E2575" s="2">
        <v>1530.8542</v>
      </c>
      <c r="F2575" s="2">
        <v>4</v>
      </c>
    </row>
    <row r="2576" spans="1:6" ht="15" customHeight="1" x14ac:dyDescent="0.25">
      <c r="A2576" s="2" t="s">
        <v>26</v>
      </c>
      <c r="B2576" s="2" t="s">
        <v>248</v>
      </c>
      <c r="C2576" s="2" t="s">
        <v>251</v>
      </c>
      <c r="D2576" s="2">
        <v>867332</v>
      </c>
      <c r="E2576" s="2">
        <v>1661.1976</v>
      </c>
      <c r="F2576" s="2">
        <v>4</v>
      </c>
    </row>
    <row r="2577" spans="1:6" ht="15" customHeight="1" x14ac:dyDescent="0.25">
      <c r="A2577" s="2" t="s">
        <v>26</v>
      </c>
      <c r="B2577" s="2" t="s">
        <v>248</v>
      </c>
      <c r="C2577" s="2" t="s">
        <v>252</v>
      </c>
      <c r="D2577" s="2">
        <v>846817</v>
      </c>
      <c r="E2577" s="2">
        <v>1624.2706000000001</v>
      </c>
      <c r="F2577" s="2">
        <v>4</v>
      </c>
    </row>
    <row r="2578" spans="1:6" ht="15" customHeight="1" x14ac:dyDescent="0.25">
      <c r="A2578" s="2" t="s">
        <v>26</v>
      </c>
      <c r="B2578" s="2" t="s">
        <v>248</v>
      </c>
      <c r="C2578" s="2" t="s">
        <v>253</v>
      </c>
      <c r="D2578" s="2">
        <v>663943</v>
      </c>
      <c r="E2578" s="2">
        <v>1295.0974000000001</v>
      </c>
      <c r="F2578" s="2">
        <v>4</v>
      </c>
    </row>
    <row r="2579" spans="1:6" ht="15" customHeight="1" x14ac:dyDescent="0.25">
      <c r="A2579" s="2" t="s">
        <v>26</v>
      </c>
      <c r="B2579" s="2" t="s">
        <v>248</v>
      </c>
      <c r="C2579" s="2" t="s">
        <v>254</v>
      </c>
      <c r="D2579" s="2">
        <v>720116</v>
      </c>
      <c r="E2579" s="2">
        <v>1396.2088000000001</v>
      </c>
      <c r="F2579" s="2">
        <v>4</v>
      </c>
    </row>
    <row r="2580" spans="1:6" ht="15" customHeight="1" x14ac:dyDescent="0.25">
      <c r="A2580" s="2" t="s">
        <v>26</v>
      </c>
      <c r="B2580" s="2" t="s">
        <v>248</v>
      </c>
      <c r="C2580" s="2" t="s">
        <v>255</v>
      </c>
      <c r="D2580" s="2">
        <v>883538</v>
      </c>
      <c r="E2580" s="2">
        <v>1690.3684000000001</v>
      </c>
      <c r="F2580" s="2">
        <v>4</v>
      </c>
    </row>
    <row r="2581" spans="1:6" ht="15" customHeight="1" x14ac:dyDescent="0.25">
      <c r="A2581" s="2" t="s">
        <v>26</v>
      </c>
      <c r="B2581" s="2" t="s">
        <v>248</v>
      </c>
      <c r="C2581" s="2" t="s">
        <v>256</v>
      </c>
      <c r="D2581" s="2">
        <v>479758</v>
      </c>
      <c r="E2581" s="2">
        <v>959.51599999999996</v>
      </c>
      <c r="F2581" s="2">
        <v>3</v>
      </c>
    </row>
    <row r="2582" spans="1:6" ht="15" customHeight="1" x14ac:dyDescent="0.25">
      <c r="A2582" s="2" t="s">
        <v>26</v>
      </c>
      <c r="B2582" s="2" t="s">
        <v>248</v>
      </c>
      <c r="C2582" s="2" t="s">
        <v>257</v>
      </c>
      <c r="D2582" s="2">
        <v>1154756</v>
      </c>
      <c r="E2582" s="2">
        <v>2178.5608000000002</v>
      </c>
      <c r="F2582" s="2">
        <v>5</v>
      </c>
    </row>
    <row r="2583" spans="1:6" ht="15" customHeight="1" x14ac:dyDescent="0.25">
      <c r="A2583" s="2" t="s">
        <v>26</v>
      </c>
      <c r="B2583" s="2" t="s">
        <v>248</v>
      </c>
      <c r="C2583" s="2" t="s">
        <v>258</v>
      </c>
      <c r="D2583" s="2">
        <v>476542</v>
      </c>
      <c r="E2583" s="2">
        <v>953.08399999999995</v>
      </c>
      <c r="F2583" s="2">
        <v>3</v>
      </c>
    </row>
    <row r="2584" spans="1:6" ht="15" customHeight="1" x14ac:dyDescent="0.25">
      <c r="A2584" s="2" t="s">
        <v>26</v>
      </c>
      <c r="B2584" s="2" t="s">
        <v>248</v>
      </c>
      <c r="C2584" s="2" t="s">
        <v>259</v>
      </c>
      <c r="D2584" s="2">
        <v>851230</v>
      </c>
      <c r="E2584" s="2">
        <v>1632.2139999999999</v>
      </c>
      <c r="F2584" s="2">
        <v>4</v>
      </c>
    </row>
    <row r="2585" spans="1:6" ht="15" customHeight="1" x14ac:dyDescent="0.25">
      <c r="A2585" s="2" t="s">
        <v>26</v>
      </c>
      <c r="B2585" s="2" t="s">
        <v>248</v>
      </c>
      <c r="C2585" s="2" t="s">
        <v>260</v>
      </c>
      <c r="D2585" s="2">
        <v>477560</v>
      </c>
      <c r="E2585" s="2">
        <v>955.12</v>
      </c>
      <c r="F2585" s="2">
        <v>3</v>
      </c>
    </row>
    <row r="2586" spans="1:6" ht="15" customHeight="1" x14ac:dyDescent="0.25">
      <c r="A2586" s="2" t="s">
        <v>26</v>
      </c>
      <c r="B2586" s="2" t="s">
        <v>248</v>
      </c>
      <c r="C2586" s="2" t="s">
        <v>261</v>
      </c>
      <c r="D2586" s="2">
        <v>634189</v>
      </c>
      <c r="E2586" s="2">
        <v>1241.5401999999999</v>
      </c>
      <c r="F2586" s="2">
        <v>4</v>
      </c>
    </row>
    <row r="2587" spans="1:6" ht="15" customHeight="1" x14ac:dyDescent="0.25">
      <c r="A2587" s="2" t="s">
        <v>26</v>
      </c>
      <c r="B2587" s="2" t="s">
        <v>248</v>
      </c>
      <c r="C2587" s="2" t="s">
        <v>262</v>
      </c>
      <c r="D2587" s="2">
        <v>743034</v>
      </c>
      <c r="E2587" s="2">
        <v>1437.4612</v>
      </c>
      <c r="F2587" s="2">
        <v>4</v>
      </c>
    </row>
    <row r="2588" spans="1:6" ht="15" customHeight="1" x14ac:dyDescent="0.25">
      <c r="A2588" s="2" t="s">
        <v>26</v>
      </c>
      <c r="B2588" s="2" t="s">
        <v>248</v>
      </c>
      <c r="C2588" s="2" t="s">
        <v>263</v>
      </c>
      <c r="D2588" s="2">
        <v>775935</v>
      </c>
      <c r="E2588" s="2">
        <v>1496.683</v>
      </c>
      <c r="F2588" s="2">
        <v>4</v>
      </c>
    </row>
    <row r="2589" spans="1:6" ht="15" customHeight="1" x14ac:dyDescent="0.25">
      <c r="A2589" s="2" t="s">
        <v>26</v>
      </c>
      <c r="B2589" s="2" t="s">
        <v>248</v>
      </c>
      <c r="C2589" s="2" t="s">
        <v>264</v>
      </c>
      <c r="D2589" s="2">
        <v>1038343</v>
      </c>
      <c r="E2589" s="2">
        <v>1969.0174</v>
      </c>
      <c r="F2589" s="2">
        <v>5</v>
      </c>
    </row>
    <row r="2590" spans="1:6" ht="15" customHeight="1" x14ac:dyDescent="0.25">
      <c r="A2590" s="2" t="s">
        <v>26</v>
      </c>
      <c r="B2590" s="2" t="s">
        <v>248</v>
      </c>
      <c r="C2590" s="2" t="s">
        <v>265</v>
      </c>
      <c r="D2590" s="2">
        <v>986741</v>
      </c>
      <c r="E2590" s="2">
        <v>1876.1338000000001</v>
      </c>
      <c r="F2590" s="2">
        <v>4</v>
      </c>
    </row>
    <row r="2591" spans="1:6" ht="15" customHeight="1" x14ac:dyDescent="0.25">
      <c r="A2591" s="2" t="s">
        <v>26</v>
      </c>
      <c r="B2591" s="2" t="s">
        <v>248</v>
      </c>
      <c r="C2591" s="2" t="s">
        <v>266</v>
      </c>
      <c r="D2591" s="2">
        <v>1233092</v>
      </c>
      <c r="E2591" s="2">
        <v>2319.5655999999999</v>
      </c>
      <c r="F2591" s="2">
        <v>5</v>
      </c>
    </row>
    <row r="2592" spans="1:6" ht="15" customHeight="1" x14ac:dyDescent="0.25">
      <c r="A2592" s="2" t="s">
        <v>26</v>
      </c>
      <c r="B2592" s="2" t="s">
        <v>248</v>
      </c>
      <c r="C2592" s="2" t="s">
        <v>267</v>
      </c>
      <c r="D2592" s="2">
        <v>940487</v>
      </c>
      <c r="E2592" s="2">
        <v>1792.8766000000001</v>
      </c>
      <c r="F2592" s="2">
        <v>4</v>
      </c>
    </row>
    <row r="2593" spans="1:6" ht="15" customHeight="1" x14ac:dyDescent="0.25">
      <c r="A2593" s="2" t="s">
        <v>26</v>
      </c>
      <c r="B2593" s="2" t="s">
        <v>248</v>
      </c>
      <c r="C2593" s="2" t="s">
        <v>268</v>
      </c>
      <c r="D2593" s="2">
        <v>856029</v>
      </c>
      <c r="E2593" s="2">
        <v>1640.8522</v>
      </c>
      <c r="F2593" s="2">
        <v>4</v>
      </c>
    </row>
    <row r="2594" spans="1:6" ht="15" customHeight="1" x14ac:dyDescent="0.25">
      <c r="A2594" s="2" t="s">
        <v>26</v>
      </c>
      <c r="B2594" s="2" t="s">
        <v>248</v>
      </c>
      <c r="C2594" s="2" t="s">
        <v>269</v>
      </c>
      <c r="D2594" s="2">
        <v>887567</v>
      </c>
      <c r="E2594" s="2">
        <v>1697.6206</v>
      </c>
      <c r="F2594" s="2">
        <v>4</v>
      </c>
    </row>
    <row r="2595" spans="1:6" ht="15" customHeight="1" x14ac:dyDescent="0.25">
      <c r="A2595" s="2" t="s">
        <v>26</v>
      </c>
      <c r="B2595" s="2" t="s">
        <v>46</v>
      </c>
      <c r="C2595" s="2" t="s">
        <v>47</v>
      </c>
      <c r="D2595" s="2">
        <v>1592661</v>
      </c>
      <c r="E2595" s="2">
        <v>2966.7898</v>
      </c>
      <c r="F2595" s="2">
        <v>6</v>
      </c>
    </row>
    <row r="2596" spans="1:6" ht="15" customHeight="1" x14ac:dyDescent="0.25">
      <c r="A2596" s="2" t="s">
        <v>26</v>
      </c>
      <c r="B2596" s="2" t="s">
        <v>46</v>
      </c>
      <c r="C2596" s="2" t="s">
        <v>48</v>
      </c>
      <c r="D2596" s="2">
        <v>1653919</v>
      </c>
      <c r="E2596" s="2">
        <v>3077.0542</v>
      </c>
      <c r="F2596" s="2">
        <v>6</v>
      </c>
    </row>
    <row r="2597" spans="1:6" ht="15" customHeight="1" x14ac:dyDescent="0.25">
      <c r="A2597" s="2" t="s">
        <v>26</v>
      </c>
      <c r="B2597" s="2" t="s">
        <v>46</v>
      </c>
      <c r="C2597" s="2" t="s">
        <v>49</v>
      </c>
      <c r="D2597" s="2">
        <v>1442920</v>
      </c>
      <c r="E2597" s="2">
        <v>2697.2559999999999</v>
      </c>
      <c r="F2597" s="2">
        <v>5</v>
      </c>
    </row>
    <row r="2598" spans="1:6" ht="15" customHeight="1" x14ac:dyDescent="0.25">
      <c r="A2598" s="2" t="s">
        <v>26</v>
      </c>
      <c r="B2598" s="2" t="s">
        <v>46</v>
      </c>
      <c r="C2598" s="2" t="s">
        <v>50</v>
      </c>
      <c r="D2598" s="2">
        <v>1511235</v>
      </c>
      <c r="E2598" s="2">
        <v>2820.223</v>
      </c>
      <c r="F2598" s="2">
        <v>6</v>
      </c>
    </row>
    <row r="2599" spans="1:6" ht="15" customHeight="1" x14ac:dyDescent="0.25">
      <c r="A2599" s="2" t="s">
        <v>26</v>
      </c>
      <c r="B2599" s="2" t="s">
        <v>46</v>
      </c>
      <c r="C2599" s="2" t="s">
        <v>51</v>
      </c>
      <c r="D2599" s="2">
        <v>1372337</v>
      </c>
      <c r="E2599" s="2">
        <v>2570.2066</v>
      </c>
      <c r="F2599" s="2">
        <v>5</v>
      </c>
    </row>
    <row r="2600" spans="1:6" ht="15" customHeight="1" x14ac:dyDescent="0.25">
      <c r="A2600" s="2" t="s">
        <v>26</v>
      </c>
      <c r="B2600" s="2" t="s">
        <v>46</v>
      </c>
      <c r="C2600" s="2" t="s">
        <v>52</v>
      </c>
      <c r="D2600" s="2">
        <v>1741307</v>
      </c>
      <c r="E2600" s="2">
        <v>3234.3526000000002</v>
      </c>
      <c r="F2600" s="2">
        <v>6</v>
      </c>
    </row>
    <row r="2601" spans="1:6" ht="15" customHeight="1" x14ac:dyDescent="0.25">
      <c r="A2601" s="2" t="s">
        <v>26</v>
      </c>
      <c r="B2601" s="2" t="s">
        <v>46</v>
      </c>
      <c r="C2601" s="2" t="s">
        <v>53</v>
      </c>
      <c r="D2601" s="2">
        <v>1370694</v>
      </c>
      <c r="E2601" s="2">
        <v>2567.2492000000002</v>
      </c>
      <c r="F2601" s="2">
        <v>5</v>
      </c>
    </row>
    <row r="2602" spans="1:6" ht="15" customHeight="1" x14ac:dyDescent="0.25">
      <c r="A2602" s="2" t="s">
        <v>26</v>
      </c>
      <c r="B2602" s="2" t="s">
        <v>46</v>
      </c>
      <c r="C2602" s="2" t="s">
        <v>54</v>
      </c>
      <c r="D2602" s="2">
        <v>1442269</v>
      </c>
      <c r="E2602" s="2">
        <v>2696.0841999999998</v>
      </c>
      <c r="F2602" s="2">
        <v>5</v>
      </c>
    </row>
    <row r="2603" spans="1:6" ht="15" customHeight="1" x14ac:dyDescent="0.25">
      <c r="A2603" s="2" t="s">
        <v>26</v>
      </c>
      <c r="B2603" s="2" t="s">
        <v>46</v>
      </c>
      <c r="C2603" s="2" t="s">
        <v>55</v>
      </c>
      <c r="D2603" s="2">
        <v>1804149</v>
      </c>
      <c r="E2603" s="2">
        <v>3347.4681999999998</v>
      </c>
      <c r="F2603" s="2">
        <v>6</v>
      </c>
    </row>
    <row r="2604" spans="1:6" ht="15" customHeight="1" x14ac:dyDescent="0.25">
      <c r="A2604" s="2" t="s">
        <v>26</v>
      </c>
      <c r="B2604" s="2" t="s">
        <v>46</v>
      </c>
      <c r="C2604" s="2" t="s">
        <v>56</v>
      </c>
      <c r="D2604" s="2">
        <v>1232769</v>
      </c>
      <c r="E2604" s="2">
        <v>2318.9841999999999</v>
      </c>
      <c r="F2604" s="2">
        <v>5</v>
      </c>
    </row>
    <row r="2605" spans="1:6" ht="15" customHeight="1" x14ac:dyDescent="0.25">
      <c r="A2605" s="2" t="s">
        <v>26</v>
      </c>
      <c r="B2605" s="2" t="s">
        <v>46</v>
      </c>
      <c r="C2605" s="2" t="s">
        <v>57</v>
      </c>
      <c r="D2605" s="2">
        <v>1804537</v>
      </c>
      <c r="E2605" s="2">
        <v>3348.1666</v>
      </c>
      <c r="F2605" s="2">
        <v>6</v>
      </c>
    </row>
    <row r="2606" spans="1:6" ht="15" customHeight="1" x14ac:dyDescent="0.25">
      <c r="A2606" s="2" t="s">
        <v>26</v>
      </c>
      <c r="B2606" s="2" t="s">
        <v>46</v>
      </c>
      <c r="C2606" s="2" t="s">
        <v>58</v>
      </c>
      <c r="D2606" s="2">
        <v>1455974</v>
      </c>
      <c r="E2606" s="2">
        <v>2720.7532000000001</v>
      </c>
      <c r="F2606" s="2">
        <v>5</v>
      </c>
    </row>
    <row r="2607" spans="1:6" ht="15" customHeight="1" x14ac:dyDescent="0.25">
      <c r="A2607" s="2" t="s">
        <v>26</v>
      </c>
      <c r="B2607" s="2" t="s">
        <v>212</v>
      </c>
      <c r="C2607" s="2" t="s">
        <v>213</v>
      </c>
      <c r="D2607" s="2">
        <v>1396552</v>
      </c>
      <c r="E2607" s="2">
        <v>2613.7936</v>
      </c>
      <c r="F2607" s="2">
        <v>5</v>
      </c>
    </row>
    <row r="2608" spans="1:6" ht="15" customHeight="1" x14ac:dyDescent="0.25">
      <c r="A2608" s="2" t="s">
        <v>26</v>
      </c>
      <c r="B2608" s="2" t="s">
        <v>212</v>
      </c>
      <c r="C2608" s="2" t="s">
        <v>214</v>
      </c>
      <c r="D2608" s="2">
        <v>1668283</v>
      </c>
      <c r="E2608" s="2">
        <v>3102.9094</v>
      </c>
      <c r="F2608" s="2">
        <v>6</v>
      </c>
    </row>
    <row r="2609" spans="1:6" ht="15" customHeight="1" x14ac:dyDescent="0.25">
      <c r="A2609" s="2" t="s">
        <v>26</v>
      </c>
      <c r="B2609" s="2" t="s">
        <v>77</v>
      </c>
      <c r="C2609" s="2" t="s">
        <v>78</v>
      </c>
      <c r="D2609" s="2">
        <v>798957</v>
      </c>
      <c r="E2609" s="2">
        <v>1538.1225999999999</v>
      </c>
      <c r="F2609" s="2">
        <v>4</v>
      </c>
    </row>
    <row r="2610" spans="1:6" ht="15" customHeight="1" x14ac:dyDescent="0.25">
      <c r="A2610" s="2" t="s">
        <v>26</v>
      </c>
      <c r="B2610" s="2" t="s">
        <v>77</v>
      </c>
      <c r="C2610" s="2" t="s">
        <v>79</v>
      </c>
      <c r="D2610" s="2">
        <v>1335004</v>
      </c>
      <c r="E2610" s="2">
        <v>2503.0072</v>
      </c>
      <c r="F2610" s="2">
        <v>5</v>
      </c>
    </row>
    <row r="2611" spans="1:6" ht="15" customHeight="1" x14ac:dyDescent="0.25">
      <c r="A2611" s="2" t="s">
        <v>26</v>
      </c>
      <c r="B2611" s="2" t="s">
        <v>77</v>
      </c>
      <c r="C2611" s="2" t="s">
        <v>80</v>
      </c>
      <c r="D2611" s="2">
        <v>1334329</v>
      </c>
      <c r="E2611" s="2">
        <v>2501.7921999999999</v>
      </c>
      <c r="F2611" s="2">
        <v>5</v>
      </c>
    </row>
    <row r="2612" spans="1:6" ht="15" customHeight="1" x14ac:dyDescent="0.25">
      <c r="A2612" s="2" t="s">
        <v>26</v>
      </c>
      <c r="B2612" s="2" t="s">
        <v>77</v>
      </c>
      <c r="C2612" s="2" t="s">
        <v>81</v>
      </c>
      <c r="D2612" s="2">
        <v>809306</v>
      </c>
      <c r="E2612" s="2">
        <v>1556.7508</v>
      </c>
      <c r="F2612" s="2">
        <v>4</v>
      </c>
    </row>
    <row r="2613" spans="1:6" ht="15" customHeight="1" x14ac:dyDescent="0.25">
      <c r="A2613" s="2" t="s">
        <v>26</v>
      </c>
      <c r="B2613" s="2" t="s">
        <v>77</v>
      </c>
      <c r="C2613" s="2" t="s">
        <v>82</v>
      </c>
      <c r="D2613" s="2">
        <v>769939</v>
      </c>
      <c r="E2613" s="2">
        <v>1485.8902</v>
      </c>
      <c r="F2613" s="2">
        <v>4</v>
      </c>
    </row>
    <row r="2614" spans="1:6" ht="15" customHeight="1" x14ac:dyDescent="0.25">
      <c r="A2614" s="2" t="s">
        <v>26</v>
      </c>
      <c r="B2614" s="2" t="s">
        <v>77</v>
      </c>
      <c r="C2614" s="2" t="s">
        <v>83</v>
      </c>
      <c r="D2614" s="2">
        <v>1074497</v>
      </c>
      <c r="E2614" s="2">
        <v>2034.0945999999999</v>
      </c>
      <c r="F2614" s="2">
        <v>5</v>
      </c>
    </row>
    <row r="2615" spans="1:6" ht="15" customHeight="1" x14ac:dyDescent="0.25">
      <c r="A2615" s="2" t="s">
        <v>26</v>
      </c>
      <c r="B2615" s="2" t="s">
        <v>77</v>
      </c>
      <c r="C2615" s="2" t="s">
        <v>84</v>
      </c>
      <c r="D2615" s="2">
        <v>1032821</v>
      </c>
      <c r="E2615" s="2">
        <v>1959.0778</v>
      </c>
      <c r="F2615" s="2">
        <v>5</v>
      </c>
    </row>
    <row r="2616" spans="1:6" ht="15" customHeight="1" x14ac:dyDescent="0.25">
      <c r="A2616" s="2" t="s">
        <v>26</v>
      </c>
      <c r="B2616" s="2" t="s">
        <v>77</v>
      </c>
      <c r="C2616" s="2" t="s">
        <v>85</v>
      </c>
      <c r="D2616" s="2">
        <v>1291889</v>
      </c>
      <c r="E2616" s="2">
        <v>2425.4002</v>
      </c>
      <c r="F2616" s="2">
        <v>5</v>
      </c>
    </row>
    <row r="2617" spans="1:6" ht="15" customHeight="1" x14ac:dyDescent="0.25">
      <c r="A2617" s="2" t="s">
        <v>26</v>
      </c>
      <c r="B2617" s="2" t="s">
        <v>77</v>
      </c>
      <c r="C2617" s="2" t="s">
        <v>86</v>
      </c>
      <c r="D2617" s="2">
        <v>1020918</v>
      </c>
      <c r="E2617" s="2">
        <v>1937.6523999999999</v>
      </c>
      <c r="F2617" s="2">
        <v>5</v>
      </c>
    </row>
    <row r="2618" spans="1:6" ht="15" customHeight="1" x14ac:dyDescent="0.25">
      <c r="A2618" s="2" t="s">
        <v>26</v>
      </c>
      <c r="B2618" s="2" t="s">
        <v>77</v>
      </c>
      <c r="C2618" s="2" t="s">
        <v>6</v>
      </c>
      <c r="D2618" s="2">
        <v>867342</v>
      </c>
      <c r="E2618" s="2">
        <v>1661.2156</v>
      </c>
      <c r="F2618" s="2">
        <v>4</v>
      </c>
    </row>
    <row r="2619" spans="1:6" ht="15" customHeight="1" x14ac:dyDescent="0.25">
      <c r="A2619" s="2" t="s">
        <v>26</v>
      </c>
      <c r="B2619" s="2" t="s">
        <v>77</v>
      </c>
      <c r="C2619" s="2" t="s">
        <v>87</v>
      </c>
      <c r="D2619" s="2">
        <v>805244</v>
      </c>
      <c r="E2619" s="2">
        <v>1549.4392</v>
      </c>
      <c r="F2619" s="2">
        <v>4</v>
      </c>
    </row>
    <row r="2620" spans="1:6" ht="15" customHeight="1" x14ac:dyDescent="0.25">
      <c r="A2620" s="2" t="s">
        <v>26</v>
      </c>
      <c r="B2620" s="2" t="s">
        <v>77</v>
      </c>
      <c r="C2620" s="2" t="s">
        <v>88</v>
      </c>
      <c r="D2620" s="2">
        <v>1155066</v>
      </c>
      <c r="E2620" s="2">
        <v>2179.1188000000002</v>
      </c>
      <c r="F2620" s="2">
        <v>5</v>
      </c>
    </row>
    <row r="2621" spans="1:6" ht="15" customHeight="1" x14ac:dyDescent="0.25">
      <c r="A2621" s="2" t="s">
        <v>26</v>
      </c>
      <c r="B2621" s="2" t="s">
        <v>77</v>
      </c>
      <c r="C2621" s="2" t="s">
        <v>89</v>
      </c>
      <c r="D2621" s="2">
        <v>923632</v>
      </c>
      <c r="E2621" s="2">
        <v>1762.5376000000001</v>
      </c>
      <c r="F2621" s="2">
        <v>4</v>
      </c>
    </row>
    <row r="2622" spans="1:6" ht="15" customHeight="1" x14ac:dyDescent="0.25">
      <c r="A2622" s="2" t="s">
        <v>26</v>
      </c>
      <c r="B2622" s="2" t="s">
        <v>77</v>
      </c>
      <c r="C2622" s="2" t="s">
        <v>90</v>
      </c>
      <c r="D2622" s="2">
        <v>1133736</v>
      </c>
      <c r="E2622" s="2">
        <v>2140.7248</v>
      </c>
      <c r="F2622" s="2">
        <v>5</v>
      </c>
    </row>
    <row r="2623" spans="1:6" ht="15" customHeight="1" x14ac:dyDescent="0.25">
      <c r="A2623" s="2" t="s">
        <v>26</v>
      </c>
      <c r="B2623" s="2" t="s">
        <v>91</v>
      </c>
      <c r="C2623" s="2" t="s">
        <v>92</v>
      </c>
      <c r="D2623" s="2">
        <v>1001295</v>
      </c>
      <c r="E2623" s="2">
        <v>1902.3309999999999</v>
      </c>
      <c r="F2623" s="2">
        <v>5</v>
      </c>
    </row>
    <row r="2624" spans="1:6" ht="15" customHeight="1" x14ac:dyDescent="0.25">
      <c r="A2624" s="2" t="s">
        <v>26</v>
      </c>
      <c r="B2624" s="2" t="s">
        <v>91</v>
      </c>
      <c r="C2624" s="2" t="s">
        <v>93</v>
      </c>
      <c r="D2624" s="2">
        <v>788334</v>
      </c>
      <c r="E2624" s="2">
        <v>1519.0011999999999</v>
      </c>
      <c r="F2624" s="2">
        <v>4</v>
      </c>
    </row>
    <row r="2625" spans="1:6" ht="15" customHeight="1" x14ac:dyDescent="0.25">
      <c r="A2625" s="2" t="s">
        <v>26</v>
      </c>
      <c r="B2625" s="2" t="s">
        <v>91</v>
      </c>
      <c r="C2625" s="2" t="s">
        <v>94</v>
      </c>
      <c r="D2625" s="2">
        <v>821103</v>
      </c>
      <c r="E2625" s="2">
        <v>1577.9854</v>
      </c>
      <c r="F2625" s="2">
        <v>4</v>
      </c>
    </row>
    <row r="2626" spans="1:6" ht="15" customHeight="1" x14ac:dyDescent="0.25">
      <c r="A2626" s="2" t="s">
        <v>26</v>
      </c>
      <c r="B2626" s="2" t="s">
        <v>91</v>
      </c>
      <c r="C2626" s="2" t="s">
        <v>95</v>
      </c>
      <c r="D2626" s="2">
        <v>1145711</v>
      </c>
      <c r="E2626" s="2">
        <v>2162.2797999999998</v>
      </c>
      <c r="F2626" s="2">
        <v>5</v>
      </c>
    </row>
    <row r="2627" spans="1:6" ht="15" customHeight="1" x14ac:dyDescent="0.25">
      <c r="A2627" s="2" t="s">
        <v>26</v>
      </c>
      <c r="B2627" s="2" t="s">
        <v>91</v>
      </c>
      <c r="C2627" s="2" t="s">
        <v>96</v>
      </c>
      <c r="D2627" s="2">
        <v>1223037</v>
      </c>
      <c r="E2627" s="2">
        <v>2301.4666000000002</v>
      </c>
      <c r="F2627" s="2">
        <v>5</v>
      </c>
    </row>
    <row r="2628" spans="1:6" ht="15" customHeight="1" x14ac:dyDescent="0.25">
      <c r="A2628" s="2" t="s">
        <v>26</v>
      </c>
      <c r="B2628" s="2" t="s">
        <v>91</v>
      </c>
      <c r="C2628" s="2" t="s">
        <v>97</v>
      </c>
      <c r="D2628" s="2">
        <v>766040</v>
      </c>
      <c r="E2628" s="2">
        <v>1478.8720000000001</v>
      </c>
      <c r="F2628" s="2">
        <v>4</v>
      </c>
    </row>
    <row r="2629" spans="1:6" ht="15" customHeight="1" x14ac:dyDescent="0.25">
      <c r="A2629" s="2" t="s">
        <v>26</v>
      </c>
      <c r="B2629" s="2" t="s">
        <v>91</v>
      </c>
      <c r="C2629" s="2" t="s">
        <v>98</v>
      </c>
      <c r="D2629" s="2">
        <v>922614</v>
      </c>
      <c r="E2629" s="2">
        <v>1760.7052000000001</v>
      </c>
      <c r="F2629" s="2">
        <v>4</v>
      </c>
    </row>
    <row r="2630" spans="1:6" ht="15" customHeight="1" x14ac:dyDescent="0.25">
      <c r="A2630" s="2" t="s">
        <v>26</v>
      </c>
      <c r="B2630" s="2" t="s">
        <v>91</v>
      </c>
      <c r="C2630" s="2" t="s">
        <v>99</v>
      </c>
      <c r="D2630" s="2">
        <v>939646</v>
      </c>
      <c r="E2630" s="2">
        <v>1791.3628000000001</v>
      </c>
      <c r="F2630" s="2">
        <v>4</v>
      </c>
    </row>
    <row r="2631" spans="1:6" ht="15" customHeight="1" x14ac:dyDescent="0.25">
      <c r="A2631" s="2" t="s">
        <v>26</v>
      </c>
      <c r="B2631" s="2" t="s">
        <v>91</v>
      </c>
      <c r="C2631" s="2" t="s">
        <v>100</v>
      </c>
      <c r="D2631" s="2">
        <v>816543</v>
      </c>
      <c r="E2631" s="2">
        <v>1569.7773999999999</v>
      </c>
      <c r="F2631" s="2">
        <v>4</v>
      </c>
    </row>
    <row r="2632" spans="1:6" ht="15" customHeight="1" x14ac:dyDescent="0.25">
      <c r="A2632" s="2" t="s">
        <v>26</v>
      </c>
      <c r="B2632" s="2" t="s">
        <v>91</v>
      </c>
      <c r="C2632" s="2" t="s">
        <v>101</v>
      </c>
      <c r="D2632" s="2">
        <v>1222286</v>
      </c>
      <c r="E2632" s="2">
        <v>2300.1147999999998</v>
      </c>
      <c r="F2632" s="2">
        <v>5</v>
      </c>
    </row>
    <row r="2633" spans="1:6" ht="15" customHeight="1" x14ac:dyDescent="0.25">
      <c r="A2633" s="2" t="s">
        <v>26</v>
      </c>
      <c r="B2633" s="2" t="s">
        <v>91</v>
      </c>
      <c r="C2633" s="2" t="s">
        <v>102</v>
      </c>
      <c r="D2633" s="2">
        <v>911794</v>
      </c>
      <c r="E2633" s="2">
        <v>1741.2292</v>
      </c>
      <c r="F2633" s="2">
        <v>4</v>
      </c>
    </row>
    <row r="2634" spans="1:6" ht="15" customHeight="1" x14ac:dyDescent="0.25">
      <c r="A2634" s="2" t="s">
        <v>26</v>
      </c>
      <c r="B2634" s="2" t="s">
        <v>91</v>
      </c>
      <c r="C2634" s="2" t="s">
        <v>103</v>
      </c>
      <c r="D2634" s="2">
        <v>940603</v>
      </c>
      <c r="E2634" s="2">
        <v>1793.0853999999999</v>
      </c>
      <c r="F2634" s="2">
        <v>4</v>
      </c>
    </row>
    <row r="2635" spans="1:6" ht="15" customHeight="1" x14ac:dyDescent="0.25">
      <c r="A2635" s="2" t="s">
        <v>26</v>
      </c>
      <c r="B2635" s="2" t="s">
        <v>91</v>
      </c>
      <c r="C2635" s="2" t="s">
        <v>104</v>
      </c>
      <c r="D2635" s="2">
        <v>898869</v>
      </c>
      <c r="E2635" s="2">
        <v>1717.9641999999999</v>
      </c>
      <c r="F2635" s="2">
        <v>4</v>
      </c>
    </row>
    <row r="2636" spans="1:6" ht="15" customHeight="1" x14ac:dyDescent="0.25">
      <c r="A2636" s="2" t="s">
        <v>26</v>
      </c>
      <c r="B2636" s="2" t="s">
        <v>91</v>
      </c>
      <c r="C2636" s="2" t="s">
        <v>105</v>
      </c>
      <c r="D2636" s="2">
        <v>1155508</v>
      </c>
      <c r="E2636" s="2">
        <v>2179.9144000000001</v>
      </c>
      <c r="F2636" s="2">
        <v>5</v>
      </c>
    </row>
    <row r="2637" spans="1:6" ht="15" customHeight="1" x14ac:dyDescent="0.25">
      <c r="A2637" s="2" t="s">
        <v>26</v>
      </c>
      <c r="B2637" s="2" t="s">
        <v>91</v>
      </c>
      <c r="C2637" s="2" t="s">
        <v>106</v>
      </c>
      <c r="D2637" s="2">
        <v>835714</v>
      </c>
      <c r="E2637" s="2">
        <v>1604.2852</v>
      </c>
      <c r="F2637" s="2">
        <v>4</v>
      </c>
    </row>
    <row r="2638" spans="1:6" ht="15" customHeight="1" x14ac:dyDescent="0.25">
      <c r="A2638" s="2" t="s">
        <v>26</v>
      </c>
      <c r="B2638" s="2" t="s">
        <v>91</v>
      </c>
      <c r="C2638" s="2" t="s">
        <v>107</v>
      </c>
      <c r="D2638" s="2">
        <v>793668</v>
      </c>
      <c r="E2638" s="2">
        <v>1528.6024</v>
      </c>
      <c r="F2638" s="2">
        <v>4</v>
      </c>
    </row>
    <row r="2639" spans="1:6" ht="15" customHeight="1" x14ac:dyDescent="0.25">
      <c r="A2639" s="2" t="s">
        <v>26</v>
      </c>
      <c r="B2639" s="2" t="s">
        <v>126</v>
      </c>
      <c r="C2639" s="2" t="s">
        <v>127</v>
      </c>
      <c r="D2639" s="2">
        <v>444365</v>
      </c>
      <c r="E2639" s="2">
        <v>888.73</v>
      </c>
      <c r="F2639" s="2">
        <v>3</v>
      </c>
    </row>
    <row r="2640" spans="1:6" ht="15" customHeight="1" x14ac:dyDescent="0.25">
      <c r="A2640" s="2" t="s">
        <v>26</v>
      </c>
      <c r="B2640" s="2" t="s">
        <v>126</v>
      </c>
      <c r="C2640" s="2" t="s">
        <v>128</v>
      </c>
      <c r="D2640" s="2">
        <v>551547</v>
      </c>
      <c r="E2640" s="2">
        <v>1092.7846</v>
      </c>
      <c r="F2640" s="2">
        <v>4</v>
      </c>
    </row>
    <row r="2641" spans="1:6" ht="15" customHeight="1" x14ac:dyDescent="0.25">
      <c r="A2641" s="2" t="s">
        <v>26</v>
      </c>
      <c r="B2641" s="2" t="s">
        <v>126</v>
      </c>
      <c r="C2641" s="2" t="s">
        <v>129</v>
      </c>
      <c r="D2641" s="2">
        <v>563464</v>
      </c>
      <c r="E2641" s="2">
        <v>1114.2352000000001</v>
      </c>
      <c r="F2641" s="2">
        <v>4</v>
      </c>
    </row>
    <row r="2642" spans="1:6" ht="15" customHeight="1" x14ac:dyDescent="0.25">
      <c r="A2642" s="2" t="s">
        <v>26</v>
      </c>
      <c r="B2642" s="2" t="s">
        <v>126</v>
      </c>
      <c r="C2642" s="2" t="s">
        <v>130</v>
      </c>
      <c r="D2642" s="2">
        <v>515647</v>
      </c>
      <c r="E2642" s="2">
        <v>1028.1646000000001</v>
      </c>
      <c r="F2642" s="2">
        <v>4</v>
      </c>
    </row>
    <row r="2643" spans="1:6" ht="15" customHeight="1" x14ac:dyDescent="0.25">
      <c r="A2643" s="2" t="s">
        <v>26</v>
      </c>
      <c r="B2643" s="2" t="s">
        <v>126</v>
      </c>
      <c r="C2643" s="2" t="s">
        <v>131</v>
      </c>
      <c r="D2643" s="2">
        <v>650410</v>
      </c>
      <c r="E2643" s="2">
        <v>1270.7380000000001</v>
      </c>
      <c r="F2643" s="2">
        <v>4</v>
      </c>
    </row>
    <row r="2644" spans="1:6" ht="15" customHeight="1" x14ac:dyDescent="0.25">
      <c r="A2644" s="2" t="s">
        <v>26</v>
      </c>
      <c r="B2644" s="2" t="s">
        <v>126</v>
      </c>
      <c r="C2644" s="2" t="s">
        <v>132</v>
      </c>
      <c r="D2644" s="2">
        <v>545295</v>
      </c>
      <c r="E2644" s="2">
        <v>1081.5309999999999</v>
      </c>
      <c r="F2644" s="2">
        <v>4</v>
      </c>
    </row>
    <row r="2645" spans="1:6" ht="15" customHeight="1" x14ac:dyDescent="0.25">
      <c r="A2645" s="2" t="s">
        <v>26</v>
      </c>
      <c r="B2645" s="2" t="s">
        <v>126</v>
      </c>
      <c r="C2645" s="2" t="s">
        <v>133</v>
      </c>
      <c r="D2645" s="2">
        <v>714580</v>
      </c>
      <c r="E2645" s="2">
        <v>1386.2439999999999</v>
      </c>
      <c r="F2645" s="2">
        <v>4</v>
      </c>
    </row>
    <row r="2646" spans="1:6" ht="15" customHeight="1" x14ac:dyDescent="0.25">
      <c r="A2646" s="2" t="s">
        <v>26</v>
      </c>
      <c r="B2646" s="2" t="s">
        <v>126</v>
      </c>
      <c r="C2646" s="2" t="s">
        <v>134</v>
      </c>
      <c r="D2646" s="2">
        <v>384390</v>
      </c>
      <c r="E2646" s="2">
        <v>768.78</v>
      </c>
      <c r="F2646" s="2">
        <v>3</v>
      </c>
    </row>
    <row r="2647" spans="1:6" ht="15" customHeight="1" x14ac:dyDescent="0.25">
      <c r="A2647" s="2" t="s">
        <v>26</v>
      </c>
      <c r="B2647" s="2" t="s">
        <v>126</v>
      </c>
      <c r="C2647" s="2" t="s">
        <v>135</v>
      </c>
      <c r="D2647" s="2">
        <v>605297</v>
      </c>
      <c r="E2647" s="2">
        <v>1189.5346</v>
      </c>
      <c r="F2647" s="2">
        <v>4</v>
      </c>
    </row>
    <row r="2648" spans="1:6" ht="15" customHeight="1" x14ac:dyDescent="0.25">
      <c r="A2648" s="2" t="s">
        <v>26</v>
      </c>
      <c r="B2648" s="2" t="s">
        <v>126</v>
      </c>
      <c r="C2648" s="2" t="s">
        <v>136</v>
      </c>
      <c r="D2648" s="2">
        <v>657329</v>
      </c>
      <c r="E2648" s="2">
        <v>1283.1922</v>
      </c>
      <c r="F2648" s="2">
        <v>4</v>
      </c>
    </row>
    <row r="2649" spans="1:6" ht="15" customHeight="1" x14ac:dyDescent="0.25">
      <c r="A2649" s="2" t="s">
        <v>26</v>
      </c>
      <c r="B2649" s="2" t="s">
        <v>126</v>
      </c>
      <c r="C2649" s="2" t="s">
        <v>137</v>
      </c>
      <c r="D2649" s="2">
        <v>434628</v>
      </c>
      <c r="E2649" s="2">
        <v>869.25599999999997</v>
      </c>
      <c r="F2649" s="2">
        <v>3</v>
      </c>
    </row>
    <row r="2650" spans="1:6" ht="15" customHeight="1" x14ac:dyDescent="0.25">
      <c r="A2650" s="2" t="s">
        <v>26</v>
      </c>
      <c r="B2650" s="2" t="s">
        <v>153</v>
      </c>
      <c r="C2650" s="2" t="s">
        <v>153</v>
      </c>
      <c r="D2650" s="2">
        <v>739242</v>
      </c>
      <c r="E2650" s="2">
        <v>1430.6356000000001</v>
      </c>
      <c r="F2650" s="2">
        <v>4</v>
      </c>
    </row>
    <row r="2651" spans="1:6" ht="15" customHeight="1" x14ac:dyDescent="0.25">
      <c r="A2651" s="2" t="s">
        <v>26</v>
      </c>
      <c r="B2651" s="2" t="s">
        <v>154</v>
      </c>
      <c r="C2651" s="2" t="s">
        <v>155</v>
      </c>
      <c r="D2651" s="2">
        <v>1721516</v>
      </c>
      <c r="E2651" s="2">
        <v>3198.7287999999999</v>
      </c>
      <c r="F2651" s="2">
        <v>6</v>
      </c>
    </row>
    <row r="2652" spans="1:6" ht="15" customHeight="1" x14ac:dyDescent="0.25">
      <c r="A2652" s="2" t="s">
        <v>26</v>
      </c>
      <c r="B2652" s="2" t="s">
        <v>154</v>
      </c>
      <c r="C2652" s="2" t="s">
        <v>156</v>
      </c>
      <c r="D2652" s="2">
        <v>1946910</v>
      </c>
      <c r="E2652" s="2">
        <v>3604.4380000000001</v>
      </c>
      <c r="F2652" s="2">
        <v>6</v>
      </c>
    </row>
    <row r="2653" spans="1:6" ht="15" customHeight="1" x14ac:dyDescent="0.25">
      <c r="A2653" s="2" t="s">
        <v>26</v>
      </c>
      <c r="B2653" s="2" t="s">
        <v>154</v>
      </c>
      <c r="C2653" s="2" t="s">
        <v>157</v>
      </c>
      <c r="D2653" s="2">
        <v>1611179</v>
      </c>
      <c r="E2653" s="2">
        <v>3000.1221999999998</v>
      </c>
      <c r="F2653" s="2">
        <v>6</v>
      </c>
    </row>
    <row r="2654" spans="1:6" ht="15" customHeight="1" x14ac:dyDescent="0.25">
      <c r="A2654" s="2" t="s">
        <v>26</v>
      </c>
      <c r="B2654" s="2" t="s">
        <v>154</v>
      </c>
      <c r="C2654" s="2" t="s">
        <v>158</v>
      </c>
      <c r="D2654" s="2">
        <v>1938920</v>
      </c>
      <c r="E2654" s="2">
        <v>3590.056</v>
      </c>
      <c r="F2654" s="2">
        <v>6</v>
      </c>
    </row>
    <row r="2655" spans="1:6" ht="15" customHeight="1" x14ac:dyDescent="0.25">
      <c r="A2655" s="2" t="s">
        <v>26</v>
      </c>
      <c r="B2655" s="2" t="s">
        <v>154</v>
      </c>
      <c r="C2655" s="2" t="s">
        <v>159</v>
      </c>
      <c r="D2655" s="2">
        <v>1668343</v>
      </c>
      <c r="E2655" s="2">
        <v>3103.0174000000002</v>
      </c>
      <c r="F2655" s="2">
        <v>6</v>
      </c>
    </row>
    <row r="2656" spans="1:6" ht="15" customHeight="1" x14ac:dyDescent="0.25">
      <c r="A2656" s="2" t="s">
        <v>26</v>
      </c>
      <c r="B2656" s="2" t="s">
        <v>154</v>
      </c>
      <c r="C2656" s="2" t="s">
        <v>160</v>
      </c>
      <c r="D2656" s="2">
        <v>1848865</v>
      </c>
      <c r="E2656" s="2">
        <v>3427.9569999999999</v>
      </c>
      <c r="F2656" s="2">
        <v>6</v>
      </c>
    </row>
    <row r="2657" spans="1:6" ht="15" customHeight="1" x14ac:dyDescent="0.25">
      <c r="A2657" s="2" t="s">
        <v>26</v>
      </c>
      <c r="B2657" s="2" t="s">
        <v>154</v>
      </c>
      <c r="C2657" s="2" t="s">
        <v>161</v>
      </c>
      <c r="D2657" s="2">
        <v>1913436</v>
      </c>
      <c r="E2657" s="2">
        <v>3544.1848</v>
      </c>
      <c r="F2657" s="2">
        <v>6</v>
      </c>
    </row>
    <row r="2658" spans="1:6" ht="15" customHeight="1" x14ac:dyDescent="0.25">
      <c r="A2658" s="2" t="s">
        <v>26</v>
      </c>
      <c r="B2658" s="2" t="s">
        <v>154</v>
      </c>
      <c r="C2658" s="2" t="s">
        <v>162</v>
      </c>
      <c r="D2658" s="2">
        <v>2162660</v>
      </c>
      <c r="E2658" s="2">
        <v>3992.788</v>
      </c>
      <c r="F2658" s="2">
        <v>7</v>
      </c>
    </row>
    <row r="2659" spans="1:6" ht="15" customHeight="1" x14ac:dyDescent="0.25">
      <c r="A2659" s="2" t="s">
        <v>26</v>
      </c>
      <c r="B2659" s="2" t="s">
        <v>154</v>
      </c>
      <c r="C2659" s="2" t="s">
        <v>163</v>
      </c>
      <c r="D2659" s="2">
        <v>1719859</v>
      </c>
      <c r="E2659" s="2">
        <v>3195.7462</v>
      </c>
      <c r="F2659" s="2">
        <v>6</v>
      </c>
    </row>
    <row r="2660" spans="1:6" ht="15" customHeight="1" x14ac:dyDescent="0.25">
      <c r="A2660" s="2" t="s">
        <v>26</v>
      </c>
      <c r="B2660" s="2" t="s">
        <v>154</v>
      </c>
      <c r="C2660" s="2" t="s">
        <v>164</v>
      </c>
      <c r="D2660" s="2">
        <v>1943625</v>
      </c>
      <c r="E2660" s="2">
        <v>3598.5250000000001</v>
      </c>
      <c r="F2660" s="2">
        <v>6</v>
      </c>
    </row>
    <row r="2661" spans="1:6" ht="15" customHeight="1" x14ac:dyDescent="0.25">
      <c r="A2661" s="2" t="s">
        <v>26</v>
      </c>
      <c r="B2661" s="2" t="s">
        <v>154</v>
      </c>
      <c r="C2661" s="2" t="s">
        <v>165</v>
      </c>
      <c r="D2661" s="2">
        <v>1910868</v>
      </c>
      <c r="E2661" s="2">
        <v>3539.5623999999998</v>
      </c>
      <c r="F2661" s="2">
        <v>6</v>
      </c>
    </row>
    <row r="2662" spans="1:6" ht="15" customHeight="1" x14ac:dyDescent="0.25">
      <c r="A2662" s="2" t="s">
        <v>26</v>
      </c>
      <c r="B2662" s="2" t="s">
        <v>154</v>
      </c>
      <c r="C2662" s="2" t="s">
        <v>166</v>
      </c>
      <c r="D2662" s="2">
        <v>1748214</v>
      </c>
      <c r="E2662" s="2">
        <v>3246.7851999999998</v>
      </c>
      <c r="F2662" s="2">
        <v>6</v>
      </c>
    </row>
    <row r="2663" spans="1:6" ht="15" customHeight="1" x14ac:dyDescent="0.25">
      <c r="A2663" s="2" t="s">
        <v>26</v>
      </c>
      <c r="B2663" s="2" t="s">
        <v>154</v>
      </c>
      <c r="C2663" s="2" t="s">
        <v>167</v>
      </c>
      <c r="D2663" s="2">
        <v>1814244</v>
      </c>
      <c r="E2663" s="2">
        <v>3365.6392000000001</v>
      </c>
      <c r="F2663" s="2">
        <v>6</v>
      </c>
    </row>
    <row r="2664" spans="1:6" ht="15" customHeight="1" x14ac:dyDescent="0.25">
      <c r="A2664" s="2" t="s">
        <v>26</v>
      </c>
      <c r="B2664" s="2" t="s">
        <v>154</v>
      </c>
      <c r="C2664" s="2" t="s">
        <v>168</v>
      </c>
      <c r="D2664" s="2">
        <v>2252782</v>
      </c>
      <c r="E2664" s="2">
        <v>4155.0075999999999</v>
      </c>
      <c r="F2664" s="2">
        <v>7</v>
      </c>
    </row>
    <row r="2665" spans="1:6" ht="15" customHeight="1" x14ac:dyDescent="0.25">
      <c r="A2665" s="2" t="s">
        <v>26</v>
      </c>
      <c r="B2665" s="2" t="s">
        <v>154</v>
      </c>
      <c r="C2665" s="2" t="s">
        <v>169</v>
      </c>
      <c r="D2665" s="2">
        <v>1779483</v>
      </c>
      <c r="E2665" s="2">
        <v>3303.0693999999999</v>
      </c>
      <c r="F2665" s="2">
        <v>6</v>
      </c>
    </row>
    <row r="2666" spans="1:6" ht="15" customHeight="1" x14ac:dyDescent="0.25">
      <c r="A2666" s="2" t="s">
        <v>26</v>
      </c>
      <c r="B2666" s="2" t="s">
        <v>154</v>
      </c>
      <c r="C2666" s="2" t="s">
        <v>170</v>
      </c>
      <c r="D2666" s="2">
        <v>2164712</v>
      </c>
      <c r="E2666" s="2">
        <v>3996.4816000000001</v>
      </c>
      <c r="F2666" s="2">
        <v>7</v>
      </c>
    </row>
    <row r="2667" spans="1:6" ht="15" customHeight="1" x14ac:dyDescent="0.25">
      <c r="A2667" s="2" t="s">
        <v>26</v>
      </c>
      <c r="B2667" s="2" t="s">
        <v>154</v>
      </c>
      <c r="C2667" s="2" t="s">
        <v>171</v>
      </c>
      <c r="D2667" s="2">
        <v>2018404</v>
      </c>
      <c r="E2667" s="2">
        <v>3733.1271999999999</v>
      </c>
      <c r="F2667" s="2">
        <v>7</v>
      </c>
    </row>
    <row r="2668" spans="1:6" ht="15" customHeight="1" x14ac:dyDescent="0.25">
      <c r="A2668" s="2" t="s">
        <v>26</v>
      </c>
      <c r="B2668" s="2" t="s">
        <v>154</v>
      </c>
      <c r="C2668" s="2" t="s">
        <v>172</v>
      </c>
      <c r="D2668" s="2">
        <v>1809367</v>
      </c>
      <c r="E2668" s="2">
        <v>3356.8606</v>
      </c>
      <c r="F2668" s="2">
        <v>6</v>
      </c>
    </row>
    <row r="2669" spans="1:6" ht="15" customHeight="1" x14ac:dyDescent="0.25">
      <c r="A2669" s="2" t="s">
        <v>26</v>
      </c>
      <c r="B2669" s="2" t="s">
        <v>154</v>
      </c>
      <c r="C2669" s="2" t="s">
        <v>173</v>
      </c>
      <c r="D2669" s="2">
        <v>1891486</v>
      </c>
      <c r="E2669" s="2">
        <v>3504.6747999999998</v>
      </c>
      <c r="F2669" s="2">
        <v>6</v>
      </c>
    </row>
    <row r="2670" spans="1:6" ht="15" customHeight="1" x14ac:dyDescent="0.25">
      <c r="A2670" s="2" t="s">
        <v>26</v>
      </c>
      <c r="B2670" s="2" t="s">
        <v>154</v>
      </c>
      <c r="C2670" s="2" t="s">
        <v>174</v>
      </c>
      <c r="D2670" s="2">
        <v>1808511</v>
      </c>
      <c r="E2670" s="2">
        <v>3355.3198000000002</v>
      </c>
      <c r="F2670" s="2">
        <v>6</v>
      </c>
    </row>
    <row r="2671" spans="1:6" ht="15" customHeight="1" x14ac:dyDescent="0.25">
      <c r="A2671" s="2" t="s">
        <v>26</v>
      </c>
      <c r="B2671" s="2" t="s">
        <v>226</v>
      </c>
      <c r="C2671" s="2" t="s">
        <v>227</v>
      </c>
      <c r="D2671" s="2">
        <v>2482834</v>
      </c>
      <c r="E2671" s="2">
        <v>4569.1012000000001</v>
      </c>
      <c r="F2671" s="2">
        <v>7</v>
      </c>
    </row>
    <row r="2672" spans="1:6" ht="15" customHeight="1" x14ac:dyDescent="0.25">
      <c r="A2672" s="2" t="s">
        <v>26</v>
      </c>
      <c r="B2672" s="2" t="s">
        <v>226</v>
      </c>
      <c r="C2672" s="2" t="s">
        <v>228</v>
      </c>
      <c r="D2672" s="2">
        <v>2153941</v>
      </c>
      <c r="E2672" s="2">
        <v>3977.0938000000001</v>
      </c>
      <c r="F2672" s="2">
        <v>7</v>
      </c>
    </row>
    <row r="2673" spans="1:6" ht="15" customHeight="1" x14ac:dyDescent="0.25">
      <c r="A2673" s="2" t="s">
        <v>26</v>
      </c>
      <c r="B2673" s="2" t="s">
        <v>226</v>
      </c>
      <c r="C2673" s="2" t="s">
        <v>229</v>
      </c>
      <c r="D2673" s="2">
        <v>2154565</v>
      </c>
      <c r="E2673" s="2">
        <v>3978.2170000000001</v>
      </c>
      <c r="F2673" s="2">
        <v>7</v>
      </c>
    </row>
    <row r="2674" spans="1:6" ht="15" customHeight="1" x14ac:dyDescent="0.25">
      <c r="A2674" s="2" t="s">
        <v>26</v>
      </c>
      <c r="B2674" s="2" t="s">
        <v>226</v>
      </c>
      <c r="C2674" s="2" t="s">
        <v>230</v>
      </c>
      <c r="D2674" s="2">
        <v>2316912</v>
      </c>
      <c r="E2674" s="2">
        <v>4270.4416000000001</v>
      </c>
      <c r="F2674" s="2">
        <v>7</v>
      </c>
    </row>
    <row r="2675" spans="1:6" ht="15" customHeight="1" x14ac:dyDescent="0.25">
      <c r="A2675" s="2" t="s">
        <v>26</v>
      </c>
      <c r="B2675" s="2" t="s">
        <v>226</v>
      </c>
      <c r="C2675" s="2" t="s">
        <v>231</v>
      </c>
      <c r="D2675" s="2">
        <v>2321383</v>
      </c>
      <c r="E2675" s="2">
        <v>4278.4894000000004</v>
      </c>
      <c r="F2675" s="2">
        <v>7</v>
      </c>
    </row>
    <row r="2676" spans="1:6" ht="15" customHeight="1" x14ac:dyDescent="0.25">
      <c r="A2676" s="2" t="s">
        <v>26</v>
      </c>
      <c r="B2676" s="2" t="s">
        <v>226</v>
      </c>
      <c r="C2676" s="2" t="s">
        <v>232</v>
      </c>
      <c r="D2676" s="2">
        <v>2618726</v>
      </c>
      <c r="E2676" s="2">
        <v>4813.7067999999999</v>
      </c>
      <c r="F2676" s="2">
        <v>8</v>
      </c>
    </row>
    <row r="2677" spans="1:6" ht="15" customHeight="1" x14ac:dyDescent="0.25">
      <c r="A2677" s="2" t="s">
        <v>26</v>
      </c>
      <c r="B2677" s="2" t="s">
        <v>226</v>
      </c>
      <c r="C2677" s="2" t="s">
        <v>233</v>
      </c>
      <c r="D2677" s="2">
        <v>2618726</v>
      </c>
      <c r="E2677" s="2">
        <v>4813.7067999999999</v>
      </c>
      <c r="F2677" s="2">
        <v>8</v>
      </c>
    </row>
    <row r="2678" spans="1:6" ht="15" customHeight="1" x14ac:dyDescent="0.25">
      <c r="A2678" s="2" t="s">
        <v>26</v>
      </c>
      <c r="B2678" s="2" t="s">
        <v>226</v>
      </c>
      <c r="C2678" s="2" t="s">
        <v>234</v>
      </c>
      <c r="D2678" s="2">
        <v>2012075</v>
      </c>
      <c r="E2678" s="2">
        <v>3721.7350000000001</v>
      </c>
      <c r="F2678" s="2">
        <v>7</v>
      </c>
    </row>
    <row r="2679" spans="1:6" ht="15" customHeight="1" x14ac:dyDescent="0.25">
      <c r="A2679" s="2" t="s">
        <v>26</v>
      </c>
      <c r="B2679" s="2" t="s">
        <v>226</v>
      </c>
      <c r="C2679" s="2" t="s">
        <v>235</v>
      </c>
      <c r="D2679" s="2">
        <v>2529686</v>
      </c>
      <c r="E2679" s="2">
        <v>4653.4348</v>
      </c>
      <c r="F2679" s="2">
        <v>8</v>
      </c>
    </row>
    <row r="2680" spans="1:6" ht="15" customHeight="1" x14ac:dyDescent="0.25">
      <c r="A2680" s="2" t="s">
        <v>26</v>
      </c>
      <c r="B2680" s="2" t="s">
        <v>226</v>
      </c>
      <c r="C2680" s="2" t="s">
        <v>236</v>
      </c>
      <c r="D2680" s="2">
        <v>2015014</v>
      </c>
      <c r="E2680" s="2">
        <v>3727.0252</v>
      </c>
      <c r="F2680" s="2">
        <v>7</v>
      </c>
    </row>
    <row r="2681" spans="1:6" ht="15" customHeight="1" x14ac:dyDescent="0.25">
      <c r="A2681" s="2" t="s">
        <v>26</v>
      </c>
      <c r="B2681" s="2" t="s">
        <v>226</v>
      </c>
      <c r="C2681" s="2" t="s">
        <v>237</v>
      </c>
      <c r="D2681" s="2">
        <v>2469644</v>
      </c>
      <c r="E2681" s="2">
        <v>4545.3591999999999</v>
      </c>
      <c r="F2681" s="2">
        <v>7</v>
      </c>
    </row>
    <row r="2682" spans="1:6" ht="15" customHeight="1" x14ac:dyDescent="0.25">
      <c r="A2682" s="2" t="s">
        <v>26</v>
      </c>
      <c r="B2682" s="2" t="s">
        <v>226</v>
      </c>
      <c r="C2682" s="2" t="s">
        <v>238</v>
      </c>
      <c r="D2682" s="2">
        <v>2618390</v>
      </c>
      <c r="E2682" s="2">
        <v>4813.1019999999999</v>
      </c>
      <c r="F2682" s="2">
        <v>8</v>
      </c>
    </row>
    <row r="2683" spans="1:6" ht="15" customHeight="1" x14ac:dyDescent="0.25">
      <c r="A2683" s="2" t="s">
        <v>26</v>
      </c>
      <c r="B2683" s="2" t="s">
        <v>226</v>
      </c>
      <c r="C2683" s="2" t="s">
        <v>239</v>
      </c>
      <c r="D2683" s="2">
        <v>2014216</v>
      </c>
      <c r="E2683" s="2">
        <v>3725.5888</v>
      </c>
      <c r="F2683" s="2">
        <v>7</v>
      </c>
    </row>
    <row r="2684" spans="1:6" ht="15" customHeight="1" x14ac:dyDescent="0.25">
      <c r="A2684" s="2" t="s">
        <v>26</v>
      </c>
      <c r="B2684" s="2" t="s">
        <v>226</v>
      </c>
      <c r="C2684" s="2" t="s">
        <v>240</v>
      </c>
      <c r="D2684" s="2">
        <v>2407548</v>
      </c>
      <c r="E2684" s="2">
        <v>4433.5864000000001</v>
      </c>
      <c r="F2684" s="2">
        <v>7</v>
      </c>
    </row>
    <row r="2685" spans="1:6" ht="15" customHeight="1" x14ac:dyDescent="0.25">
      <c r="A2685" s="2" t="s">
        <v>26</v>
      </c>
      <c r="B2685" s="2" t="s">
        <v>226</v>
      </c>
      <c r="C2685" s="2" t="s">
        <v>241</v>
      </c>
      <c r="D2685" s="2">
        <v>1877814</v>
      </c>
      <c r="E2685" s="2">
        <v>3480.0652</v>
      </c>
      <c r="F2685" s="2">
        <v>6</v>
      </c>
    </row>
    <row r="2686" spans="1:6" ht="15" customHeight="1" x14ac:dyDescent="0.25">
      <c r="A2686" s="2" t="s">
        <v>26</v>
      </c>
      <c r="B2686" s="2" t="s">
        <v>226</v>
      </c>
      <c r="C2686" s="2" t="s">
        <v>242</v>
      </c>
      <c r="D2686" s="2">
        <v>1914518</v>
      </c>
      <c r="E2686" s="2">
        <v>3546.1324</v>
      </c>
      <c r="F2686" s="2">
        <v>6</v>
      </c>
    </row>
    <row r="2687" spans="1:6" ht="15" customHeight="1" x14ac:dyDescent="0.25">
      <c r="A2687" s="2" t="s">
        <v>26</v>
      </c>
      <c r="B2687" s="2" t="s">
        <v>226</v>
      </c>
      <c r="C2687" s="2" t="s">
        <v>243</v>
      </c>
      <c r="D2687" s="2">
        <v>1916134</v>
      </c>
      <c r="E2687" s="2">
        <v>3549.0412000000001</v>
      </c>
      <c r="F2687" s="2">
        <v>6</v>
      </c>
    </row>
    <row r="2688" spans="1:6" ht="15" customHeight="1" x14ac:dyDescent="0.25">
      <c r="A2688" s="2" t="s">
        <v>26</v>
      </c>
      <c r="B2688" s="2" t="s">
        <v>226</v>
      </c>
      <c r="C2688" s="2" t="s">
        <v>244</v>
      </c>
      <c r="D2688" s="2">
        <v>2529331</v>
      </c>
      <c r="E2688" s="2">
        <v>4652.7957999999999</v>
      </c>
      <c r="F2688" s="2">
        <v>8</v>
      </c>
    </row>
    <row r="2689" spans="1:6" ht="15" customHeight="1" x14ac:dyDescent="0.25">
      <c r="A2689" s="2" t="s">
        <v>26</v>
      </c>
      <c r="B2689" s="2" t="s">
        <v>226</v>
      </c>
      <c r="C2689" s="2" t="s">
        <v>245</v>
      </c>
      <c r="D2689" s="2">
        <v>2529331</v>
      </c>
      <c r="E2689" s="2">
        <v>4652.7957999999999</v>
      </c>
      <c r="F2689" s="2">
        <v>8</v>
      </c>
    </row>
    <row r="2690" spans="1:6" ht="15" customHeight="1" x14ac:dyDescent="0.25">
      <c r="A2690" s="2" t="s">
        <v>26</v>
      </c>
      <c r="B2690" s="2" t="s">
        <v>226</v>
      </c>
      <c r="C2690" s="2" t="s">
        <v>246</v>
      </c>
      <c r="D2690" s="2">
        <v>2087344</v>
      </c>
      <c r="E2690" s="2">
        <v>3857.2192</v>
      </c>
      <c r="F2690" s="2">
        <v>7</v>
      </c>
    </row>
    <row r="2691" spans="1:6" ht="15" customHeight="1" x14ac:dyDescent="0.25">
      <c r="A2691" s="2" t="s">
        <v>26</v>
      </c>
      <c r="B2691" s="2" t="s">
        <v>226</v>
      </c>
      <c r="C2691" s="2" t="s">
        <v>247</v>
      </c>
      <c r="D2691" s="2">
        <v>1864059</v>
      </c>
      <c r="E2691" s="2">
        <v>3455.3062</v>
      </c>
      <c r="F2691" s="2">
        <v>6</v>
      </c>
    </row>
    <row r="2692" spans="1:6" ht="15" customHeight="1" x14ac:dyDescent="0.25">
      <c r="A2692" s="2" t="s">
        <v>26</v>
      </c>
      <c r="B2692" s="2" t="s">
        <v>179</v>
      </c>
      <c r="C2692" s="2" t="s">
        <v>180</v>
      </c>
      <c r="D2692" s="2">
        <v>1588095</v>
      </c>
      <c r="E2692" s="2">
        <v>2958.5709999999999</v>
      </c>
      <c r="F2692" s="2">
        <v>6</v>
      </c>
    </row>
    <row r="2693" spans="1:6" ht="15" customHeight="1" x14ac:dyDescent="0.25">
      <c r="A2693" s="2" t="s">
        <v>26</v>
      </c>
      <c r="B2693" s="2" t="s">
        <v>179</v>
      </c>
      <c r="C2693" s="2" t="s">
        <v>181</v>
      </c>
      <c r="D2693" s="2">
        <v>1372505</v>
      </c>
      <c r="E2693" s="2">
        <v>2570.509</v>
      </c>
      <c r="F2693" s="2">
        <v>5</v>
      </c>
    </row>
    <row r="2694" spans="1:6" ht="15" customHeight="1" x14ac:dyDescent="0.25">
      <c r="A2694" s="2" t="s">
        <v>26</v>
      </c>
      <c r="B2694" s="2" t="s">
        <v>179</v>
      </c>
      <c r="C2694" s="2" t="s">
        <v>182</v>
      </c>
      <c r="D2694" s="2">
        <v>1261523</v>
      </c>
      <c r="E2694" s="2">
        <v>2370.7413999999999</v>
      </c>
      <c r="F2694" s="2">
        <v>5</v>
      </c>
    </row>
    <row r="2695" spans="1:6" ht="15" customHeight="1" x14ac:dyDescent="0.25">
      <c r="A2695" s="2" t="s">
        <v>26</v>
      </c>
      <c r="B2695" s="2" t="s">
        <v>179</v>
      </c>
      <c r="C2695" s="2" t="s">
        <v>183</v>
      </c>
      <c r="D2695" s="2">
        <v>1118849</v>
      </c>
      <c r="E2695" s="2">
        <v>2113.9281999999998</v>
      </c>
      <c r="F2695" s="2">
        <v>5</v>
      </c>
    </row>
    <row r="2696" spans="1:6" ht="15" customHeight="1" x14ac:dyDescent="0.25">
      <c r="A2696" s="2" t="s">
        <v>26</v>
      </c>
      <c r="B2696" s="2" t="s">
        <v>179</v>
      </c>
      <c r="C2696" s="2" t="s">
        <v>184</v>
      </c>
      <c r="D2696" s="2">
        <v>1316980</v>
      </c>
      <c r="E2696" s="2">
        <v>2470.5639999999999</v>
      </c>
      <c r="F2696" s="2">
        <v>5</v>
      </c>
    </row>
    <row r="2697" spans="1:6" ht="15" customHeight="1" x14ac:dyDescent="0.25">
      <c r="A2697" s="2" t="s">
        <v>26</v>
      </c>
      <c r="B2697" s="2" t="s">
        <v>179</v>
      </c>
      <c r="C2697" s="2" t="s">
        <v>185</v>
      </c>
      <c r="D2697" s="2">
        <v>1013355</v>
      </c>
      <c r="E2697" s="2">
        <v>1924.039</v>
      </c>
      <c r="F2697" s="2">
        <v>5</v>
      </c>
    </row>
    <row r="2698" spans="1:6" ht="15" customHeight="1" x14ac:dyDescent="0.25">
      <c r="A2698" s="2" t="s">
        <v>26</v>
      </c>
      <c r="B2698" s="2" t="s">
        <v>179</v>
      </c>
      <c r="C2698" s="2" t="s">
        <v>186</v>
      </c>
      <c r="D2698" s="2">
        <v>1233947</v>
      </c>
      <c r="E2698" s="2">
        <v>2321.1046000000001</v>
      </c>
      <c r="F2698" s="2">
        <v>5</v>
      </c>
    </row>
    <row r="2699" spans="1:6" ht="15" customHeight="1" x14ac:dyDescent="0.25">
      <c r="A2699" s="2" t="s">
        <v>26</v>
      </c>
      <c r="B2699" s="2" t="s">
        <v>179</v>
      </c>
      <c r="C2699" s="2" t="s">
        <v>187</v>
      </c>
      <c r="D2699" s="2">
        <v>1396059</v>
      </c>
      <c r="E2699" s="2">
        <v>2612.9061999999999</v>
      </c>
      <c r="F2699" s="2">
        <v>5</v>
      </c>
    </row>
    <row r="2700" spans="1:6" ht="15" customHeight="1" x14ac:dyDescent="0.25">
      <c r="A2700" s="2" t="s">
        <v>26</v>
      </c>
      <c r="B2700" s="2" t="s">
        <v>179</v>
      </c>
      <c r="C2700" s="2" t="s">
        <v>188</v>
      </c>
      <c r="D2700" s="2">
        <v>1414181</v>
      </c>
      <c r="E2700" s="2">
        <v>2645.5257999999999</v>
      </c>
      <c r="F2700" s="2">
        <v>5</v>
      </c>
    </row>
    <row r="2701" spans="1:6" ht="15" customHeight="1" x14ac:dyDescent="0.25">
      <c r="A2701" s="2" t="s">
        <v>26</v>
      </c>
      <c r="B2701" s="2" t="s">
        <v>179</v>
      </c>
      <c r="C2701" s="2" t="s">
        <v>189</v>
      </c>
      <c r="D2701" s="2">
        <v>1058161</v>
      </c>
      <c r="E2701" s="2">
        <v>2004.6898000000001</v>
      </c>
      <c r="F2701" s="2">
        <v>5</v>
      </c>
    </row>
    <row r="2702" spans="1:6" ht="15" customHeight="1" x14ac:dyDescent="0.25">
      <c r="A2702" s="2" t="s">
        <v>26</v>
      </c>
      <c r="B2702" s="2" t="s">
        <v>179</v>
      </c>
      <c r="C2702" s="2" t="s">
        <v>190</v>
      </c>
      <c r="D2702" s="2">
        <v>1208463</v>
      </c>
      <c r="E2702" s="2">
        <v>2275.2334000000001</v>
      </c>
      <c r="F2702" s="2">
        <v>5</v>
      </c>
    </row>
    <row r="2703" spans="1:6" ht="15" customHeight="1" x14ac:dyDescent="0.25">
      <c r="A2703" s="2" t="s">
        <v>26</v>
      </c>
      <c r="B2703" s="2" t="s">
        <v>191</v>
      </c>
      <c r="C2703" s="2" t="s">
        <v>192</v>
      </c>
      <c r="D2703" s="2">
        <v>456439</v>
      </c>
      <c r="E2703" s="2">
        <v>912.87800000000004</v>
      </c>
      <c r="F2703" s="2">
        <v>3</v>
      </c>
    </row>
    <row r="2704" spans="1:6" ht="15" customHeight="1" x14ac:dyDescent="0.25">
      <c r="A2704" s="2" t="s">
        <v>26</v>
      </c>
      <c r="B2704" s="2" t="s">
        <v>191</v>
      </c>
      <c r="C2704" s="2" t="s">
        <v>193</v>
      </c>
      <c r="D2704" s="2">
        <v>625241</v>
      </c>
      <c r="E2704" s="2">
        <v>1225.4338</v>
      </c>
      <c r="F2704" s="2">
        <v>4</v>
      </c>
    </row>
    <row r="2705" spans="1:6" ht="15" customHeight="1" x14ac:dyDescent="0.25">
      <c r="A2705" s="2" t="s">
        <v>26</v>
      </c>
      <c r="B2705" s="2" t="s">
        <v>191</v>
      </c>
      <c r="C2705" s="2" t="s">
        <v>194</v>
      </c>
      <c r="D2705" s="2">
        <v>575557</v>
      </c>
      <c r="E2705" s="2">
        <v>1136.0026</v>
      </c>
      <c r="F2705" s="2">
        <v>4</v>
      </c>
    </row>
    <row r="2706" spans="1:6" ht="15" customHeight="1" x14ac:dyDescent="0.25">
      <c r="A2706" s="2" t="s">
        <v>26</v>
      </c>
      <c r="B2706" s="2" t="s">
        <v>191</v>
      </c>
      <c r="C2706" s="2" t="s">
        <v>195</v>
      </c>
      <c r="D2706" s="2">
        <v>658995</v>
      </c>
      <c r="E2706" s="2">
        <v>1286.191</v>
      </c>
      <c r="F2706" s="2">
        <v>4</v>
      </c>
    </row>
    <row r="2707" spans="1:6" ht="15" customHeight="1" x14ac:dyDescent="0.25">
      <c r="A2707" s="2" t="s">
        <v>26</v>
      </c>
      <c r="B2707" s="2" t="s">
        <v>191</v>
      </c>
      <c r="C2707" s="2" t="s">
        <v>196</v>
      </c>
      <c r="D2707" s="2">
        <v>651025</v>
      </c>
      <c r="E2707" s="2">
        <v>1271.845</v>
      </c>
      <c r="F2707" s="2">
        <v>4</v>
      </c>
    </row>
    <row r="2708" spans="1:6" ht="15" customHeight="1" x14ac:dyDescent="0.25">
      <c r="A2708" s="2" t="s">
        <v>26</v>
      </c>
      <c r="B2708" s="2" t="s">
        <v>191</v>
      </c>
      <c r="C2708" s="2" t="s">
        <v>197</v>
      </c>
      <c r="D2708" s="2">
        <v>443097</v>
      </c>
      <c r="E2708" s="2">
        <v>886.19399999999996</v>
      </c>
      <c r="F2708" s="2">
        <v>3</v>
      </c>
    </row>
    <row r="2709" spans="1:6" ht="15" customHeight="1" x14ac:dyDescent="0.25">
      <c r="A2709" s="2" t="s">
        <v>26</v>
      </c>
      <c r="B2709" s="2" t="s">
        <v>191</v>
      </c>
      <c r="C2709" s="2" t="s">
        <v>198</v>
      </c>
      <c r="D2709" s="2">
        <v>338734</v>
      </c>
      <c r="E2709" s="2">
        <v>677.46799999999996</v>
      </c>
      <c r="F2709" s="2">
        <v>3</v>
      </c>
    </row>
    <row r="2710" spans="1:6" ht="15" customHeight="1" x14ac:dyDescent="0.25">
      <c r="A2710" s="2" t="s">
        <v>26</v>
      </c>
      <c r="B2710" s="2" t="s">
        <v>191</v>
      </c>
      <c r="C2710" s="2" t="s">
        <v>199</v>
      </c>
      <c r="D2710" s="2">
        <v>345159</v>
      </c>
      <c r="E2710" s="2">
        <v>690.31799999999998</v>
      </c>
      <c r="F2710" s="2">
        <v>3</v>
      </c>
    </row>
    <row r="2711" spans="1:6" ht="15" customHeight="1" x14ac:dyDescent="0.25">
      <c r="A2711" s="2" t="s">
        <v>26</v>
      </c>
      <c r="B2711" s="2" t="s">
        <v>191</v>
      </c>
      <c r="C2711" s="2" t="s">
        <v>200</v>
      </c>
      <c r="D2711" s="2">
        <v>564191</v>
      </c>
      <c r="E2711" s="2">
        <v>1115.5437999999999</v>
      </c>
      <c r="F2711" s="2">
        <v>4</v>
      </c>
    </row>
    <row r="2712" spans="1:6" ht="15" customHeight="1" x14ac:dyDescent="0.25">
      <c r="A2712" s="2" t="s">
        <v>26</v>
      </c>
      <c r="B2712" s="2" t="s">
        <v>191</v>
      </c>
      <c r="C2712" s="2" t="s">
        <v>201</v>
      </c>
      <c r="D2712" s="2">
        <v>440643</v>
      </c>
      <c r="E2712" s="2">
        <v>881.28599999999994</v>
      </c>
      <c r="F2712" s="2">
        <v>3</v>
      </c>
    </row>
    <row r="2713" spans="1:6" ht="15" customHeight="1" x14ac:dyDescent="0.25">
      <c r="A2713" s="2" t="s">
        <v>26</v>
      </c>
      <c r="B2713" s="2" t="s">
        <v>191</v>
      </c>
      <c r="C2713" s="2" t="s">
        <v>202</v>
      </c>
      <c r="D2713" s="2">
        <v>290899</v>
      </c>
      <c r="E2713" s="2">
        <v>581.798</v>
      </c>
      <c r="F2713" s="2">
        <v>3</v>
      </c>
    </row>
    <row r="2714" spans="1:6" ht="15" customHeight="1" x14ac:dyDescent="0.25">
      <c r="A2714" s="2" t="s">
        <v>26</v>
      </c>
      <c r="B2714" s="2" t="s">
        <v>191</v>
      </c>
      <c r="C2714" s="2" t="s">
        <v>203</v>
      </c>
      <c r="D2714" s="2">
        <v>567274</v>
      </c>
      <c r="E2714" s="2">
        <v>1121.0932</v>
      </c>
      <c r="F2714" s="2">
        <v>4</v>
      </c>
    </row>
    <row r="2715" spans="1:6" ht="15" customHeight="1" x14ac:dyDescent="0.25">
      <c r="A2715" s="2" t="s">
        <v>26</v>
      </c>
      <c r="B2715" s="2" t="s">
        <v>191</v>
      </c>
      <c r="C2715" s="2" t="s">
        <v>204</v>
      </c>
      <c r="D2715" s="2">
        <v>420761</v>
      </c>
      <c r="E2715" s="2">
        <v>841.52200000000005</v>
      </c>
      <c r="F2715" s="2">
        <v>3</v>
      </c>
    </row>
    <row r="2716" spans="1:6" ht="15" customHeight="1" x14ac:dyDescent="0.25">
      <c r="A2716" s="2" t="s">
        <v>26</v>
      </c>
      <c r="B2716" s="2" t="s">
        <v>191</v>
      </c>
      <c r="C2716" s="2" t="s">
        <v>205</v>
      </c>
      <c r="D2716" s="2">
        <v>626699</v>
      </c>
      <c r="E2716" s="2">
        <v>1228.0581999999999</v>
      </c>
      <c r="F2716" s="2">
        <v>4</v>
      </c>
    </row>
    <row r="2717" spans="1:6" ht="15" customHeight="1" x14ac:dyDescent="0.25">
      <c r="A2717" s="2" t="s">
        <v>26</v>
      </c>
      <c r="B2717" s="2" t="s">
        <v>191</v>
      </c>
      <c r="C2717" s="2" t="s">
        <v>206</v>
      </c>
      <c r="D2717" s="2">
        <v>316435</v>
      </c>
      <c r="E2717" s="2">
        <v>632.87</v>
      </c>
      <c r="F2717" s="2">
        <v>3</v>
      </c>
    </row>
    <row r="2718" spans="1:6" ht="15" customHeight="1" x14ac:dyDescent="0.25">
      <c r="A2718" s="2" t="s">
        <v>26</v>
      </c>
      <c r="B2718" s="2" t="s">
        <v>191</v>
      </c>
      <c r="C2718" s="2" t="s">
        <v>207</v>
      </c>
      <c r="D2718" s="2">
        <v>465031</v>
      </c>
      <c r="E2718" s="2">
        <v>930.06200000000001</v>
      </c>
      <c r="F2718" s="2">
        <v>3</v>
      </c>
    </row>
    <row r="2719" spans="1:6" ht="15" customHeight="1" x14ac:dyDescent="0.25">
      <c r="A2719" s="2" t="s">
        <v>26</v>
      </c>
      <c r="B2719" s="2" t="s">
        <v>191</v>
      </c>
      <c r="C2719" s="2" t="s">
        <v>208</v>
      </c>
      <c r="D2719" s="2">
        <v>592086</v>
      </c>
      <c r="E2719" s="2">
        <v>1165.7547999999999</v>
      </c>
      <c r="F2719" s="2">
        <v>4</v>
      </c>
    </row>
    <row r="2720" spans="1:6" ht="15" customHeight="1" x14ac:dyDescent="0.25">
      <c r="A2720" s="2" t="s">
        <v>26</v>
      </c>
      <c r="B2720" s="2" t="s">
        <v>191</v>
      </c>
      <c r="C2720" s="2" t="s">
        <v>209</v>
      </c>
      <c r="D2720" s="2">
        <v>644487</v>
      </c>
      <c r="E2720" s="2">
        <v>1260.0766000000001</v>
      </c>
      <c r="F2720" s="2">
        <v>4</v>
      </c>
    </row>
    <row r="2721" spans="1:6" ht="15" customHeight="1" x14ac:dyDescent="0.25">
      <c r="A2721" s="2" t="s">
        <v>26</v>
      </c>
      <c r="B2721" s="2" t="s">
        <v>191</v>
      </c>
      <c r="C2721" s="2" t="s">
        <v>210</v>
      </c>
      <c r="D2721" s="2">
        <v>512190</v>
      </c>
      <c r="E2721" s="2">
        <v>1021.942</v>
      </c>
      <c r="F2721" s="2">
        <v>4</v>
      </c>
    </row>
    <row r="2722" spans="1:6" ht="15" customHeight="1" x14ac:dyDescent="0.25">
      <c r="A2722" s="2" t="s">
        <v>26</v>
      </c>
      <c r="B2722" s="2" t="s">
        <v>211</v>
      </c>
      <c r="C2722" s="2" t="s">
        <v>211</v>
      </c>
      <c r="D2722" s="2">
        <v>1678204</v>
      </c>
      <c r="E2722" s="2">
        <v>3120.7671999999998</v>
      </c>
      <c r="F2722" s="2">
        <v>6</v>
      </c>
    </row>
    <row r="2723" spans="1:6" ht="15" customHeight="1" x14ac:dyDescent="0.25">
      <c r="A2723" s="2" t="s">
        <v>332</v>
      </c>
      <c r="B2723" s="2" t="s">
        <v>7</v>
      </c>
      <c r="C2723" s="2" t="s">
        <v>8</v>
      </c>
      <c r="D2723" s="2">
        <v>1818509</v>
      </c>
      <c r="E2723" s="2">
        <v>3373.3162000000002</v>
      </c>
      <c r="F2723" s="2">
        <v>6</v>
      </c>
    </row>
    <row r="2724" spans="1:6" ht="15" customHeight="1" x14ac:dyDescent="0.25">
      <c r="A2724" s="2" t="s">
        <v>332</v>
      </c>
      <c r="B2724" s="2" t="s">
        <v>7</v>
      </c>
      <c r="C2724" s="2" t="s">
        <v>9</v>
      </c>
      <c r="D2724" s="2">
        <v>1552998</v>
      </c>
      <c r="E2724" s="2">
        <v>2895.3964000000001</v>
      </c>
      <c r="F2724" s="2">
        <v>6</v>
      </c>
    </row>
    <row r="2725" spans="1:6" ht="15" customHeight="1" x14ac:dyDescent="0.25">
      <c r="A2725" s="2" t="s">
        <v>332</v>
      </c>
      <c r="B2725" s="2" t="s">
        <v>7</v>
      </c>
      <c r="C2725" s="2" t="s">
        <v>10</v>
      </c>
      <c r="D2725" s="2">
        <v>1565891</v>
      </c>
      <c r="E2725" s="2">
        <v>2918.6037999999999</v>
      </c>
      <c r="F2725" s="2">
        <v>6</v>
      </c>
    </row>
    <row r="2726" spans="1:6" ht="15" customHeight="1" x14ac:dyDescent="0.25">
      <c r="A2726" s="2" t="s">
        <v>332</v>
      </c>
      <c r="B2726" s="2" t="s">
        <v>7</v>
      </c>
      <c r="C2726" s="2" t="s">
        <v>11</v>
      </c>
      <c r="D2726" s="2">
        <v>1784222</v>
      </c>
      <c r="E2726" s="2">
        <v>3311.5996</v>
      </c>
      <c r="F2726" s="2">
        <v>6</v>
      </c>
    </row>
    <row r="2727" spans="1:6" ht="15" customHeight="1" x14ac:dyDescent="0.25">
      <c r="A2727" s="2" t="s">
        <v>332</v>
      </c>
      <c r="B2727" s="2" t="s">
        <v>7</v>
      </c>
      <c r="C2727" s="2" t="s">
        <v>12</v>
      </c>
      <c r="D2727" s="2">
        <v>1555693</v>
      </c>
      <c r="E2727" s="2">
        <v>2900.2474000000002</v>
      </c>
      <c r="F2727" s="2">
        <v>6</v>
      </c>
    </row>
    <row r="2728" spans="1:6" ht="15" customHeight="1" x14ac:dyDescent="0.25">
      <c r="A2728" s="2" t="s">
        <v>332</v>
      </c>
      <c r="B2728" s="2" t="s">
        <v>7</v>
      </c>
      <c r="C2728" s="2" t="s">
        <v>13</v>
      </c>
      <c r="D2728" s="2">
        <v>1650305</v>
      </c>
      <c r="E2728" s="2">
        <v>3070.549</v>
      </c>
      <c r="F2728" s="2">
        <v>6</v>
      </c>
    </row>
    <row r="2729" spans="1:6" ht="15" customHeight="1" x14ac:dyDescent="0.25">
      <c r="A2729" s="2" t="s">
        <v>332</v>
      </c>
      <c r="B2729" s="2" t="s">
        <v>7</v>
      </c>
      <c r="C2729" s="2" t="s">
        <v>14</v>
      </c>
      <c r="D2729" s="2">
        <v>1676002</v>
      </c>
      <c r="E2729" s="2">
        <v>3116.8036000000002</v>
      </c>
      <c r="F2729" s="2">
        <v>6</v>
      </c>
    </row>
    <row r="2730" spans="1:6" ht="15" customHeight="1" x14ac:dyDescent="0.25">
      <c r="A2730" s="2" t="s">
        <v>332</v>
      </c>
      <c r="B2730" s="2" t="s">
        <v>7</v>
      </c>
      <c r="C2730" s="2" t="s">
        <v>15</v>
      </c>
      <c r="D2730" s="2">
        <v>1484701</v>
      </c>
      <c r="E2730" s="2">
        <v>2772.4618</v>
      </c>
      <c r="F2730" s="2">
        <v>5</v>
      </c>
    </row>
    <row r="2731" spans="1:6" ht="15" customHeight="1" x14ac:dyDescent="0.25">
      <c r="A2731" s="2" t="s">
        <v>332</v>
      </c>
      <c r="B2731" s="2" t="s">
        <v>7</v>
      </c>
      <c r="C2731" s="2" t="s">
        <v>16</v>
      </c>
      <c r="D2731" s="2">
        <v>1605112</v>
      </c>
      <c r="E2731" s="2">
        <v>2989.2015999999999</v>
      </c>
      <c r="F2731" s="2">
        <v>6</v>
      </c>
    </row>
    <row r="2732" spans="1:6" ht="15" customHeight="1" x14ac:dyDescent="0.25">
      <c r="A2732" s="2" t="s">
        <v>332</v>
      </c>
      <c r="B2732" s="2" t="s">
        <v>7</v>
      </c>
      <c r="C2732" s="2" t="s">
        <v>17</v>
      </c>
      <c r="D2732" s="2">
        <v>1794416</v>
      </c>
      <c r="E2732" s="2">
        <v>3329.9488000000001</v>
      </c>
      <c r="F2732" s="2">
        <v>6</v>
      </c>
    </row>
    <row r="2733" spans="1:6" ht="15" customHeight="1" x14ac:dyDescent="0.25">
      <c r="A2733" s="2" t="s">
        <v>332</v>
      </c>
      <c r="B2733" s="2" t="s">
        <v>7</v>
      </c>
      <c r="C2733" s="2" t="s">
        <v>18</v>
      </c>
      <c r="D2733" s="2">
        <v>1729467</v>
      </c>
      <c r="E2733" s="2">
        <v>3213.0405999999998</v>
      </c>
      <c r="F2733" s="2">
        <v>6</v>
      </c>
    </row>
    <row r="2734" spans="1:6" ht="15" customHeight="1" x14ac:dyDescent="0.25">
      <c r="A2734" s="2" t="s">
        <v>332</v>
      </c>
      <c r="B2734" s="2" t="s">
        <v>7</v>
      </c>
      <c r="C2734" s="2" t="s">
        <v>19</v>
      </c>
      <c r="D2734" s="2">
        <v>1615713</v>
      </c>
      <c r="E2734" s="2">
        <v>3008.2833999999998</v>
      </c>
      <c r="F2734" s="2">
        <v>6</v>
      </c>
    </row>
    <row r="2735" spans="1:6" ht="15" customHeight="1" x14ac:dyDescent="0.25">
      <c r="A2735" s="2" t="s">
        <v>332</v>
      </c>
      <c r="B2735" s="2" t="s">
        <v>7</v>
      </c>
      <c r="C2735" s="2" t="s">
        <v>20</v>
      </c>
      <c r="D2735" s="2">
        <v>1501310</v>
      </c>
      <c r="E2735" s="2">
        <v>2802.3580000000002</v>
      </c>
      <c r="F2735" s="2">
        <v>6</v>
      </c>
    </row>
    <row r="2736" spans="1:6" ht="15" customHeight="1" x14ac:dyDescent="0.25">
      <c r="A2736" s="2" t="s">
        <v>332</v>
      </c>
      <c r="B2736" s="2" t="s">
        <v>7</v>
      </c>
      <c r="C2736" s="2" t="s">
        <v>21</v>
      </c>
      <c r="D2736" s="2">
        <v>1739426</v>
      </c>
      <c r="E2736" s="2">
        <v>3230.9668000000001</v>
      </c>
      <c r="F2736" s="2">
        <v>6</v>
      </c>
    </row>
    <row r="2737" spans="1:6" ht="15" customHeight="1" x14ac:dyDescent="0.25">
      <c r="A2737" s="2" t="s">
        <v>332</v>
      </c>
      <c r="B2737" s="2" t="s">
        <v>7</v>
      </c>
      <c r="C2737" s="2" t="s">
        <v>22</v>
      </c>
      <c r="D2737" s="2">
        <v>1657588</v>
      </c>
      <c r="E2737" s="2">
        <v>3083.6583999999998</v>
      </c>
      <c r="F2737" s="2">
        <v>6</v>
      </c>
    </row>
    <row r="2738" spans="1:6" ht="15" customHeight="1" x14ac:dyDescent="0.25">
      <c r="A2738" s="2" t="s">
        <v>332</v>
      </c>
      <c r="B2738" s="2" t="s">
        <v>7</v>
      </c>
      <c r="C2738" s="2" t="s">
        <v>23</v>
      </c>
      <c r="D2738" s="2">
        <v>1709118</v>
      </c>
      <c r="E2738" s="2">
        <v>3176.4124000000002</v>
      </c>
      <c r="F2738" s="2">
        <v>6</v>
      </c>
    </row>
    <row r="2739" spans="1:6" ht="15" customHeight="1" x14ac:dyDescent="0.25">
      <c r="A2739" s="2" t="s">
        <v>332</v>
      </c>
      <c r="B2739" s="2" t="s">
        <v>24</v>
      </c>
      <c r="C2739" s="2" t="s">
        <v>24</v>
      </c>
      <c r="D2739" s="2">
        <v>953156</v>
      </c>
      <c r="E2739" s="2">
        <v>1815.6808000000001</v>
      </c>
      <c r="F2739" s="2">
        <v>4</v>
      </c>
    </row>
    <row r="2740" spans="1:6" ht="15" customHeight="1" x14ac:dyDescent="0.25">
      <c r="A2740" s="2" t="s">
        <v>332</v>
      </c>
      <c r="B2740" s="2" t="s">
        <v>25</v>
      </c>
      <c r="C2740" s="2" t="s">
        <v>26</v>
      </c>
      <c r="D2740" s="2">
        <v>2363701</v>
      </c>
      <c r="E2740" s="2">
        <v>4354.6617999999999</v>
      </c>
      <c r="F2740" s="2">
        <v>7</v>
      </c>
    </row>
    <row r="2741" spans="1:6" ht="15" customHeight="1" x14ac:dyDescent="0.25">
      <c r="A2741" s="2" t="s">
        <v>332</v>
      </c>
      <c r="B2741" s="2" t="s">
        <v>25</v>
      </c>
      <c r="C2741" s="2" t="s">
        <v>27</v>
      </c>
      <c r="D2741" s="2">
        <v>2235086</v>
      </c>
      <c r="E2741" s="2">
        <v>4123.1548000000003</v>
      </c>
      <c r="F2741" s="2">
        <v>7</v>
      </c>
    </row>
    <row r="2742" spans="1:6" ht="15" customHeight="1" x14ac:dyDescent="0.25">
      <c r="A2742" s="2" t="s">
        <v>332</v>
      </c>
      <c r="B2742" s="2" t="s">
        <v>25</v>
      </c>
      <c r="C2742" s="2" t="s">
        <v>28</v>
      </c>
      <c r="D2742" s="2">
        <v>2544353</v>
      </c>
      <c r="E2742" s="2">
        <v>4679.8353999999999</v>
      </c>
      <c r="F2742" s="2">
        <v>8</v>
      </c>
    </row>
    <row r="2743" spans="1:6" ht="15" customHeight="1" x14ac:dyDescent="0.25">
      <c r="A2743" s="2" t="s">
        <v>332</v>
      </c>
      <c r="B2743" s="2" t="s">
        <v>25</v>
      </c>
      <c r="C2743" s="2" t="s">
        <v>29</v>
      </c>
      <c r="D2743" s="2">
        <v>2553200</v>
      </c>
      <c r="E2743" s="2">
        <v>4695.76</v>
      </c>
      <c r="F2743" s="2">
        <v>8</v>
      </c>
    </row>
    <row r="2744" spans="1:6" ht="15" customHeight="1" x14ac:dyDescent="0.25">
      <c r="A2744" s="2" t="s">
        <v>332</v>
      </c>
      <c r="B2744" s="2" t="s">
        <v>25</v>
      </c>
      <c r="C2744" s="2" t="s">
        <v>30</v>
      </c>
      <c r="D2744" s="2">
        <v>2190930</v>
      </c>
      <c r="E2744" s="2">
        <v>4043.674</v>
      </c>
      <c r="F2744" s="2">
        <v>7</v>
      </c>
    </row>
    <row r="2745" spans="1:6" ht="15" customHeight="1" x14ac:dyDescent="0.25">
      <c r="A2745" s="2" t="s">
        <v>332</v>
      </c>
      <c r="B2745" s="2" t="s">
        <v>25</v>
      </c>
      <c r="C2745" s="2" t="s">
        <v>31</v>
      </c>
      <c r="D2745" s="2">
        <v>2276134</v>
      </c>
      <c r="E2745" s="2">
        <v>4197.0411999999997</v>
      </c>
      <c r="F2745" s="2">
        <v>7</v>
      </c>
    </row>
    <row r="2746" spans="1:6" ht="15" customHeight="1" x14ac:dyDescent="0.25">
      <c r="A2746" s="2" t="s">
        <v>332</v>
      </c>
      <c r="B2746" s="2" t="s">
        <v>25</v>
      </c>
      <c r="C2746" s="2" t="s">
        <v>32</v>
      </c>
      <c r="D2746" s="2">
        <v>2456861</v>
      </c>
      <c r="E2746" s="2">
        <v>4522.3498</v>
      </c>
      <c r="F2746" s="2">
        <v>7</v>
      </c>
    </row>
    <row r="2747" spans="1:6" ht="15" customHeight="1" x14ac:dyDescent="0.25">
      <c r="A2747" s="2" t="s">
        <v>332</v>
      </c>
      <c r="B2747" s="2" t="s">
        <v>25</v>
      </c>
      <c r="C2747" s="2" t="s">
        <v>33</v>
      </c>
      <c r="D2747" s="2">
        <v>2532454</v>
      </c>
      <c r="E2747" s="2">
        <v>4658.4171999999999</v>
      </c>
      <c r="F2747" s="2">
        <v>8</v>
      </c>
    </row>
    <row r="2748" spans="1:6" ht="15" customHeight="1" x14ac:dyDescent="0.25">
      <c r="A2748" s="2" t="s">
        <v>332</v>
      </c>
      <c r="B2748" s="2" t="s">
        <v>25</v>
      </c>
      <c r="C2748" s="2" t="s">
        <v>34</v>
      </c>
      <c r="D2748" s="2">
        <v>2373158</v>
      </c>
      <c r="E2748" s="2">
        <v>4371.6844000000001</v>
      </c>
      <c r="F2748" s="2">
        <v>7</v>
      </c>
    </row>
    <row r="2749" spans="1:6" ht="15" customHeight="1" x14ac:dyDescent="0.25">
      <c r="A2749" s="2" t="s">
        <v>332</v>
      </c>
      <c r="B2749" s="2" t="s">
        <v>25</v>
      </c>
      <c r="C2749" s="2" t="s">
        <v>35</v>
      </c>
      <c r="D2749" s="2">
        <v>2594474</v>
      </c>
      <c r="E2749" s="2">
        <v>4770.0532000000003</v>
      </c>
      <c r="F2749" s="2">
        <v>8</v>
      </c>
    </row>
    <row r="2750" spans="1:6" ht="15" customHeight="1" x14ac:dyDescent="0.25">
      <c r="A2750" s="2" t="s">
        <v>332</v>
      </c>
      <c r="B2750" s="2" t="s">
        <v>25</v>
      </c>
      <c r="C2750" s="2" t="s">
        <v>36</v>
      </c>
      <c r="D2750" s="2">
        <v>2613281</v>
      </c>
      <c r="E2750" s="2">
        <v>4803.9058000000005</v>
      </c>
      <c r="F2750" s="2">
        <v>8</v>
      </c>
    </row>
    <row r="2751" spans="1:6" ht="15" customHeight="1" x14ac:dyDescent="0.25">
      <c r="A2751" s="2" t="s">
        <v>332</v>
      </c>
      <c r="B2751" s="2" t="s">
        <v>37</v>
      </c>
      <c r="C2751" s="2" t="s">
        <v>38</v>
      </c>
      <c r="D2751" s="2">
        <v>2738052</v>
      </c>
      <c r="E2751" s="2">
        <v>5028.4935999999998</v>
      </c>
      <c r="F2751" s="2">
        <v>8</v>
      </c>
    </row>
    <row r="2752" spans="1:6" ht="15" customHeight="1" x14ac:dyDescent="0.25">
      <c r="A2752" s="2" t="s">
        <v>332</v>
      </c>
      <c r="B2752" s="2" t="s">
        <v>37</v>
      </c>
      <c r="C2752" s="2" t="s">
        <v>39</v>
      </c>
      <c r="D2752" s="2">
        <v>2343402</v>
      </c>
      <c r="E2752" s="2">
        <v>4318.1235999999999</v>
      </c>
      <c r="F2752" s="2">
        <v>7</v>
      </c>
    </row>
    <row r="2753" spans="1:6" ht="15" customHeight="1" x14ac:dyDescent="0.25">
      <c r="A2753" s="2" t="s">
        <v>332</v>
      </c>
      <c r="B2753" s="2" t="s">
        <v>37</v>
      </c>
      <c r="C2753" s="2" t="s">
        <v>40</v>
      </c>
      <c r="D2753" s="2">
        <v>2474149</v>
      </c>
      <c r="E2753" s="2">
        <v>4553.4682000000003</v>
      </c>
      <c r="F2753" s="2">
        <v>7</v>
      </c>
    </row>
    <row r="2754" spans="1:6" ht="15" customHeight="1" x14ac:dyDescent="0.25">
      <c r="A2754" s="2" t="s">
        <v>332</v>
      </c>
      <c r="B2754" s="2" t="s">
        <v>37</v>
      </c>
      <c r="C2754" s="2" t="s">
        <v>41</v>
      </c>
      <c r="D2754" s="2">
        <v>2211328</v>
      </c>
      <c r="E2754" s="2">
        <v>4080.3904000000002</v>
      </c>
      <c r="F2754" s="2">
        <v>7</v>
      </c>
    </row>
    <row r="2755" spans="1:6" ht="15" customHeight="1" x14ac:dyDescent="0.25">
      <c r="A2755" s="2" t="s">
        <v>332</v>
      </c>
      <c r="B2755" s="2" t="s">
        <v>37</v>
      </c>
      <c r="C2755" s="2" t="s">
        <v>42</v>
      </c>
      <c r="D2755" s="2">
        <v>2089851</v>
      </c>
      <c r="E2755" s="2">
        <v>3861.7318</v>
      </c>
      <c r="F2755" s="2">
        <v>7</v>
      </c>
    </row>
    <row r="2756" spans="1:6" ht="15" customHeight="1" x14ac:dyDescent="0.25">
      <c r="A2756" s="2" t="s">
        <v>332</v>
      </c>
      <c r="B2756" s="2" t="s">
        <v>37</v>
      </c>
      <c r="C2756" s="2" t="s">
        <v>43</v>
      </c>
      <c r="D2756" s="2">
        <v>2319525</v>
      </c>
      <c r="E2756" s="2">
        <v>4275.1450000000004</v>
      </c>
      <c r="F2756" s="2">
        <v>7</v>
      </c>
    </row>
    <row r="2757" spans="1:6" ht="15" customHeight="1" x14ac:dyDescent="0.25">
      <c r="A2757" s="2" t="s">
        <v>332</v>
      </c>
      <c r="B2757" s="2" t="s">
        <v>37</v>
      </c>
      <c r="C2757" s="2" t="s">
        <v>44</v>
      </c>
      <c r="D2757" s="2">
        <v>2315268</v>
      </c>
      <c r="E2757" s="2">
        <v>4267.4823999999999</v>
      </c>
      <c r="F2757" s="2">
        <v>7</v>
      </c>
    </row>
    <row r="2758" spans="1:6" ht="15" customHeight="1" x14ac:dyDescent="0.25">
      <c r="A2758" s="2" t="s">
        <v>332</v>
      </c>
      <c r="B2758" s="2" t="s">
        <v>37</v>
      </c>
      <c r="C2758" s="2" t="s">
        <v>45</v>
      </c>
      <c r="D2758" s="2">
        <v>2544606</v>
      </c>
      <c r="E2758" s="2">
        <v>4680.2907999999998</v>
      </c>
      <c r="F2758" s="2">
        <v>8</v>
      </c>
    </row>
    <row r="2759" spans="1:6" ht="15" customHeight="1" x14ac:dyDescent="0.25">
      <c r="A2759" s="2" t="s">
        <v>332</v>
      </c>
      <c r="B2759" s="2" t="s">
        <v>248</v>
      </c>
      <c r="C2759" s="2" t="s">
        <v>249</v>
      </c>
      <c r="D2759" s="2">
        <v>2736287</v>
      </c>
      <c r="E2759" s="2">
        <v>5025.3166000000001</v>
      </c>
      <c r="F2759" s="2">
        <v>8</v>
      </c>
    </row>
    <row r="2760" spans="1:6" ht="15" customHeight="1" x14ac:dyDescent="0.25">
      <c r="A2760" s="2" t="s">
        <v>332</v>
      </c>
      <c r="B2760" s="2" t="s">
        <v>248</v>
      </c>
      <c r="C2760" s="2" t="s">
        <v>250</v>
      </c>
      <c r="D2760" s="2">
        <v>2860846</v>
      </c>
      <c r="E2760" s="2">
        <v>5249.5227999999997</v>
      </c>
      <c r="F2760" s="2">
        <v>8</v>
      </c>
    </row>
    <row r="2761" spans="1:6" ht="15" customHeight="1" x14ac:dyDescent="0.25">
      <c r="A2761" s="2" t="s">
        <v>332</v>
      </c>
      <c r="B2761" s="2" t="s">
        <v>248</v>
      </c>
      <c r="C2761" s="2" t="s">
        <v>251</v>
      </c>
      <c r="D2761" s="2">
        <v>2884750</v>
      </c>
      <c r="E2761" s="2">
        <v>5292.55</v>
      </c>
      <c r="F2761" s="2">
        <v>8</v>
      </c>
    </row>
    <row r="2762" spans="1:6" ht="15" customHeight="1" x14ac:dyDescent="0.25">
      <c r="A2762" s="2" t="s">
        <v>332</v>
      </c>
      <c r="B2762" s="2" t="s">
        <v>248</v>
      </c>
      <c r="C2762" s="2" t="s">
        <v>252</v>
      </c>
      <c r="D2762" s="2">
        <v>2862138</v>
      </c>
      <c r="E2762" s="2">
        <v>5251.8483999999999</v>
      </c>
      <c r="F2762" s="2">
        <v>8</v>
      </c>
    </row>
    <row r="2763" spans="1:6" ht="15" customHeight="1" x14ac:dyDescent="0.25">
      <c r="A2763" s="2" t="s">
        <v>332</v>
      </c>
      <c r="B2763" s="2" t="s">
        <v>248</v>
      </c>
      <c r="C2763" s="2" t="s">
        <v>253</v>
      </c>
      <c r="D2763" s="2">
        <v>2719620</v>
      </c>
      <c r="E2763" s="2">
        <v>4995.3159999999998</v>
      </c>
      <c r="F2763" s="2">
        <v>8</v>
      </c>
    </row>
    <row r="2764" spans="1:6" ht="15" customHeight="1" x14ac:dyDescent="0.25">
      <c r="A2764" s="2" t="s">
        <v>332</v>
      </c>
      <c r="B2764" s="2" t="s">
        <v>248</v>
      </c>
      <c r="C2764" s="2" t="s">
        <v>254</v>
      </c>
      <c r="D2764" s="2">
        <v>2799263</v>
      </c>
      <c r="E2764" s="2">
        <v>5138.6733999999997</v>
      </c>
      <c r="F2764" s="2">
        <v>8</v>
      </c>
    </row>
    <row r="2765" spans="1:6" ht="15" customHeight="1" x14ac:dyDescent="0.25">
      <c r="A2765" s="2" t="s">
        <v>332</v>
      </c>
      <c r="B2765" s="2" t="s">
        <v>248</v>
      </c>
      <c r="C2765" s="2" t="s">
        <v>255</v>
      </c>
      <c r="D2765" s="2">
        <v>2940948</v>
      </c>
      <c r="E2765" s="2">
        <v>5393.7064</v>
      </c>
      <c r="F2765" s="2">
        <v>8</v>
      </c>
    </row>
    <row r="2766" spans="1:6" ht="15" customHeight="1" x14ac:dyDescent="0.25">
      <c r="A2766" s="2" t="s">
        <v>332</v>
      </c>
      <c r="B2766" s="2" t="s">
        <v>248</v>
      </c>
      <c r="C2766" s="2" t="s">
        <v>256</v>
      </c>
      <c r="D2766" s="2">
        <v>2712580</v>
      </c>
      <c r="E2766" s="2">
        <v>4982.6440000000002</v>
      </c>
      <c r="F2766" s="2">
        <v>8</v>
      </c>
    </row>
    <row r="2767" spans="1:6" ht="15" customHeight="1" x14ac:dyDescent="0.25">
      <c r="A2767" s="2" t="s">
        <v>332</v>
      </c>
      <c r="B2767" s="2" t="s">
        <v>248</v>
      </c>
      <c r="C2767" s="2" t="s">
        <v>257</v>
      </c>
      <c r="D2767" s="2">
        <v>3175124</v>
      </c>
      <c r="E2767" s="2">
        <v>5815.2232000000004</v>
      </c>
      <c r="F2767" s="2">
        <v>9</v>
      </c>
    </row>
    <row r="2768" spans="1:6" ht="15" customHeight="1" x14ac:dyDescent="0.25">
      <c r="A2768" s="2" t="s">
        <v>332</v>
      </c>
      <c r="B2768" s="2" t="s">
        <v>248</v>
      </c>
      <c r="C2768" s="2" t="s">
        <v>258</v>
      </c>
      <c r="D2768" s="2">
        <v>2611386</v>
      </c>
      <c r="E2768" s="2">
        <v>4800.4948000000004</v>
      </c>
      <c r="F2768" s="2">
        <v>8</v>
      </c>
    </row>
    <row r="2769" spans="1:6" ht="15" customHeight="1" x14ac:dyDescent="0.25">
      <c r="A2769" s="2" t="s">
        <v>332</v>
      </c>
      <c r="B2769" s="2" t="s">
        <v>248</v>
      </c>
      <c r="C2769" s="2" t="s">
        <v>259</v>
      </c>
      <c r="D2769" s="2">
        <v>2821288</v>
      </c>
      <c r="E2769" s="2">
        <v>5178.3184000000001</v>
      </c>
      <c r="F2769" s="2">
        <v>8</v>
      </c>
    </row>
    <row r="2770" spans="1:6" ht="15" customHeight="1" x14ac:dyDescent="0.25">
      <c r="A2770" s="2" t="s">
        <v>332</v>
      </c>
      <c r="B2770" s="2" t="s">
        <v>248</v>
      </c>
      <c r="C2770" s="2" t="s">
        <v>260</v>
      </c>
      <c r="D2770" s="2">
        <v>2755694</v>
      </c>
      <c r="E2770" s="2">
        <v>5060.2492000000002</v>
      </c>
      <c r="F2770" s="2">
        <v>8</v>
      </c>
    </row>
    <row r="2771" spans="1:6" ht="15" customHeight="1" x14ac:dyDescent="0.25">
      <c r="A2771" s="2" t="s">
        <v>332</v>
      </c>
      <c r="B2771" s="2" t="s">
        <v>248</v>
      </c>
      <c r="C2771" s="2" t="s">
        <v>261</v>
      </c>
      <c r="D2771" s="2">
        <v>2801750</v>
      </c>
      <c r="E2771" s="2">
        <v>5143.1499999999996</v>
      </c>
      <c r="F2771" s="2">
        <v>8</v>
      </c>
    </row>
    <row r="2772" spans="1:6" ht="15" customHeight="1" x14ac:dyDescent="0.25">
      <c r="A2772" s="2" t="s">
        <v>332</v>
      </c>
      <c r="B2772" s="2" t="s">
        <v>248</v>
      </c>
      <c r="C2772" s="2" t="s">
        <v>262</v>
      </c>
      <c r="D2772" s="2">
        <v>2668817</v>
      </c>
      <c r="E2772" s="2">
        <v>4903.8706000000002</v>
      </c>
      <c r="F2772" s="2">
        <v>8</v>
      </c>
    </row>
    <row r="2773" spans="1:6" ht="15" customHeight="1" x14ac:dyDescent="0.25">
      <c r="A2773" s="2" t="s">
        <v>332</v>
      </c>
      <c r="B2773" s="2" t="s">
        <v>248</v>
      </c>
      <c r="C2773" s="2" t="s">
        <v>263</v>
      </c>
      <c r="D2773" s="2">
        <v>2884081</v>
      </c>
      <c r="E2773" s="2">
        <v>5291.3458000000001</v>
      </c>
      <c r="F2773" s="2">
        <v>8</v>
      </c>
    </row>
    <row r="2774" spans="1:6" ht="15" customHeight="1" x14ac:dyDescent="0.25">
      <c r="A2774" s="2" t="s">
        <v>332</v>
      </c>
      <c r="B2774" s="2" t="s">
        <v>248</v>
      </c>
      <c r="C2774" s="2" t="s">
        <v>264</v>
      </c>
      <c r="D2774" s="2">
        <v>3076264</v>
      </c>
      <c r="E2774" s="2">
        <v>5637.2752</v>
      </c>
      <c r="F2774" s="2">
        <v>9</v>
      </c>
    </row>
    <row r="2775" spans="1:6" ht="15" customHeight="1" x14ac:dyDescent="0.25">
      <c r="A2775" s="2" t="s">
        <v>332</v>
      </c>
      <c r="B2775" s="2" t="s">
        <v>248</v>
      </c>
      <c r="C2775" s="2" t="s">
        <v>265</v>
      </c>
      <c r="D2775" s="2">
        <v>2971295</v>
      </c>
      <c r="E2775" s="2">
        <v>5448.3310000000001</v>
      </c>
      <c r="F2775" s="2">
        <v>8</v>
      </c>
    </row>
    <row r="2776" spans="1:6" ht="15" customHeight="1" x14ac:dyDescent="0.25">
      <c r="A2776" s="2" t="s">
        <v>332</v>
      </c>
      <c r="B2776" s="2" t="s">
        <v>248</v>
      </c>
      <c r="C2776" s="2" t="s">
        <v>266</v>
      </c>
      <c r="D2776" s="2">
        <v>3275762</v>
      </c>
      <c r="E2776" s="2">
        <v>5996.3716000000004</v>
      </c>
      <c r="F2776" s="2">
        <v>9</v>
      </c>
    </row>
    <row r="2777" spans="1:6" ht="15" customHeight="1" x14ac:dyDescent="0.25">
      <c r="A2777" s="2" t="s">
        <v>332</v>
      </c>
      <c r="B2777" s="2" t="s">
        <v>248</v>
      </c>
      <c r="C2777" s="2" t="s">
        <v>267</v>
      </c>
      <c r="D2777" s="2">
        <v>2925837</v>
      </c>
      <c r="E2777" s="2">
        <v>5366.5065999999997</v>
      </c>
      <c r="F2777" s="2">
        <v>8</v>
      </c>
    </row>
    <row r="2778" spans="1:6" ht="15" customHeight="1" x14ac:dyDescent="0.25">
      <c r="A2778" s="2" t="s">
        <v>332</v>
      </c>
      <c r="B2778" s="2" t="s">
        <v>248</v>
      </c>
      <c r="C2778" s="2" t="s">
        <v>268</v>
      </c>
      <c r="D2778" s="2">
        <v>2938905</v>
      </c>
      <c r="E2778" s="2">
        <v>5390.0290000000005</v>
      </c>
      <c r="F2778" s="2">
        <v>8</v>
      </c>
    </row>
    <row r="2779" spans="1:6" ht="15" customHeight="1" x14ac:dyDescent="0.25">
      <c r="A2779" s="2" t="s">
        <v>332</v>
      </c>
      <c r="B2779" s="2" t="s">
        <v>248</v>
      </c>
      <c r="C2779" s="2" t="s">
        <v>269</v>
      </c>
      <c r="D2779" s="2">
        <v>2971738</v>
      </c>
      <c r="E2779" s="2">
        <v>5449.1283999999996</v>
      </c>
      <c r="F2779" s="2">
        <v>8</v>
      </c>
    </row>
    <row r="2780" spans="1:6" ht="15" customHeight="1" x14ac:dyDescent="0.25">
      <c r="A2780" s="2" t="s">
        <v>332</v>
      </c>
      <c r="B2780" s="2" t="s">
        <v>46</v>
      </c>
      <c r="C2780" s="2" t="s">
        <v>47</v>
      </c>
      <c r="D2780" s="2">
        <v>3000446</v>
      </c>
      <c r="E2780" s="2">
        <v>5500.8028000000004</v>
      </c>
      <c r="F2780" s="2">
        <v>9</v>
      </c>
    </row>
    <row r="2781" spans="1:6" ht="15" customHeight="1" x14ac:dyDescent="0.25">
      <c r="A2781" s="2" t="s">
        <v>332</v>
      </c>
      <c r="B2781" s="2" t="s">
        <v>46</v>
      </c>
      <c r="C2781" s="2" t="s">
        <v>48</v>
      </c>
      <c r="D2781" s="2">
        <v>3016639</v>
      </c>
      <c r="E2781" s="2">
        <v>5529.9502000000002</v>
      </c>
      <c r="F2781" s="2">
        <v>9</v>
      </c>
    </row>
    <row r="2782" spans="1:6" ht="15" customHeight="1" x14ac:dyDescent="0.25">
      <c r="A2782" s="2" t="s">
        <v>332</v>
      </c>
      <c r="B2782" s="2" t="s">
        <v>46</v>
      </c>
      <c r="C2782" s="2" t="s">
        <v>49</v>
      </c>
      <c r="D2782" s="2">
        <v>2895122</v>
      </c>
      <c r="E2782" s="2">
        <v>5311.2196000000004</v>
      </c>
      <c r="F2782" s="2">
        <v>8</v>
      </c>
    </row>
    <row r="2783" spans="1:6" ht="15" customHeight="1" x14ac:dyDescent="0.25">
      <c r="A2783" s="2" t="s">
        <v>332</v>
      </c>
      <c r="B2783" s="2" t="s">
        <v>46</v>
      </c>
      <c r="C2783" s="2" t="s">
        <v>50</v>
      </c>
      <c r="D2783" s="2">
        <v>2915486</v>
      </c>
      <c r="E2783" s="2">
        <v>5347.8747999999996</v>
      </c>
      <c r="F2783" s="2">
        <v>8</v>
      </c>
    </row>
    <row r="2784" spans="1:6" ht="15" customHeight="1" x14ac:dyDescent="0.25">
      <c r="A2784" s="2" t="s">
        <v>332</v>
      </c>
      <c r="B2784" s="2" t="s">
        <v>46</v>
      </c>
      <c r="C2784" s="2" t="s">
        <v>51</v>
      </c>
      <c r="D2784" s="2">
        <v>2824406</v>
      </c>
      <c r="E2784" s="2">
        <v>5183.9308000000001</v>
      </c>
      <c r="F2784" s="2">
        <v>8</v>
      </c>
    </row>
    <row r="2785" spans="1:6" ht="15" customHeight="1" x14ac:dyDescent="0.25">
      <c r="A2785" s="2" t="s">
        <v>332</v>
      </c>
      <c r="B2785" s="2" t="s">
        <v>46</v>
      </c>
      <c r="C2785" s="2" t="s">
        <v>52</v>
      </c>
      <c r="D2785" s="2">
        <v>3126123</v>
      </c>
      <c r="E2785" s="2">
        <v>5727.0213999999996</v>
      </c>
      <c r="F2785" s="2">
        <v>9</v>
      </c>
    </row>
    <row r="2786" spans="1:6" ht="15" customHeight="1" x14ac:dyDescent="0.25">
      <c r="A2786" s="2" t="s">
        <v>332</v>
      </c>
      <c r="B2786" s="2" t="s">
        <v>46</v>
      </c>
      <c r="C2786" s="2" t="s">
        <v>53</v>
      </c>
      <c r="D2786" s="2">
        <v>2822890</v>
      </c>
      <c r="E2786" s="2">
        <v>5181.2020000000002</v>
      </c>
      <c r="F2786" s="2">
        <v>8</v>
      </c>
    </row>
    <row r="2787" spans="1:6" ht="15" customHeight="1" x14ac:dyDescent="0.25">
      <c r="A2787" s="2" t="s">
        <v>332</v>
      </c>
      <c r="B2787" s="2" t="s">
        <v>46</v>
      </c>
      <c r="C2787" s="2" t="s">
        <v>54</v>
      </c>
      <c r="D2787" s="2">
        <v>2894508</v>
      </c>
      <c r="E2787" s="2">
        <v>5310.1144000000004</v>
      </c>
      <c r="F2787" s="2">
        <v>8</v>
      </c>
    </row>
    <row r="2788" spans="1:6" ht="15" customHeight="1" x14ac:dyDescent="0.25">
      <c r="A2788" s="2" t="s">
        <v>332</v>
      </c>
      <c r="B2788" s="2" t="s">
        <v>46</v>
      </c>
      <c r="C2788" s="2" t="s">
        <v>55</v>
      </c>
      <c r="D2788" s="2">
        <v>3214565</v>
      </c>
      <c r="E2788" s="2">
        <v>5886.2169999999996</v>
      </c>
      <c r="F2788" s="2">
        <v>9</v>
      </c>
    </row>
    <row r="2789" spans="1:6" ht="15" customHeight="1" x14ac:dyDescent="0.25">
      <c r="A2789" s="2" t="s">
        <v>332</v>
      </c>
      <c r="B2789" s="2" t="s">
        <v>46</v>
      </c>
      <c r="C2789" s="2" t="s">
        <v>56</v>
      </c>
      <c r="D2789" s="2">
        <v>2615095</v>
      </c>
      <c r="E2789" s="2">
        <v>4807.1710000000003</v>
      </c>
      <c r="F2789" s="2">
        <v>8</v>
      </c>
    </row>
    <row r="2790" spans="1:6" ht="15" customHeight="1" x14ac:dyDescent="0.25">
      <c r="A2790" s="2" t="s">
        <v>332</v>
      </c>
      <c r="B2790" s="2" t="s">
        <v>46</v>
      </c>
      <c r="C2790" s="2" t="s">
        <v>57</v>
      </c>
      <c r="D2790" s="2">
        <v>3215030</v>
      </c>
      <c r="E2790" s="2">
        <v>5887.0540000000001</v>
      </c>
      <c r="F2790" s="2">
        <v>9</v>
      </c>
    </row>
    <row r="2791" spans="1:6" ht="15" customHeight="1" x14ac:dyDescent="0.25">
      <c r="A2791" s="2" t="s">
        <v>332</v>
      </c>
      <c r="B2791" s="2" t="s">
        <v>46</v>
      </c>
      <c r="C2791" s="2" t="s">
        <v>58</v>
      </c>
      <c r="D2791" s="2">
        <v>2818693</v>
      </c>
      <c r="E2791" s="2">
        <v>5173.6473999999998</v>
      </c>
      <c r="F2791" s="2">
        <v>8</v>
      </c>
    </row>
    <row r="2792" spans="1:6" ht="15" customHeight="1" x14ac:dyDescent="0.25">
      <c r="A2792" s="2" t="s">
        <v>332</v>
      </c>
      <c r="B2792" s="2" t="s">
        <v>212</v>
      </c>
      <c r="C2792" s="2" t="s">
        <v>213</v>
      </c>
      <c r="D2792" s="2">
        <v>3442474</v>
      </c>
      <c r="E2792" s="2">
        <v>6296.4531999999999</v>
      </c>
      <c r="F2792" s="2">
        <v>9</v>
      </c>
    </row>
    <row r="2793" spans="1:6" ht="15" customHeight="1" x14ac:dyDescent="0.25">
      <c r="A2793" s="2" t="s">
        <v>332</v>
      </c>
      <c r="B2793" s="2" t="s">
        <v>212</v>
      </c>
      <c r="C2793" s="2" t="s">
        <v>214</v>
      </c>
      <c r="D2793" s="2">
        <v>3712895</v>
      </c>
      <c r="E2793" s="2">
        <v>6783.2110000000002</v>
      </c>
      <c r="F2793" s="2">
        <v>10</v>
      </c>
    </row>
    <row r="2794" spans="1:6" ht="15" customHeight="1" x14ac:dyDescent="0.25">
      <c r="A2794" s="2" t="s">
        <v>332</v>
      </c>
      <c r="B2794" s="2" t="s">
        <v>270</v>
      </c>
      <c r="C2794" s="2" t="s">
        <v>271</v>
      </c>
      <c r="D2794" s="2">
        <v>1099570</v>
      </c>
      <c r="E2794" s="2">
        <v>2079.2260000000001</v>
      </c>
      <c r="F2794" s="2">
        <v>5</v>
      </c>
    </row>
    <row r="2795" spans="1:6" ht="15" customHeight="1" x14ac:dyDescent="0.25">
      <c r="A2795" s="2" t="s">
        <v>332</v>
      </c>
      <c r="B2795" s="2" t="s">
        <v>270</v>
      </c>
      <c r="C2795" s="2" t="s">
        <v>272</v>
      </c>
      <c r="D2795" s="2">
        <v>1031691</v>
      </c>
      <c r="E2795" s="2">
        <v>1957.0437999999999</v>
      </c>
      <c r="F2795" s="2">
        <v>5</v>
      </c>
    </row>
    <row r="2796" spans="1:6" ht="15" customHeight="1" x14ac:dyDescent="0.25">
      <c r="A2796" s="2" t="s">
        <v>332</v>
      </c>
      <c r="B2796" s="2" t="s">
        <v>270</v>
      </c>
      <c r="C2796" s="2" t="s">
        <v>273</v>
      </c>
      <c r="D2796" s="2">
        <v>756785</v>
      </c>
      <c r="E2796" s="2">
        <v>1462.213</v>
      </c>
      <c r="F2796" s="2">
        <v>4</v>
      </c>
    </row>
    <row r="2797" spans="1:6" ht="15" customHeight="1" x14ac:dyDescent="0.25">
      <c r="A2797" s="2" t="s">
        <v>332</v>
      </c>
      <c r="B2797" s="2" t="s">
        <v>270</v>
      </c>
      <c r="C2797" s="2" t="s">
        <v>274</v>
      </c>
      <c r="D2797" s="2">
        <v>1344851</v>
      </c>
      <c r="E2797" s="2">
        <v>2520.7318</v>
      </c>
      <c r="F2797" s="2">
        <v>5</v>
      </c>
    </row>
    <row r="2798" spans="1:6" ht="15" customHeight="1" x14ac:dyDescent="0.25">
      <c r="A2798" s="2" t="s">
        <v>332</v>
      </c>
      <c r="B2798" s="2" t="s">
        <v>270</v>
      </c>
      <c r="C2798" s="2" t="s">
        <v>275</v>
      </c>
      <c r="D2798" s="2">
        <v>1162888</v>
      </c>
      <c r="E2798" s="2">
        <v>2193.1984000000002</v>
      </c>
      <c r="F2798" s="2">
        <v>5</v>
      </c>
    </row>
    <row r="2799" spans="1:6" ht="15" customHeight="1" x14ac:dyDescent="0.25">
      <c r="A2799" s="2" t="s">
        <v>332</v>
      </c>
      <c r="B2799" s="2" t="s">
        <v>270</v>
      </c>
      <c r="C2799" s="2" t="s">
        <v>276</v>
      </c>
      <c r="D2799" s="2">
        <v>958532</v>
      </c>
      <c r="E2799" s="2">
        <v>1825.3576</v>
      </c>
      <c r="F2799" s="2">
        <v>4</v>
      </c>
    </row>
    <row r="2800" spans="1:6" ht="15" customHeight="1" x14ac:dyDescent="0.25">
      <c r="A2800" s="2" t="s">
        <v>332</v>
      </c>
      <c r="B2800" s="2" t="s">
        <v>270</v>
      </c>
      <c r="C2800" s="2" t="s">
        <v>277</v>
      </c>
      <c r="D2800" s="2">
        <v>698391</v>
      </c>
      <c r="E2800" s="2">
        <v>1357.1038000000001</v>
      </c>
      <c r="F2800" s="2">
        <v>4</v>
      </c>
    </row>
    <row r="2801" spans="1:6" ht="15" customHeight="1" x14ac:dyDescent="0.25">
      <c r="A2801" s="2" t="s">
        <v>332</v>
      </c>
      <c r="B2801" s="2" t="s">
        <v>270</v>
      </c>
      <c r="C2801" s="2" t="s">
        <v>278</v>
      </c>
      <c r="D2801" s="2">
        <v>1232222</v>
      </c>
      <c r="E2801" s="2">
        <v>2317.9996000000001</v>
      </c>
      <c r="F2801" s="2">
        <v>5</v>
      </c>
    </row>
    <row r="2802" spans="1:6" ht="15" customHeight="1" x14ac:dyDescent="0.25">
      <c r="A2802" s="2" t="s">
        <v>332</v>
      </c>
      <c r="B2802" s="2" t="s">
        <v>270</v>
      </c>
      <c r="C2802" s="2" t="s">
        <v>279</v>
      </c>
      <c r="D2802" s="2">
        <v>824512</v>
      </c>
      <c r="E2802" s="2">
        <v>1584.1215999999999</v>
      </c>
      <c r="F2802" s="2">
        <v>4</v>
      </c>
    </row>
    <row r="2803" spans="1:6" ht="15" customHeight="1" x14ac:dyDescent="0.25">
      <c r="A2803" s="2" t="s">
        <v>332</v>
      </c>
      <c r="B2803" s="2" t="s">
        <v>270</v>
      </c>
      <c r="C2803" s="2" t="s">
        <v>280</v>
      </c>
      <c r="D2803" s="2">
        <v>1307754</v>
      </c>
      <c r="E2803" s="2">
        <v>2453.9571999999998</v>
      </c>
      <c r="F2803" s="2">
        <v>5</v>
      </c>
    </row>
    <row r="2804" spans="1:6" ht="15" customHeight="1" x14ac:dyDescent="0.25">
      <c r="A2804" s="2" t="s">
        <v>332</v>
      </c>
      <c r="B2804" s="2" t="s">
        <v>270</v>
      </c>
      <c r="C2804" s="2" t="s">
        <v>281</v>
      </c>
      <c r="D2804" s="2">
        <v>1083605</v>
      </c>
      <c r="E2804" s="2">
        <v>2050.489</v>
      </c>
      <c r="F2804" s="2">
        <v>5</v>
      </c>
    </row>
    <row r="2805" spans="1:6" ht="15" customHeight="1" x14ac:dyDescent="0.25">
      <c r="A2805" s="2" t="s">
        <v>332</v>
      </c>
      <c r="B2805" s="2" t="s">
        <v>59</v>
      </c>
      <c r="C2805" s="2" t="s">
        <v>60</v>
      </c>
      <c r="D2805" s="2">
        <v>1405497</v>
      </c>
      <c r="E2805" s="2">
        <v>2629.8946000000001</v>
      </c>
      <c r="F2805" s="2">
        <v>5</v>
      </c>
    </row>
    <row r="2806" spans="1:6" ht="15" customHeight="1" x14ac:dyDescent="0.25">
      <c r="A2806" s="2" t="s">
        <v>332</v>
      </c>
      <c r="B2806" s="2" t="s">
        <v>59</v>
      </c>
      <c r="C2806" s="2" t="s">
        <v>61</v>
      </c>
      <c r="D2806" s="2">
        <v>1442687</v>
      </c>
      <c r="E2806" s="2">
        <v>2696.8366000000001</v>
      </c>
      <c r="F2806" s="2">
        <v>5</v>
      </c>
    </row>
    <row r="2807" spans="1:6" ht="15" customHeight="1" x14ac:dyDescent="0.25">
      <c r="A2807" s="2" t="s">
        <v>332</v>
      </c>
      <c r="B2807" s="2" t="s">
        <v>59</v>
      </c>
      <c r="C2807" s="2" t="s">
        <v>62</v>
      </c>
      <c r="D2807" s="2">
        <v>1566075</v>
      </c>
      <c r="E2807" s="2">
        <v>2918.9349999999999</v>
      </c>
      <c r="F2807" s="2">
        <v>6</v>
      </c>
    </row>
    <row r="2808" spans="1:6" ht="15" customHeight="1" x14ac:dyDescent="0.25">
      <c r="A2808" s="2" t="s">
        <v>332</v>
      </c>
      <c r="B2808" s="2" t="s">
        <v>59</v>
      </c>
      <c r="C2808" s="2" t="s">
        <v>63</v>
      </c>
      <c r="D2808" s="2">
        <v>1525726</v>
      </c>
      <c r="E2808" s="2">
        <v>2846.3067999999998</v>
      </c>
      <c r="F2808" s="2">
        <v>6</v>
      </c>
    </row>
    <row r="2809" spans="1:6" ht="15" customHeight="1" x14ac:dyDescent="0.25">
      <c r="A2809" s="2" t="s">
        <v>332</v>
      </c>
      <c r="B2809" s="2" t="s">
        <v>59</v>
      </c>
      <c r="C2809" s="2" t="s">
        <v>64</v>
      </c>
      <c r="D2809" s="2">
        <v>1677189</v>
      </c>
      <c r="E2809" s="2">
        <v>3118.9402</v>
      </c>
      <c r="F2809" s="2">
        <v>6</v>
      </c>
    </row>
    <row r="2810" spans="1:6" ht="15" customHeight="1" x14ac:dyDescent="0.25">
      <c r="A2810" s="2" t="s">
        <v>332</v>
      </c>
      <c r="B2810" s="2" t="s">
        <v>59</v>
      </c>
      <c r="C2810" s="2" t="s">
        <v>65</v>
      </c>
      <c r="D2810" s="2">
        <v>1674489</v>
      </c>
      <c r="E2810" s="2">
        <v>3114.0801999999999</v>
      </c>
      <c r="F2810" s="2">
        <v>6</v>
      </c>
    </row>
    <row r="2811" spans="1:6" ht="15" customHeight="1" x14ac:dyDescent="0.25">
      <c r="A2811" s="2" t="s">
        <v>332</v>
      </c>
      <c r="B2811" s="2" t="s">
        <v>59</v>
      </c>
      <c r="C2811" s="2" t="s">
        <v>66</v>
      </c>
      <c r="D2811" s="2">
        <v>1805440</v>
      </c>
      <c r="E2811" s="2">
        <v>3349.7919999999999</v>
      </c>
      <c r="F2811" s="2">
        <v>6</v>
      </c>
    </row>
    <row r="2812" spans="1:6" ht="15" customHeight="1" x14ac:dyDescent="0.25">
      <c r="A2812" s="2" t="s">
        <v>332</v>
      </c>
      <c r="B2812" s="2" t="s">
        <v>59</v>
      </c>
      <c r="C2812" s="2" t="s">
        <v>67</v>
      </c>
      <c r="D2812" s="2">
        <v>1697349</v>
      </c>
      <c r="E2812" s="2">
        <v>3155.2282</v>
      </c>
      <c r="F2812" s="2">
        <v>6</v>
      </c>
    </row>
    <row r="2813" spans="1:6" ht="15" customHeight="1" x14ac:dyDescent="0.25">
      <c r="A2813" s="2" t="s">
        <v>332</v>
      </c>
      <c r="B2813" s="2" t="s">
        <v>59</v>
      </c>
      <c r="C2813" s="2" t="s">
        <v>68</v>
      </c>
      <c r="D2813" s="2">
        <v>1386952</v>
      </c>
      <c r="E2813" s="2">
        <v>2596.5136000000002</v>
      </c>
      <c r="F2813" s="2">
        <v>5</v>
      </c>
    </row>
    <row r="2814" spans="1:6" ht="15" customHeight="1" x14ac:dyDescent="0.25">
      <c r="A2814" s="2" t="s">
        <v>332</v>
      </c>
      <c r="B2814" s="2" t="s">
        <v>59</v>
      </c>
      <c r="C2814" s="2" t="s">
        <v>69</v>
      </c>
      <c r="D2814" s="2">
        <v>1788330</v>
      </c>
      <c r="E2814" s="2">
        <v>3318.9940000000001</v>
      </c>
      <c r="F2814" s="2">
        <v>6</v>
      </c>
    </row>
    <row r="2815" spans="1:6" ht="15" customHeight="1" x14ac:dyDescent="0.25">
      <c r="A2815" s="2" t="s">
        <v>332</v>
      </c>
      <c r="B2815" s="2" t="s">
        <v>59</v>
      </c>
      <c r="C2815" s="2" t="s">
        <v>70</v>
      </c>
      <c r="D2815" s="2">
        <v>1505457</v>
      </c>
      <c r="E2815" s="2">
        <v>2809.8226</v>
      </c>
      <c r="F2815" s="2">
        <v>6</v>
      </c>
    </row>
    <row r="2816" spans="1:6" ht="15" customHeight="1" x14ac:dyDescent="0.25">
      <c r="A2816" s="2" t="s">
        <v>332</v>
      </c>
      <c r="B2816" s="2" t="s">
        <v>59</v>
      </c>
      <c r="C2816" s="2" t="s">
        <v>71</v>
      </c>
      <c r="D2816" s="2">
        <v>1519116</v>
      </c>
      <c r="E2816" s="2">
        <v>2834.4088000000002</v>
      </c>
      <c r="F2816" s="2">
        <v>6</v>
      </c>
    </row>
    <row r="2817" spans="1:6" ht="15" customHeight="1" x14ac:dyDescent="0.25">
      <c r="A2817" s="2" t="s">
        <v>332</v>
      </c>
      <c r="B2817" s="2" t="s">
        <v>59</v>
      </c>
      <c r="C2817" s="2" t="s">
        <v>72</v>
      </c>
      <c r="D2817" s="2">
        <v>1830151</v>
      </c>
      <c r="E2817" s="2">
        <v>3394.2718</v>
      </c>
      <c r="F2817" s="2">
        <v>6</v>
      </c>
    </row>
    <row r="2818" spans="1:6" ht="15" customHeight="1" x14ac:dyDescent="0.25">
      <c r="A2818" s="2" t="s">
        <v>332</v>
      </c>
      <c r="B2818" s="2" t="s">
        <v>59</v>
      </c>
      <c r="C2818" s="2" t="s">
        <v>73</v>
      </c>
      <c r="D2818" s="2">
        <v>1625289</v>
      </c>
      <c r="E2818" s="2">
        <v>3025.5201999999999</v>
      </c>
      <c r="F2818" s="2">
        <v>6</v>
      </c>
    </row>
    <row r="2819" spans="1:6" ht="15" customHeight="1" x14ac:dyDescent="0.25">
      <c r="A2819" s="2" t="s">
        <v>332</v>
      </c>
      <c r="B2819" s="2" t="s">
        <v>59</v>
      </c>
      <c r="C2819" s="2" t="s">
        <v>74</v>
      </c>
      <c r="D2819" s="2">
        <v>1573302</v>
      </c>
      <c r="E2819" s="2">
        <v>2931.9436000000001</v>
      </c>
      <c r="F2819" s="2">
        <v>6</v>
      </c>
    </row>
    <row r="2820" spans="1:6" ht="15" customHeight="1" x14ac:dyDescent="0.25">
      <c r="A2820" s="2" t="s">
        <v>332</v>
      </c>
      <c r="B2820" s="2" t="s">
        <v>59</v>
      </c>
      <c r="C2820" s="2" t="s">
        <v>75</v>
      </c>
      <c r="D2820" s="2">
        <v>1630849</v>
      </c>
      <c r="E2820" s="2">
        <v>3035.5282000000002</v>
      </c>
      <c r="F2820" s="2">
        <v>6</v>
      </c>
    </row>
    <row r="2821" spans="1:6" ht="15" customHeight="1" x14ac:dyDescent="0.25">
      <c r="A2821" s="2" t="s">
        <v>332</v>
      </c>
      <c r="B2821" s="2" t="s">
        <v>59</v>
      </c>
      <c r="C2821" s="2" t="s">
        <v>76</v>
      </c>
      <c r="D2821" s="2">
        <v>1737532</v>
      </c>
      <c r="E2821" s="2">
        <v>3227.5576000000001</v>
      </c>
      <c r="F2821" s="2">
        <v>6</v>
      </c>
    </row>
    <row r="2822" spans="1:6" ht="15" customHeight="1" x14ac:dyDescent="0.25">
      <c r="A2822" s="2" t="s">
        <v>332</v>
      </c>
      <c r="B2822" s="2" t="s">
        <v>333</v>
      </c>
      <c r="C2822" s="2" t="s">
        <v>334</v>
      </c>
      <c r="D2822" s="2">
        <v>338811</v>
      </c>
      <c r="E2822" s="2">
        <v>677.62199999999996</v>
      </c>
      <c r="F2822" s="2">
        <v>3</v>
      </c>
    </row>
    <row r="2823" spans="1:6" ht="15" customHeight="1" x14ac:dyDescent="0.25">
      <c r="A2823" s="2" t="s">
        <v>332</v>
      </c>
      <c r="B2823" s="2" t="s">
        <v>333</v>
      </c>
      <c r="C2823" s="2" t="s">
        <v>335</v>
      </c>
      <c r="D2823" s="2">
        <v>257699</v>
      </c>
      <c r="E2823" s="2">
        <v>515.39800000000002</v>
      </c>
      <c r="F2823" s="2">
        <v>3</v>
      </c>
    </row>
    <row r="2824" spans="1:6" ht="15" customHeight="1" x14ac:dyDescent="0.25">
      <c r="A2824" s="2" t="s">
        <v>332</v>
      </c>
      <c r="B2824" s="2" t="s">
        <v>333</v>
      </c>
      <c r="C2824" s="2" t="s">
        <v>336</v>
      </c>
      <c r="D2824" s="2">
        <v>597257</v>
      </c>
      <c r="E2824" s="2">
        <v>1175.0626</v>
      </c>
      <c r="F2824" s="2">
        <v>4</v>
      </c>
    </row>
    <row r="2825" spans="1:6" ht="15" customHeight="1" x14ac:dyDescent="0.25">
      <c r="A2825" s="2" t="s">
        <v>332</v>
      </c>
      <c r="B2825" s="2" t="s">
        <v>333</v>
      </c>
      <c r="C2825" s="2" t="s">
        <v>337</v>
      </c>
      <c r="D2825" s="2">
        <v>454751</v>
      </c>
      <c r="E2825" s="2">
        <v>909.50199999999995</v>
      </c>
      <c r="F2825" s="2">
        <v>3</v>
      </c>
    </row>
    <row r="2826" spans="1:6" ht="15" customHeight="1" x14ac:dyDescent="0.25">
      <c r="A2826" s="2" t="s">
        <v>332</v>
      </c>
      <c r="B2826" s="2" t="s">
        <v>333</v>
      </c>
      <c r="C2826" s="2" t="s">
        <v>338</v>
      </c>
      <c r="D2826" s="2">
        <v>480300</v>
      </c>
      <c r="E2826" s="2">
        <v>960.6</v>
      </c>
      <c r="F2826" s="2">
        <v>3</v>
      </c>
    </row>
    <row r="2827" spans="1:6" ht="15" customHeight="1" x14ac:dyDescent="0.25">
      <c r="A2827" s="2" t="s">
        <v>332</v>
      </c>
      <c r="B2827" s="2" t="s">
        <v>333</v>
      </c>
      <c r="C2827" s="2" t="s">
        <v>339</v>
      </c>
      <c r="D2827" s="2">
        <v>362808</v>
      </c>
      <c r="E2827" s="2">
        <v>725.61599999999999</v>
      </c>
      <c r="F2827" s="2">
        <v>3</v>
      </c>
    </row>
    <row r="2828" spans="1:6" ht="15" customHeight="1" x14ac:dyDescent="0.25">
      <c r="A2828" s="2" t="s">
        <v>332</v>
      </c>
      <c r="B2828" s="2" t="s">
        <v>77</v>
      </c>
      <c r="C2828" s="2" t="s">
        <v>78</v>
      </c>
      <c r="D2828" s="2">
        <v>1983840</v>
      </c>
      <c r="E2828" s="2">
        <v>3670.9119999999998</v>
      </c>
      <c r="F2828" s="2">
        <v>6</v>
      </c>
    </row>
    <row r="2829" spans="1:6" ht="15" customHeight="1" x14ac:dyDescent="0.25">
      <c r="A2829" s="2" t="s">
        <v>332</v>
      </c>
      <c r="B2829" s="2" t="s">
        <v>77</v>
      </c>
      <c r="C2829" s="2" t="s">
        <v>79</v>
      </c>
      <c r="D2829" s="2">
        <v>2359306</v>
      </c>
      <c r="E2829" s="2">
        <v>4346.7507999999998</v>
      </c>
      <c r="F2829" s="2">
        <v>7</v>
      </c>
    </row>
    <row r="2830" spans="1:6" ht="15" customHeight="1" x14ac:dyDescent="0.25">
      <c r="A2830" s="2" t="s">
        <v>332</v>
      </c>
      <c r="B2830" s="2" t="s">
        <v>77</v>
      </c>
      <c r="C2830" s="2" t="s">
        <v>80</v>
      </c>
      <c r="D2830" s="2">
        <v>2358631</v>
      </c>
      <c r="E2830" s="2">
        <v>4345.5357999999997</v>
      </c>
      <c r="F2830" s="2">
        <v>7</v>
      </c>
    </row>
    <row r="2831" spans="1:6" ht="15" customHeight="1" x14ac:dyDescent="0.25">
      <c r="A2831" s="2" t="s">
        <v>332</v>
      </c>
      <c r="B2831" s="2" t="s">
        <v>77</v>
      </c>
      <c r="C2831" s="2" t="s">
        <v>81</v>
      </c>
      <c r="D2831" s="2">
        <v>1992965</v>
      </c>
      <c r="E2831" s="2">
        <v>3687.337</v>
      </c>
      <c r="F2831" s="2">
        <v>6</v>
      </c>
    </row>
    <row r="2832" spans="1:6" ht="15" customHeight="1" x14ac:dyDescent="0.25">
      <c r="A2832" s="2" t="s">
        <v>332</v>
      </c>
      <c r="B2832" s="2" t="s">
        <v>77</v>
      </c>
      <c r="C2832" s="2" t="s">
        <v>82</v>
      </c>
      <c r="D2832" s="2">
        <v>1997604</v>
      </c>
      <c r="E2832" s="2">
        <v>3695.6871999999998</v>
      </c>
      <c r="F2832" s="2">
        <v>6</v>
      </c>
    </row>
    <row r="2833" spans="1:6" ht="15" customHeight="1" x14ac:dyDescent="0.25">
      <c r="A2833" s="2" t="s">
        <v>332</v>
      </c>
      <c r="B2833" s="2" t="s">
        <v>77</v>
      </c>
      <c r="C2833" s="2" t="s">
        <v>83</v>
      </c>
      <c r="D2833" s="2">
        <v>2043163</v>
      </c>
      <c r="E2833" s="2">
        <v>3777.6934000000001</v>
      </c>
      <c r="F2833" s="2">
        <v>7</v>
      </c>
    </row>
    <row r="2834" spans="1:6" ht="15" customHeight="1" x14ac:dyDescent="0.25">
      <c r="A2834" s="2" t="s">
        <v>332</v>
      </c>
      <c r="B2834" s="2" t="s">
        <v>77</v>
      </c>
      <c r="C2834" s="2" t="s">
        <v>84</v>
      </c>
      <c r="D2834" s="2">
        <v>2116677</v>
      </c>
      <c r="E2834" s="2">
        <v>3910.0185999999999</v>
      </c>
      <c r="F2834" s="2">
        <v>7</v>
      </c>
    </row>
    <row r="2835" spans="1:6" ht="15" customHeight="1" x14ac:dyDescent="0.25">
      <c r="A2835" s="2" t="s">
        <v>332</v>
      </c>
      <c r="B2835" s="2" t="s">
        <v>77</v>
      </c>
      <c r="C2835" s="2" t="s">
        <v>85</v>
      </c>
      <c r="D2835" s="2">
        <v>2007563</v>
      </c>
      <c r="E2835" s="2">
        <v>3713.6134000000002</v>
      </c>
      <c r="F2835" s="2">
        <v>7</v>
      </c>
    </row>
    <row r="2836" spans="1:6" ht="15" customHeight="1" x14ac:dyDescent="0.25">
      <c r="A2836" s="2" t="s">
        <v>332</v>
      </c>
      <c r="B2836" s="2" t="s">
        <v>77</v>
      </c>
      <c r="C2836" s="2" t="s">
        <v>86</v>
      </c>
      <c r="D2836" s="2">
        <v>1918513</v>
      </c>
      <c r="E2836" s="2">
        <v>3553.3234000000002</v>
      </c>
      <c r="F2836" s="2">
        <v>6</v>
      </c>
    </row>
    <row r="2837" spans="1:6" ht="15" customHeight="1" x14ac:dyDescent="0.25">
      <c r="A2837" s="2" t="s">
        <v>332</v>
      </c>
      <c r="B2837" s="2" t="s">
        <v>77</v>
      </c>
      <c r="C2837" s="2" t="s">
        <v>6</v>
      </c>
      <c r="D2837" s="2">
        <v>1994882</v>
      </c>
      <c r="E2837" s="2">
        <v>3690.7876000000001</v>
      </c>
      <c r="F2837" s="2">
        <v>6</v>
      </c>
    </row>
    <row r="2838" spans="1:6" ht="15" customHeight="1" x14ac:dyDescent="0.25">
      <c r="A2838" s="2" t="s">
        <v>332</v>
      </c>
      <c r="B2838" s="2" t="s">
        <v>77</v>
      </c>
      <c r="C2838" s="2" t="s">
        <v>87</v>
      </c>
      <c r="D2838" s="2">
        <v>2085252</v>
      </c>
      <c r="E2838" s="2">
        <v>3853.4535999999998</v>
      </c>
      <c r="F2838" s="2">
        <v>7</v>
      </c>
    </row>
    <row r="2839" spans="1:6" ht="15" customHeight="1" x14ac:dyDescent="0.25">
      <c r="A2839" s="2" t="s">
        <v>332</v>
      </c>
      <c r="B2839" s="2" t="s">
        <v>77</v>
      </c>
      <c r="C2839" s="2" t="s">
        <v>88</v>
      </c>
      <c r="D2839" s="2">
        <v>1923574</v>
      </c>
      <c r="E2839" s="2">
        <v>3562.4331999999999</v>
      </c>
      <c r="F2839" s="2">
        <v>6</v>
      </c>
    </row>
    <row r="2840" spans="1:6" ht="15" customHeight="1" x14ac:dyDescent="0.25">
      <c r="A2840" s="2" t="s">
        <v>332</v>
      </c>
      <c r="B2840" s="2" t="s">
        <v>77</v>
      </c>
      <c r="C2840" s="2" t="s">
        <v>89</v>
      </c>
      <c r="D2840" s="2">
        <v>1974359</v>
      </c>
      <c r="E2840" s="2">
        <v>3653.8462</v>
      </c>
      <c r="F2840" s="2">
        <v>6</v>
      </c>
    </row>
    <row r="2841" spans="1:6" ht="15" customHeight="1" x14ac:dyDescent="0.25">
      <c r="A2841" s="2" t="s">
        <v>332</v>
      </c>
      <c r="B2841" s="2" t="s">
        <v>77</v>
      </c>
      <c r="C2841" s="2" t="s">
        <v>90</v>
      </c>
      <c r="D2841" s="2">
        <v>2152487</v>
      </c>
      <c r="E2841" s="2">
        <v>3974.4766</v>
      </c>
      <c r="F2841" s="2">
        <v>7</v>
      </c>
    </row>
    <row r="2842" spans="1:6" ht="15" customHeight="1" x14ac:dyDescent="0.25">
      <c r="A2842" s="2" t="s">
        <v>332</v>
      </c>
      <c r="B2842" s="2" t="s">
        <v>91</v>
      </c>
      <c r="C2842" s="2" t="s">
        <v>92</v>
      </c>
      <c r="D2842" s="2">
        <v>2283862</v>
      </c>
      <c r="E2842" s="2">
        <v>4210.9516000000003</v>
      </c>
      <c r="F2842" s="2">
        <v>7</v>
      </c>
    </row>
    <row r="2843" spans="1:6" ht="15" customHeight="1" x14ac:dyDescent="0.25">
      <c r="A2843" s="2" t="s">
        <v>332</v>
      </c>
      <c r="B2843" s="2" t="s">
        <v>91</v>
      </c>
      <c r="C2843" s="2" t="s">
        <v>93</v>
      </c>
      <c r="D2843" s="2">
        <v>2608938</v>
      </c>
      <c r="E2843" s="2">
        <v>4796.0883999999996</v>
      </c>
      <c r="F2843" s="2">
        <v>8</v>
      </c>
    </row>
    <row r="2844" spans="1:6" ht="15" customHeight="1" x14ac:dyDescent="0.25">
      <c r="A2844" s="2" t="s">
        <v>332</v>
      </c>
      <c r="B2844" s="2" t="s">
        <v>91</v>
      </c>
      <c r="C2844" s="2" t="s">
        <v>94</v>
      </c>
      <c r="D2844" s="2">
        <v>2487228</v>
      </c>
      <c r="E2844" s="2">
        <v>4577.0104000000001</v>
      </c>
      <c r="F2844" s="2">
        <v>7</v>
      </c>
    </row>
    <row r="2845" spans="1:6" ht="15" customHeight="1" x14ac:dyDescent="0.25">
      <c r="A2845" s="2" t="s">
        <v>332</v>
      </c>
      <c r="B2845" s="2" t="s">
        <v>91</v>
      </c>
      <c r="C2845" s="2" t="s">
        <v>95</v>
      </c>
      <c r="D2845" s="2">
        <v>2560355</v>
      </c>
      <c r="E2845" s="2">
        <v>4708.6390000000001</v>
      </c>
      <c r="F2845" s="2">
        <v>8</v>
      </c>
    </row>
    <row r="2846" spans="1:6" ht="15" customHeight="1" x14ac:dyDescent="0.25">
      <c r="A2846" s="2" t="s">
        <v>332</v>
      </c>
      <c r="B2846" s="2" t="s">
        <v>91</v>
      </c>
      <c r="C2846" s="2" t="s">
        <v>96</v>
      </c>
      <c r="D2846" s="2">
        <v>2523442</v>
      </c>
      <c r="E2846" s="2">
        <v>4642.1956</v>
      </c>
      <c r="F2846" s="2">
        <v>8</v>
      </c>
    </row>
    <row r="2847" spans="1:6" ht="15" customHeight="1" x14ac:dyDescent="0.25">
      <c r="A2847" s="2" t="s">
        <v>332</v>
      </c>
      <c r="B2847" s="2" t="s">
        <v>91</v>
      </c>
      <c r="C2847" s="2" t="s">
        <v>97</v>
      </c>
      <c r="D2847" s="2">
        <v>2314638</v>
      </c>
      <c r="E2847" s="2">
        <v>4266.3483999999999</v>
      </c>
      <c r="F2847" s="2">
        <v>7</v>
      </c>
    </row>
    <row r="2848" spans="1:6" ht="15" customHeight="1" x14ac:dyDescent="0.25">
      <c r="A2848" s="2" t="s">
        <v>332</v>
      </c>
      <c r="B2848" s="2" t="s">
        <v>91</v>
      </c>
      <c r="C2848" s="2" t="s">
        <v>98</v>
      </c>
      <c r="D2848" s="2">
        <v>2432993</v>
      </c>
      <c r="E2848" s="2">
        <v>4479.3873999999996</v>
      </c>
      <c r="F2848" s="2">
        <v>7</v>
      </c>
    </row>
    <row r="2849" spans="1:6" ht="15" customHeight="1" x14ac:dyDescent="0.25">
      <c r="A2849" s="2" t="s">
        <v>332</v>
      </c>
      <c r="B2849" s="2" t="s">
        <v>91</v>
      </c>
      <c r="C2849" s="2" t="s">
        <v>99</v>
      </c>
      <c r="D2849" s="2">
        <v>2516441</v>
      </c>
      <c r="E2849" s="2">
        <v>4629.5937999999996</v>
      </c>
      <c r="F2849" s="2">
        <v>8</v>
      </c>
    </row>
    <row r="2850" spans="1:6" ht="15" customHeight="1" x14ac:dyDescent="0.25">
      <c r="A2850" s="2" t="s">
        <v>332</v>
      </c>
      <c r="B2850" s="2" t="s">
        <v>91</v>
      </c>
      <c r="C2850" s="2" t="s">
        <v>100</v>
      </c>
      <c r="D2850" s="2">
        <v>2360003</v>
      </c>
      <c r="E2850" s="2">
        <v>4348.0054</v>
      </c>
      <c r="F2850" s="2">
        <v>7</v>
      </c>
    </row>
    <row r="2851" spans="1:6" ht="15" customHeight="1" x14ac:dyDescent="0.25">
      <c r="A2851" s="2" t="s">
        <v>332</v>
      </c>
      <c r="B2851" s="2" t="s">
        <v>91</v>
      </c>
      <c r="C2851" s="2" t="s">
        <v>101</v>
      </c>
      <c r="D2851" s="2">
        <v>2515989</v>
      </c>
      <c r="E2851" s="2">
        <v>4628.7802000000001</v>
      </c>
      <c r="F2851" s="2">
        <v>8</v>
      </c>
    </row>
    <row r="2852" spans="1:6" ht="15" customHeight="1" x14ac:dyDescent="0.25">
      <c r="A2852" s="2" t="s">
        <v>332</v>
      </c>
      <c r="B2852" s="2" t="s">
        <v>91</v>
      </c>
      <c r="C2852" s="2" t="s">
        <v>102</v>
      </c>
      <c r="D2852" s="2">
        <v>2323196</v>
      </c>
      <c r="E2852" s="2">
        <v>4281.7528000000002</v>
      </c>
      <c r="F2852" s="2">
        <v>7</v>
      </c>
    </row>
    <row r="2853" spans="1:6" ht="15" customHeight="1" x14ac:dyDescent="0.25">
      <c r="A2853" s="2" t="s">
        <v>332</v>
      </c>
      <c r="B2853" s="2" t="s">
        <v>91</v>
      </c>
      <c r="C2853" s="2" t="s">
        <v>103</v>
      </c>
      <c r="D2853" s="2">
        <v>2604690</v>
      </c>
      <c r="E2853" s="2">
        <v>4788.442</v>
      </c>
      <c r="F2853" s="2">
        <v>8</v>
      </c>
    </row>
    <row r="2854" spans="1:6" ht="15" customHeight="1" x14ac:dyDescent="0.25">
      <c r="A2854" s="2" t="s">
        <v>332</v>
      </c>
      <c r="B2854" s="2" t="s">
        <v>91</v>
      </c>
      <c r="C2854" s="2" t="s">
        <v>104</v>
      </c>
      <c r="D2854" s="2">
        <v>2189325</v>
      </c>
      <c r="E2854" s="2">
        <v>4040.7849999999999</v>
      </c>
      <c r="F2854" s="2">
        <v>7</v>
      </c>
    </row>
    <row r="2855" spans="1:6" ht="15" customHeight="1" x14ac:dyDescent="0.25">
      <c r="A2855" s="2" t="s">
        <v>332</v>
      </c>
      <c r="B2855" s="2" t="s">
        <v>91</v>
      </c>
      <c r="C2855" s="2" t="s">
        <v>105</v>
      </c>
      <c r="D2855" s="2">
        <v>2373768</v>
      </c>
      <c r="E2855" s="2">
        <v>4372.7824000000001</v>
      </c>
      <c r="F2855" s="2">
        <v>7</v>
      </c>
    </row>
    <row r="2856" spans="1:6" ht="15" customHeight="1" x14ac:dyDescent="0.25">
      <c r="A2856" s="2" t="s">
        <v>332</v>
      </c>
      <c r="B2856" s="2" t="s">
        <v>91</v>
      </c>
      <c r="C2856" s="2" t="s">
        <v>106</v>
      </c>
      <c r="D2856" s="2">
        <v>2321323</v>
      </c>
      <c r="E2856" s="2">
        <v>4278.3814000000002</v>
      </c>
      <c r="F2856" s="2">
        <v>7</v>
      </c>
    </row>
    <row r="2857" spans="1:6" ht="15" customHeight="1" x14ac:dyDescent="0.25">
      <c r="A2857" s="2" t="s">
        <v>332</v>
      </c>
      <c r="B2857" s="2" t="s">
        <v>91</v>
      </c>
      <c r="C2857" s="2" t="s">
        <v>107</v>
      </c>
      <c r="D2857" s="2">
        <v>2358319</v>
      </c>
      <c r="E2857" s="2">
        <v>4344.9741999999997</v>
      </c>
      <c r="F2857" s="2">
        <v>7</v>
      </c>
    </row>
    <row r="2858" spans="1:6" ht="15" customHeight="1" x14ac:dyDescent="0.25">
      <c r="A2858" s="2" t="s">
        <v>332</v>
      </c>
      <c r="B2858" s="2" t="s">
        <v>340</v>
      </c>
      <c r="C2858" s="2" t="s">
        <v>341</v>
      </c>
      <c r="D2858" s="2">
        <v>332912</v>
      </c>
      <c r="E2858" s="2">
        <v>665.82399999999996</v>
      </c>
      <c r="F2858" s="2">
        <v>3</v>
      </c>
    </row>
    <row r="2859" spans="1:6" ht="15" customHeight="1" x14ac:dyDescent="0.25">
      <c r="A2859" s="2" t="s">
        <v>332</v>
      </c>
      <c r="B2859" s="2" t="s">
        <v>340</v>
      </c>
      <c r="C2859" s="2" t="s">
        <v>342</v>
      </c>
      <c r="D2859" s="2">
        <v>262533</v>
      </c>
      <c r="E2859" s="2">
        <v>525.06600000000003</v>
      </c>
      <c r="F2859" s="2">
        <v>3</v>
      </c>
    </row>
    <row r="2860" spans="1:6" ht="15" customHeight="1" x14ac:dyDescent="0.25">
      <c r="A2860" s="2" t="s">
        <v>332</v>
      </c>
      <c r="B2860" s="2" t="s">
        <v>340</v>
      </c>
      <c r="C2860" s="2" t="s">
        <v>343</v>
      </c>
      <c r="D2860" s="2">
        <v>111935</v>
      </c>
      <c r="E2860" s="2">
        <v>223.87</v>
      </c>
      <c r="F2860" s="2">
        <v>3</v>
      </c>
    </row>
    <row r="2861" spans="1:6" ht="15" customHeight="1" x14ac:dyDescent="0.25">
      <c r="A2861" s="2" t="s">
        <v>332</v>
      </c>
      <c r="B2861" s="2" t="s">
        <v>340</v>
      </c>
      <c r="C2861" s="2" t="s">
        <v>344</v>
      </c>
      <c r="D2861" s="2">
        <v>113764</v>
      </c>
      <c r="E2861" s="2">
        <v>227.52799999999999</v>
      </c>
      <c r="F2861" s="2">
        <v>3</v>
      </c>
    </row>
    <row r="2862" spans="1:6" ht="15" customHeight="1" x14ac:dyDescent="0.25">
      <c r="A2862" s="2" t="s">
        <v>332</v>
      </c>
      <c r="B2862" s="2" t="s">
        <v>340</v>
      </c>
      <c r="C2862" s="2" t="s">
        <v>345</v>
      </c>
      <c r="D2862" s="2">
        <v>115825</v>
      </c>
      <c r="E2862" s="2">
        <v>231.65</v>
      </c>
      <c r="F2862" s="2">
        <v>3</v>
      </c>
    </row>
    <row r="2863" spans="1:6" ht="15" customHeight="1" x14ac:dyDescent="0.25">
      <c r="A2863" s="2" t="s">
        <v>332</v>
      </c>
      <c r="B2863" s="2" t="s">
        <v>340</v>
      </c>
      <c r="C2863" s="2" t="s">
        <v>346</v>
      </c>
      <c r="D2863" s="2">
        <v>168026</v>
      </c>
      <c r="E2863" s="2">
        <v>336.05200000000002</v>
      </c>
      <c r="F2863" s="2">
        <v>3</v>
      </c>
    </row>
    <row r="2864" spans="1:6" ht="15" customHeight="1" x14ac:dyDescent="0.25">
      <c r="A2864" s="2" t="s">
        <v>332</v>
      </c>
      <c r="B2864" s="2" t="s">
        <v>340</v>
      </c>
      <c r="C2864" s="2" t="s">
        <v>347</v>
      </c>
      <c r="D2864" s="2">
        <v>263799</v>
      </c>
      <c r="E2864" s="2">
        <v>527.59799999999996</v>
      </c>
      <c r="F2864" s="2">
        <v>3</v>
      </c>
    </row>
    <row r="2865" spans="1:6" ht="15" customHeight="1" x14ac:dyDescent="0.25">
      <c r="A2865" s="2" t="s">
        <v>332</v>
      </c>
      <c r="B2865" s="2" t="s">
        <v>340</v>
      </c>
      <c r="C2865" s="2" t="s">
        <v>348</v>
      </c>
      <c r="D2865" s="2">
        <v>415046</v>
      </c>
      <c r="E2865" s="2">
        <v>830.09199999999998</v>
      </c>
      <c r="F2865" s="2">
        <v>3</v>
      </c>
    </row>
    <row r="2866" spans="1:6" ht="15" customHeight="1" x14ac:dyDescent="0.25">
      <c r="A2866" s="2" t="s">
        <v>332</v>
      </c>
      <c r="B2866" s="2" t="s">
        <v>340</v>
      </c>
      <c r="C2866" s="2" t="s">
        <v>349</v>
      </c>
      <c r="D2866" s="2">
        <v>418820</v>
      </c>
      <c r="E2866" s="2">
        <v>837.64</v>
      </c>
      <c r="F2866" s="2">
        <v>3</v>
      </c>
    </row>
    <row r="2867" spans="1:6" ht="15" customHeight="1" x14ac:dyDescent="0.25">
      <c r="A2867" s="2" t="s">
        <v>332</v>
      </c>
      <c r="B2867" s="2" t="s">
        <v>340</v>
      </c>
      <c r="C2867" s="2" t="s">
        <v>332</v>
      </c>
      <c r="D2867" s="2">
        <v>88</v>
      </c>
      <c r="E2867" s="2">
        <v>0.17599999999999999</v>
      </c>
      <c r="F2867" s="2">
        <v>3</v>
      </c>
    </row>
    <row r="2868" spans="1:6" ht="15" customHeight="1" x14ac:dyDescent="0.25">
      <c r="A2868" s="2" t="s">
        <v>332</v>
      </c>
      <c r="B2868" s="2" t="s">
        <v>108</v>
      </c>
      <c r="C2868" s="2" t="s">
        <v>109</v>
      </c>
      <c r="D2868" s="2">
        <v>1645567</v>
      </c>
      <c r="E2868" s="2">
        <v>3062.0205999999998</v>
      </c>
      <c r="F2868" s="2">
        <v>6</v>
      </c>
    </row>
    <row r="2869" spans="1:6" ht="15" customHeight="1" x14ac:dyDescent="0.25">
      <c r="A2869" s="2" t="s">
        <v>332</v>
      </c>
      <c r="B2869" s="2" t="s">
        <v>108</v>
      </c>
      <c r="C2869" s="2" t="s">
        <v>110</v>
      </c>
      <c r="D2869" s="2">
        <v>1599716</v>
      </c>
      <c r="E2869" s="2">
        <v>2979.4888000000001</v>
      </c>
      <c r="F2869" s="2">
        <v>6</v>
      </c>
    </row>
    <row r="2870" spans="1:6" ht="15" customHeight="1" x14ac:dyDescent="0.25">
      <c r="A2870" s="2" t="s">
        <v>332</v>
      </c>
      <c r="B2870" s="2" t="s">
        <v>108</v>
      </c>
      <c r="C2870" s="2" t="s">
        <v>111</v>
      </c>
      <c r="D2870" s="2">
        <v>1382246</v>
      </c>
      <c r="E2870" s="2">
        <v>2588.0428000000002</v>
      </c>
      <c r="F2870" s="2">
        <v>5</v>
      </c>
    </row>
    <row r="2871" spans="1:6" ht="15" customHeight="1" x14ac:dyDescent="0.25">
      <c r="A2871" s="2" t="s">
        <v>332</v>
      </c>
      <c r="B2871" s="2" t="s">
        <v>108</v>
      </c>
      <c r="C2871" s="2" t="s">
        <v>112</v>
      </c>
      <c r="D2871" s="2">
        <v>1598609</v>
      </c>
      <c r="E2871" s="2">
        <v>2977.4962</v>
      </c>
      <c r="F2871" s="2">
        <v>6</v>
      </c>
    </row>
    <row r="2872" spans="1:6" ht="15" customHeight="1" x14ac:dyDescent="0.25">
      <c r="A2872" s="2" t="s">
        <v>332</v>
      </c>
      <c r="B2872" s="2" t="s">
        <v>108</v>
      </c>
      <c r="C2872" s="2" t="s">
        <v>113</v>
      </c>
      <c r="D2872" s="2">
        <v>1679852</v>
      </c>
      <c r="E2872" s="2">
        <v>3123.7336</v>
      </c>
      <c r="F2872" s="2">
        <v>6</v>
      </c>
    </row>
    <row r="2873" spans="1:6" ht="15" customHeight="1" x14ac:dyDescent="0.25">
      <c r="A2873" s="2" t="s">
        <v>332</v>
      </c>
      <c r="B2873" s="2" t="s">
        <v>108</v>
      </c>
      <c r="C2873" s="2" t="s">
        <v>114</v>
      </c>
      <c r="D2873" s="2">
        <v>1257869</v>
      </c>
      <c r="E2873" s="2">
        <v>2364.1642000000002</v>
      </c>
      <c r="F2873" s="2">
        <v>5</v>
      </c>
    </row>
    <row r="2874" spans="1:6" ht="15" customHeight="1" x14ac:dyDescent="0.25">
      <c r="A2874" s="2" t="s">
        <v>332</v>
      </c>
      <c r="B2874" s="2" t="s">
        <v>108</v>
      </c>
      <c r="C2874" s="2" t="s">
        <v>115</v>
      </c>
      <c r="D2874" s="2">
        <v>1563655</v>
      </c>
      <c r="E2874" s="2">
        <v>2914.5790000000002</v>
      </c>
      <c r="F2874" s="2">
        <v>6</v>
      </c>
    </row>
    <row r="2875" spans="1:6" ht="15" customHeight="1" x14ac:dyDescent="0.25">
      <c r="A2875" s="2" t="s">
        <v>332</v>
      </c>
      <c r="B2875" s="2" t="s">
        <v>108</v>
      </c>
      <c r="C2875" s="2" t="s">
        <v>116</v>
      </c>
      <c r="D2875" s="2">
        <v>1604032</v>
      </c>
      <c r="E2875" s="2">
        <v>2987.2575999999999</v>
      </c>
      <c r="F2875" s="2">
        <v>6</v>
      </c>
    </row>
    <row r="2876" spans="1:6" ht="15" customHeight="1" x14ac:dyDescent="0.25">
      <c r="A2876" s="2" t="s">
        <v>332</v>
      </c>
      <c r="B2876" s="2" t="s">
        <v>108</v>
      </c>
      <c r="C2876" s="2" t="s">
        <v>117</v>
      </c>
      <c r="D2876" s="2">
        <v>1679999</v>
      </c>
      <c r="E2876" s="2">
        <v>3123.9982</v>
      </c>
      <c r="F2876" s="2">
        <v>6</v>
      </c>
    </row>
    <row r="2877" spans="1:6" ht="15" customHeight="1" x14ac:dyDescent="0.25">
      <c r="A2877" s="2" t="s">
        <v>332</v>
      </c>
      <c r="B2877" s="2" t="s">
        <v>108</v>
      </c>
      <c r="C2877" s="2" t="s">
        <v>118</v>
      </c>
      <c r="D2877" s="2">
        <v>1374605</v>
      </c>
      <c r="E2877" s="2">
        <v>2574.2890000000002</v>
      </c>
      <c r="F2877" s="2">
        <v>5</v>
      </c>
    </row>
    <row r="2878" spans="1:6" ht="15" customHeight="1" x14ac:dyDescent="0.25">
      <c r="A2878" s="2" t="s">
        <v>332</v>
      </c>
      <c r="B2878" s="2" t="s">
        <v>108</v>
      </c>
      <c r="C2878" s="2" t="s">
        <v>119</v>
      </c>
      <c r="D2878" s="2">
        <v>1530999</v>
      </c>
      <c r="E2878" s="2">
        <v>2855.7982000000002</v>
      </c>
      <c r="F2878" s="2">
        <v>6</v>
      </c>
    </row>
    <row r="2879" spans="1:6" ht="15" customHeight="1" x14ac:dyDescent="0.25">
      <c r="A2879" s="2" t="s">
        <v>332</v>
      </c>
      <c r="B2879" s="2" t="s">
        <v>108</v>
      </c>
      <c r="C2879" s="2" t="s">
        <v>120</v>
      </c>
      <c r="D2879" s="2">
        <v>1648362</v>
      </c>
      <c r="E2879" s="2">
        <v>3067.0515999999998</v>
      </c>
      <c r="F2879" s="2">
        <v>6</v>
      </c>
    </row>
    <row r="2880" spans="1:6" ht="15" customHeight="1" x14ac:dyDescent="0.25">
      <c r="A2880" s="2" t="s">
        <v>332</v>
      </c>
      <c r="B2880" s="2" t="s">
        <v>108</v>
      </c>
      <c r="C2880" s="2" t="s">
        <v>121</v>
      </c>
      <c r="D2880" s="2">
        <v>1424790</v>
      </c>
      <c r="E2880" s="2">
        <v>2664.6219999999998</v>
      </c>
      <c r="F2880" s="2">
        <v>5</v>
      </c>
    </row>
    <row r="2881" spans="1:6" ht="15" customHeight="1" x14ac:dyDescent="0.25">
      <c r="A2881" s="2" t="s">
        <v>332</v>
      </c>
      <c r="B2881" s="2" t="s">
        <v>108</v>
      </c>
      <c r="C2881" s="2" t="s">
        <v>122</v>
      </c>
      <c r="D2881" s="2">
        <v>1431229</v>
      </c>
      <c r="E2881" s="2">
        <v>2676.2121999999999</v>
      </c>
      <c r="F2881" s="2">
        <v>5</v>
      </c>
    </row>
    <row r="2882" spans="1:6" ht="15" customHeight="1" x14ac:dyDescent="0.25">
      <c r="A2882" s="2" t="s">
        <v>332</v>
      </c>
      <c r="B2882" s="2" t="s">
        <v>108</v>
      </c>
      <c r="C2882" s="2" t="s">
        <v>123</v>
      </c>
      <c r="D2882" s="2">
        <v>1529422</v>
      </c>
      <c r="E2882" s="2">
        <v>2852.9596000000001</v>
      </c>
      <c r="F2882" s="2">
        <v>6</v>
      </c>
    </row>
    <row r="2883" spans="1:6" ht="15" customHeight="1" x14ac:dyDescent="0.25">
      <c r="A2883" s="2" t="s">
        <v>332</v>
      </c>
      <c r="B2883" s="2" t="s">
        <v>108</v>
      </c>
      <c r="C2883" s="2" t="s">
        <v>124</v>
      </c>
      <c r="D2883" s="2">
        <v>1625363</v>
      </c>
      <c r="E2883" s="2">
        <v>3025.6534000000001</v>
      </c>
      <c r="F2883" s="2">
        <v>6</v>
      </c>
    </row>
    <row r="2884" spans="1:6" ht="15" customHeight="1" x14ac:dyDescent="0.25">
      <c r="A2884" s="2" t="s">
        <v>332</v>
      </c>
      <c r="B2884" s="2" t="s">
        <v>108</v>
      </c>
      <c r="C2884" s="2" t="s">
        <v>125</v>
      </c>
      <c r="D2884" s="2">
        <v>1559505</v>
      </c>
      <c r="E2884" s="2">
        <v>2907.1089999999999</v>
      </c>
      <c r="F2884" s="2">
        <v>6</v>
      </c>
    </row>
    <row r="2885" spans="1:6" ht="15" customHeight="1" x14ac:dyDescent="0.25">
      <c r="A2885" s="2" t="s">
        <v>332</v>
      </c>
      <c r="B2885" s="2" t="s">
        <v>126</v>
      </c>
      <c r="C2885" s="2" t="s">
        <v>127</v>
      </c>
      <c r="D2885" s="2">
        <v>2154900</v>
      </c>
      <c r="E2885" s="2">
        <v>3978.82</v>
      </c>
      <c r="F2885" s="2">
        <v>7</v>
      </c>
    </row>
    <row r="2886" spans="1:6" ht="15" customHeight="1" x14ac:dyDescent="0.25">
      <c r="A2886" s="2" t="s">
        <v>332</v>
      </c>
      <c r="B2886" s="2" t="s">
        <v>126</v>
      </c>
      <c r="C2886" s="2" t="s">
        <v>128</v>
      </c>
      <c r="D2886" s="2">
        <v>2481831</v>
      </c>
      <c r="E2886" s="2">
        <v>4567.2957999999999</v>
      </c>
      <c r="F2886" s="2">
        <v>7</v>
      </c>
    </row>
    <row r="2887" spans="1:6" ht="15" customHeight="1" x14ac:dyDescent="0.25">
      <c r="A2887" s="2" t="s">
        <v>332</v>
      </c>
      <c r="B2887" s="2" t="s">
        <v>126</v>
      </c>
      <c r="C2887" s="2" t="s">
        <v>129</v>
      </c>
      <c r="D2887" s="2">
        <v>2306373</v>
      </c>
      <c r="E2887" s="2">
        <v>4251.4714000000004</v>
      </c>
      <c r="F2887" s="2">
        <v>7</v>
      </c>
    </row>
    <row r="2888" spans="1:6" ht="15" customHeight="1" x14ac:dyDescent="0.25">
      <c r="A2888" s="2" t="s">
        <v>332</v>
      </c>
      <c r="B2888" s="2" t="s">
        <v>126</v>
      </c>
      <c r="C2888" s="2" t="s">
        <v>130</v>
      </c>
      <c r="D2888" s="2">
        <v>1974137</v>
      </c>
      <c r="E2888" s="2">
        <v>3653.4466000000002</v>
      </c>
      <c r="F2888" s="2">
        <v>6</v>
      </c>
    </row>
    <row r="2889" spans="1:6" ht="15" customHeight="1" x14ac:dyDescent="0.25">
      <c r="A2889" s="2" t="s">
        <v>332</v>
      </c>
      <c r="B2889" s="2" t="s">
        <v>126</v>
      </c>
      <c r="C2889" s="2" t="s">
        <v>131</v>
      </c>
      <c r="D2889" s="2">
        <v>1978489</v>
      </c>
      <c r="E2889" s="2">
        <v>3661.2802000000001</v>
      </c>
      <c r="F2889" s="2">
        <v>6</v>
      </c>
    </row>
    <row r="2890" spans="1:6" ht="15" customHeight="1" x14ac:dyDescent="0.25">
      <c r="A2890" s="2" t="s">
        <v>332</v>
      </c>
      <c r="B2890" s="2" t="s">
        <v>126</v>
      </c>
      <c r="C2890" s="2" t="s">
        <v>132</v>
      </c>
      <c r="D2890" s="2">
        <v>2094978</v>
      </c>
      <c r="E2890" s="2">
        <v>3870.9603999999999</v>
      </c>
      <c r="F2890" s="2">
        <v>7</v>
      </c>
    </row>
    <row r="2891" spans="1:6" ht="15" customHeight="1" x14ac:dyDescent="0.25">
      <c r="A2891" s="2" t="s">
        <v>332</v>
      </c>
      <c r="B2891" s="2" t="s">
        <v>126</v>
      </c>
      <c r="C2891" s="2" t="s">
        <v>133</v>
      </c>
      <c r="D2891" s="2">
        <v>2331342</v>
      </c>
      <c r="E2891" s="2">
        <v>4296.4156000000003</v>
      </c>
      <c r="F2891" s="2">
        <v>7</v>
      </c>
    </row>
    <row r="2892" spans="1:6" ht="15" customHeight="1" x14ac:dyDescent="0.25">
      <c r="A2892" s="2" t="s">
        <v>332</v>
      </c>
      <c r="B2892" s="2" t="s">
        <v>126</v>
      </c>
      <c r="C2892" s="2" t="s">
        <v>134</v>
      </c>
      <c r="D2892" s="2">
        <v>2052254</v>
      </c>
      <c r="E2892" s="2">
        <v>3794.0572000000002</v>
      </c>
      <c r="F2892" s="2">
        <v>7</v>
      </c>
    </row>
    <row r="2893" spans="1:6" ht="15" customHeight="1" x14ac:dyDescent="0.25">
      <c r="A2893" s="2" t="s">
        <v>332</v>
      </c>
      <c r="B2893" s="2" t="s">
        <v>126</v>
      </c>
      <c r="C2893" s="2" t="s">
        <v>135</v>
      </c>
      <c r="D2893" s="2">
        <v>2240263</v>
      </c>
      <c r="E2893" s="2">
        <v>4132.4733999999999</v>
      </c>
      <c r="F2893" s="2">
        <v>7</v>
      </c>
    </row>
    <row r="2894" spans="1:6" ht="15" customHeight="1" x14ac:dyDescent="0.25">
      <c r="A2894" s="2" t="s">
        <v>332</v>
      </c>
      <c r="B2894" s="2" t="s">
        <v>126</v>
      </c>
      <c r="C2894" s="2" t="s">
        <v>136</v>
      </c>
      <c r="D2894" s="2">
        <v>2278549</v>
      </c>
      <c r="E2894" s="2">
        <v>4201.3882000000003</v>
      </c>
      <c r="F2894" s="2">
        <v>7</v>
      </c>
    </row>
    <row r="2895" spans="1:6" ht="15" customHeight="1" x14ac:dyDescent="0.25">
      <c r="A2895" s="2" t="s">
        <v>332</v>
      </c>
      <c r="B2895" s="2" t="s">
        <v>126</v>
      </c>
      <c r="C2895" s="2" t="s">
        <v>137</v>
      </c>
      <c r="D2895" s="2">
        <v>2102521</v>
      </c>
      <c r="E2895" s="2">
        <v>3884.5378000000001</v>
      </c>
      <c r="F2895" s="2">
        <v>7</v>
      </c>
    </row>
    <row r="2896" spans="1:6" ht="15" customHeight="1" x14ac:dyDescent="0.25">
      <c r="A2896" s="2" t="s">
        <v>332</v>
      </c>
      <c r="B2896" s="2" t="s">
        <v>311</v>
      </c>
      <c r="C2896" s="2" t="s">
        <v>312</v>
      </c>
      <c r="D2896" s="2">
        <v>380602</v>
      </c>
      <c r="E2896" s="2">
        <v>761.20399999999995</v>
      </c>
      <c r="F2896" s="2">
        <v>3</v>
      </c>
    </row>
    <row r="2897" spans="1:6" ht="15" customHeight="1" x14ac:dyDescent="0.25">
      <c r="A2897" s="2" t="s">
        <v>332</v>
      </c>
      <c r="B2897" s="2" t="s">
        <v>311</v>
      </c>
      <c r="C2897" s="2" t="s">
        <v>313</v>
      </c>
      <c r="D2897" s="2">
        <v>502183</v>
      </c>
      <c r="E2897" s="2">
        <v>1003.9294</v>
      </c>
      <c r="F2897" s="2">
        <v>4</v>
      </c>
    </row>
    <row r="2898" spans="1:6" ht="15" customHeight="1" x14ac:dyDescent="0.25">
      <c r="A2898" s="2" t="s">
        <v>332</v>
      </c>
      <c r="B2898" s="2" t="s">
        <v>311</v>
      </c>
      <c r="C2898" s="2" t="s">
        <v>314</v>
      </c>
      <c r="D2898" s="2">
        <v>667598</v>
      </c>
      <c r="E2898" s="2">
        <v>1301.6764000000001</v>
      </c>
      <c r="F2898" s="2">
        <v>4</v>
      </c>
    </row>
    <row r="2899" spans="1:6" ht="15" customHeight="1" x14ac:dyDescent="0.25">
      <c r="A2899" s="2" t="s">
        <v>332</v>
      </c>
      <c r="B2899" s="2" t="s">
        <v>311</v>
      </c>
      <c r="C2899" s="2" t="s">
        <v>315</v>
      </c>
      <c r="D2899" s="2">
        <v>522927</v>
      </c>
      <c r="E2899" s="2">
        <v>1041.2686000000001</v>
      </c>
      <c r="F2899" s="2">
        <v>4</v>
      </c>
    </row>
    <row r="2900" spans="1:6" ht="15" customHeight="1" x14ac:dyDescent="0.25">
      <c r="A2900" s="2" t="s">
        <v>332</v>
      </c>
      <c r="B2900" s="2" t="s">
        <v>311</v>
      </c>
      <c r="C2900" s="2" t="s">
        <v>316</v>
      </c>
      <c r="D2900" s="2">
        <v>275916</v>
      </c>
      <c r="E2900" s="2">
        <v>551.83199999999999</v>
      </c>
      <c r="F2900" s="2">
        <v>3</v>
      </c>
    </row>
    <row r="2901" spans="1:6" ht="15" customHeight="1" x14ac:dyDescent="0.25">
      <c r="A2901" s="2" t="s">
        <v>332</v>
      </c>
      <c r="B2901" s="2" t="s">
        <v>311</v>
      </c>
      <c r="C2901" s="2" t="s">
        <v>317</v>
      </c>
      <c r="D2901" s="2">
        <v>549700</v>
      </c>
      <c r="E2901" s="2">
        <v>1089.46</v>
      </c>
      <c r="F2901" s="2">
        <v>4</v>
      </c>
    </row>
    <row r="2902" spans="1:6" ht="15" customHeight="1" x14ac:dyDescent="0.25">
      <c r="A2902" s="2" t="s">
        <v>332</v>
      </c>
      <c r="B2902" s="2" t="s">
        <v>311</v>
      </c>
      <c r="C2902" s="2" t="s">
        <v>318</v>
      </c>
      <c r="D2902" s="2">
        <v>497338</v>
      </c>
      <c r="E2902" s="2">
        <v>994.67600000000004</v>
      </c>
      <c r="F2902" s="2">
        <v>3</v>
      </c>
    </row>
    <row r="2903" spans="1:6" ht="15" customHeight="1" x14ac:dyDescent="0.25">
      <c r="A2903" s="2" t="s">
        <v>332</v>
      </c>
      <c r="B2903" s="2" t="s">
        <v>311</v>
      </c>
      <c r="C2903" s="2" t="s">
        <v>319</v>
      </c>
      <c r="D2903" s="2">
        <v>352263</v>
      </c>
      <c r="E2903" s="2">
        <v>704.52599999999995</v>
      </c>
      <c r="F2903" s="2">
        <v>3</v>
      </c>
    </row>
    <row r="2904" spans="1:6" ht="15" customHeight="1" x14ac:dyDescent="0.25">
      <c r="A2904" s="2" t="s">
        <v>332</v>
      </c>
      <c r="B2904" s="2" t="s">
        <v>311</v>
      </c>
      <c r="C2904" s="2" t="s">
        <v>320</v>
      </c>
      <c r="D2904" s="2">
        <v>476231</v>
      </c>
      <c r="E2904" s="2">
        <v>952.46199999999999</v>
      </c>
      <c r="F2904" s="2">
        <v>3</v>
      </c>
    </row>
    <row r="2905" spans="1:6" ht="15" customHeight="1" x14ac:dyDescent="0.25">
      <c r="A2905" s="2" t="s">
        <v>332</v>
      </c>
      <c r="B2905" s="2" t="s">
        <v>311</v>
      </c>
      <c r="C2905" s="2" t="s">
        <v>321</v>
      </c>
      <c r="D2905" s="2">
        <v>300823</v>
      </c>
      <c r="E2905" s="2">
        <v>601.64599999999996</v>
      </c>
      <c r="F2905" s="2">
        <v>3</v>
      </c>
    </row>
    <row r="2906" spans="1:6" ht="15" customHeight="1" x14ac:dyDescent="0.25">
      <c r="A2906" s="2" t="s">
        <v>332</v>
      </c>
      <c r="B2906" s="2" t="s">
        <v>311</v>
      </c>
      <c r="C2906" s="2" t="s">
        <v>322</v>
      </c>
      <c r="D2906" s="2">
        <v>234176</v>
      </c>
      <c r="E2906" s="2">
        <v>468.35199999999998</v>
      </c>
      <c r="F2906" s="2">
        <v>3</v>
      </c>
    </row>
    <row r="2907" spans="1:6" ht="15" customHeight="1" x14ac:dyDescent="0.25">
      <c r="A2907" s="2" t="s">
        <v>332</v>
      </c>
      <c r="B2907" s="2" t="s">
        <v>311</v>
      </c>
      <c r="C2907" s="2" t="s">
        <v>323</v>
      </c>
      <c r="D2907" s="2">
        <v>472916</v>
      </c>
      <c r="E2907" s="2">
        <v>945.83199999999999</v>
      </c>
      <c r="F2907" s="2">
        <v>3</v>
      </c>
    </row>
    <row r="2908" spans="1:6" ht="15" customHeight="1" x14ac:dyDescent="0.25">
      <c r="A2908" s="2" t="s">
        <v>332</v>
      </c>
      <c r="B2908" s="2" t="s">
        <v>324</v>
      </c>
      <c r="C2908" s="2" t="s">
        <v>325</v>
      </c>
      <c r="D2908" s="2">
        <v>1492283</v>
      </c>
      <c r="E2908" s="2">
        <v>2786.1093999999998</v>
      </c>
      <c r="F2908" s="2">
        <v>5</v>
      </c>
    </row>
    <row r="2909" spans="1:6" ht="15" customHeight="1" x14ac:dyDescent="0.25">
      <c r="A2909" s="2" t="s">
        <v>332</v>
      </c>
      <c r="B2909" s="2" t="s">
        <v>324</v>
      </c>
      <c r="C2909" s="2" t="s">
        <v>326</v>
      </c>
      <c r="D2909" s="2">
        <v>599186</v>
      </c>
      <c r="E2909" s="2">
        <v>1178.5347999999999</v>
      </c>
      <c r="F2909" s="2">
        <v>4</v>
      </c>
    </row>
    <row r="2910" spans="1:6" ht="15" customHeight="1" x14ac:dyDescent="0.25">
      <c r="A2910" s="2" t="s">
        <v>332</v>
      </c>
      <c r="B2910" s="2" t="s">
        <v>324</v>
      </c>
      <c r="C2910" s="2" t="s">
        <v>327</v>
      </c>
      <c r="D2910" s="2">
        <v>1568484</v>
      </c>
      <c r="E2910" s="2">
        <v>2923.2712000000001</v>
      </c>
      <c r="F2910" s="2">
        <v>6</v>
      </c>
    </row>
    <row r="2911" spans="1:6" ht="15" customHeight="1" x14ac:dyDescent="0.25">
      <c r="A2911" s="2" t="s">
        <v>332</v>
      </c>
      <c r="B2911" s="2" t="s">
        <v>324</v>
      </c>
      <c r="C2911" s="2" t="s">
        <v>328</v>
      </c>
      <c r="D2911" s="2">
        <v>1331733</v>
      </c>
      <c r="E2911" s="2">
        <v>2497.1194</v>
      </c>
      <c r="F2911" s="2">
        <v>5</v>
      </c>
    </row>
    <row r="2912" spans="1:6" ht="15" customHeight="1" x14ac:dyDescent="0.25">
      <c r="A2912" s="2" t="s">
        <v>332</v>
      </c>
      <c r="B2912" s="2" t="s">
        <v>324</v>
      </c>
      <c r="C2912" s="2" t="s">
        <v>329</v>
      </c>
      <c r="D2912" s="2">
        <v>917905</v>
      </c>
      <c r="E2912" s="2">
        <v>1752.229</v>
      </c>
      <c r="F2912" s="2">
        <v>4</v>
      </c>
    </row>
    <row r="2913" spans="1:6" ht="15" customHeight="1" x14ac:dyDescent="0.25">
      <c r="A2913" s="2" t="s">
        <v>332</v>
      </c>
      <c r="B2913" s="2" t="s">
        <v>324</v>
      </c>
      <c r="C2913" s="2" t="s">
        <v>330</v>
      </c>
      <c r="D2913" s="2">
        <v>268611</v>
      </c>
      <c r="E2913" s="2">
        <v>537.22199999999998</v>
      </c>
      <c r="F2913" s="2">
        <v>3</v>
      </c>
    </row>
    <row r="2914" spans="1:6" ht="15" customHeight="1" x14ac:dyDescent="0.25">
      <c r="A2914" s="2" t="s">
        <v>332</v>
      </c>
      <c r="B2914" s="2" t="s">
        <v>324</v>
      </c>
      <c r="C2914" s="2" t="s">
        <v>331</v>
      </c>
      <c r="D2914" s="2">
        <v>421475</v>
      </c>
      <c r="E2914" s="2">
        <v>842.95</v>
      </c>
      <c r="F2914" s="2">
        <v>3</v>
      </c>
    </row>
    <row r="2915" spans="1:6" ht="15" customHeight="1" x14ac:dyDescent="0.25">
      <c r="A2915" s="2" t="s">
        <v>332</v>
      </c>
      <c r="B2915" s="2" t="s">
        <v>138</v>
      </c>
      <c r="C2915" s="2" t="s">
        <v>139</v>
      </c>
      <c r="D2915" s="2">
        <v>1983340</v>
      </c>
      <c r="E2915" s="2">
        <v>3670.0120000000002</v>
      </c>
      <c r="F2915" s="2">
        <v>6</v>
      </c>
    </row>
    <row r="2916" spans="1:6" ht="15" customHeight="1" x14ac:dyDescent="0.25">
      <c r="A2916" s="2" t="s">
        <v>332</v>
      </c>
      <c r="B2916" s="2" t="s">
        <v>138</v>
      </c>
      <c r="C2916" s="2" t="s">
        <v>140</v>
      </c>
      <c r="D2916" s="2">
        <v>1943198</v>
      </c>
      <c r="E2916" s="2">
        <v>3597.7564000000002</v>
      </c>
      <c r="F2916" s="2">
        <v>6</v>
      </c>
    </row>
    <row r="2917" spans="1:6" ht="15" customHeight="1" x14ac:dyDescent="0.25">
      <c r="A2917" s="2" t="s">
        <v>332</v>
      </c>
      <c r="B2917" s="2" t="s">
        <v>141</v>
      </c>
      <c r="C2917" s="2" t="s">
        <v>142</v>
      </c>
      <c r="D2917" s="2">
        <v>2519026</v>
      </c>
      <c r="E2917" s="2">
        <v>4634.2467999999999</v>
      </c>
      <c r="F2917" s="2">
        <v>8</v>
      </c>
    </row>
    <row r="2918" spans="1:6" ht="15" customHeight="1" x14ac:dyDescent="0.25">
      <c r="A2918" s="2" t="s">
        <v>332</v>
      </c>
      <c r="B2918" s="2" t="s">
        <v>141</v>
      </c>
      <c r="C2918" s="2" t="s">
        <v>143</v>
      </c>
      <c r="D2918" s="2">
        <v>2519472</v>
      </c>
      <c r="E2918" s="2">
        <v>4635.0496000000003</v>
      </c>
      <c r="F2918" s="2">
        <v>8</v>
      </c>
    </row>
    <row r="2919" spans="1:6" ht="15" customHeight="1" x14ac:dyDescent="0.25">
      <c r="A2919" s="2" t="s">
        <v>332</v>
      </c>
      <c r="B2919" s="2" t="s">
        <v>282</v>
      </c>
      <c r="C2919" s="2" t="s">
        <v>283</v>
      </c>
      <c r="D2919" s="2">
        <v>1108486</v>
      </c>
      <c r="E2919" s="2">
        <v>2095.2748000000001</v>
      </c>
      <c r="F2919" s="2">
        <v>5</v>
      </c>
    </row>
    <row r="2920" spans="1:6" ht="15" customHeight="1" x14ac:dyDescent="0.25">
      <c r="A2920" s="2" t="s">
        <v>332</v>
      </c>
      <c r="B2920" s="2" t="s">
        <v>282</v>
      </c>
      <c r="C2920" s="2" t="s">
        <v>284</v>
      </c>
      <c r="D2920" s="2">
        <v>1146447</v>
      </c>
      <c r="E2920" s="2">
        <v>2163.6046000000001</v>
      </c>
      <c r="F2920" s="2">
        <v>5</v>
      </c>
    </row>
    <row r="2921" spans="1:6" ht="15" customHeight="1" x14ac:dyDescent="0.25">
      <c r="A2921" s="2" t="s">
        <v>332</v>
      </c>
      <c r="B2921" s="2" t="s">
        <v>282</v>
      </c>
      <c r="C2921" s="2" t="s">
        <v>285</v>
      </c>
      <c r="D2921" s="2">
        <v>1138482</v>
      </c>
      <c r="E2921" s="2">
        <v>2149.2676000000001</v>
      </c>
      <c r="F2921" s="2">
        <v>5</v>
      </c>
    </row>
    <row r="2922" spans="1:6" ht="15" customHeight="1" x14ac:dyDescent="0.25">
      <c r="A2922" s="2" t="s">
        <v>332</v>
      </c>
      <c r="B2922" s="2" t="s">
        <v>282</v>
      </c>
      <c r="C2922" s="2" t="s">
        <v>286</v>
      </c>
      <c r="D2922" s="2">
        <v>1420643</v>
      </c>
      <c r="E2922" s="2">
        <v>2657.1574000000001</v>
      </c>
      <c r="F2922" s="2">
        <v>5</v>
      </c>
    </row>
    <row r="2923" spans="1:6" ht="15" customHeight="1" x14ac:dyDescent="0.25">
      <c r="A2923" s="2" t="s">
        <v>332</v>
      </c>
      <c r="B2923" s="2" t="s">
        <v>282</v>
      </c>
      <c r="C2923" s="2" t="s">
        <v>287</v>
      </c>
      <c r="D2923" s="2">
        <v>1202942</v>
      </c>
      <c r="E2923" s="2">
        <v>2265.2955999999999</v>
      </c>
      <c r="F2923" s="2">
        <v>5</v>
      </c>
    </row>
    <row r="2924" spans="1:6" ht="15" customHeight="1" x14ac:dyDescent="0.25">
      <c r="A2924" s="2" t="s">
        <v>332</v>
      </c>
      <c r="B2924" s="2" t="s">
        <v>282</v>
      </c>
      <c r="C2924" s="2" t="s">
        <v>288</v>
      </c>
      <c r="D2924" s="2">
        <v>1369138</v>
      </c>
      <c r="E2924" s="2">
        <v>2564.4484000000002</v>
      </c>
      <c r="F2924" s="2">
        <v>5</v>
      </c>
    </row>
    <row r="2925" spans="1:6" ht="15" customHeight="1" x14ac:dyDescent="0.25">
      <c r="A2925" s="2" t="s">
        <v>332</v>
      </c>
      <c r="B2925" s="2" t="s">
        <v>282</v>
      </c>
      <c r="C2925" s="2" t="s">
        <v>289</v>
      </c>
      <c r="D2925" s="2">
        <v>1265220</v>
      </c>
      <c r="E2925" s="2">
        <v>2377.3960000000002</v>
      </c>
      <c r="F2925" s="2">
        <v>5</v>
      </c>
    </row>
    <row r="2926" spans="1:6" ht="15" customHeight="1" x14ac:dyDescent="0.25">
      <c r="A2926" s="2" t="s">
        <v>332</v>
      </c>
      <c r="B2926" s="2" t="s">
        <v>282</v>
      </c>
      <c r="C2926" s="2" t="s">
        <v>290</v>
      </c>
      <c r="D2926" s="2">
        <v>1256737</v>
      </c>
      <c r="E2926" s="2">
        <v>2362.1266000000001</v>
      </c>
      <c r="F2926" s="2">
        <v>5</v>
      </c>
    </row>
    <row r="2927" spans="1:6" ht="15" customHeight="1" x14ac:dyDescent="0.25">
      <c r="A2927" s="2" t="s">
        <v>332</v>
      </c>
      <c r="B2927" s="2" t="s">
        <v>282</v>
      </c>
      <c r="C2927" s="2" t="s">
        <v>291</v>
      </c>
      <c r="D2927" s="2">
        <v>1048200</v>
      </c>
      <c r="E2927" s="2">
        <v>1986.76</v>
      </c>
      <c r="F2927" s="2">
        <v>5</v>
      </c>
    </row>
    <row r="2928" spans="1:6" ht="15" customHeight="1" x14ac:dyDescent="0.25">
      <c r="A2928" s="2" t="s">
        <v>332</v>
      </c>
      <c r="B2928" s="2" t="s">
        <v>282</v>
      </c>
      <c r="C2928" s="2" t="s">
        <v>292</v>
      </c>
      <c r="D2928" s="2">
        <v>1154091</v>
      </c>
      <c r="E2928" s="2">
        <v>2177.3638000000001</v>
      </c>
      <c r="F2928" s="2">
        <v>5</v>
      </c>
    </row>
    <row r="2929" spans="1:6" ht="15" customHeight="1" x14ac:dyDescent="0.25">
      <c r="A2929" s="2" t="s">
        <v>332</v>
      </c>
      <c r="B2929" s="2" t="s">
        <v>282</v>
      </c>
      <c r="C2929" s="2" t="s">
        <v>293</v>
      </c>
      <c r="D2929" s="2">
        <v>1270824</v>
      </c>
      <c r="E2929" s="2">
        <v>2387.4832000000001</v>
      </c>
      <c r="F2929" s="2">
        <v>5</v>
      </c>
    </row>
    <row r="2930" spans="1:6" ht="15" customHeight="1" x14ac:dyDescent="0.25">
      <c r="A2930" s="2" t="s">
        <v>332</v>
      </c>
      <c r="B2930" s="2" t="s">
        <v>282</v>
      </c>
      <c r="C2930" s="2" t="s">
        <v>294</v>
      </c>
      <c r="D2930" s="2">
        <v>863544</v>
      </c>
      <c r="E2930" s="2">
        <v>1654.3792000000001</v>
      </c>
      <c r="F2930" s="2">
        <v>4</v>
      </c>
    </row>
    <row r="2931" spans="1:6" ht="15" customHeight="1" x14ac:dyDescent="0.25">
      <c r="A2931" s="2" t="s">
        <v>332</v>
      </c>
      <c r="B2931" s="2" t="s">
        <v>282</v>
      </c>
      <c r="C2931" s="2" t="s">
        <v>295</v>
      </c>
      <c r="D2931" s="2">
        <v>1074183</v>
      </c>
      <c r="E2931" s="2">
        <v>2033.5293999999999</v>
      </c>
      <c r="F2931" s="2">
        <v>5</v>
      </c>
    </row>
    <row r="2932" spans="1:6" ht="15" customHeight="1" x14ac:dyDescent="0.25">
      <c r="A2932" s="2" t="s">
        <v>332</v>
      </c>
      <c r="B2932" s="2" t="s">
        <v>282</v>
      </c>
      <c r="C2932" s="2" t="s">
        <v>296</v>
      </c>
      <c r="D2932" s="2">
        <v>851724</v>
      </c>
      <c r="E2932" s="2">
        <v>1633.1032</v>
      </c>
      <c r="F2932" s="2">
        <v>4</v>
      </c>
    </row>
    <row r="2933" spans="1:6" ht="15" customHeight="1" x14ac:dyDescent="0.25">
      <c r="A2933" s="2" t="s">
        <v>332</v>
      </c>
      <c r="B2933" s="2" t="s">
        <v>282</v>
      </c>
      <c r="C2933" s="2" t="s">
        <v>297</v>
      </c>
      <c r="D2933" s="2">
        <v>1371863</v>
      </c>
      <c r="E2933" s="2">
        <v>2569.3534</v>
      </c>
      <c r="F2933" s="2">
        <v>5</v>
      </c>
    </row>
    <row r="2934" spans="1:6" ht="15" customHeight="1" x14ac:dyDescent="0.25">
      <c r="A2934" s="2" t="s">
        <v>332</v>
      </c>
      <c r="B2934" s="2" t="s">
        <v>282</v>
      </c>
      <c r="C2934" s="2" t="s">
        <v>298</v>
      </c>
      <c r="D2934" s="2">
        <v>1176797</v>
      </c>
      <c r="E2934" s="2">
        <v>2218.2345999999998</v>
      </c>
      <c r="F2934" s="2">
        <v>5</v>
      </c>
    </row>
    <row r="2935" spans="1:6" ht="15" customHeight="1" x14ac:dyDescent="0.25">
      <c r="A2935" s="2" t="s">
        <v>332</v>
      </c>
      <c r="B2935" s="2" t="s">
        <v>299</v>
      </c>
      <c r="C2935" s="2" t="s">
        <v>300</v>
      </c>
      <c r="D2935" s="2">
        <v>1234614</v>
      </c>
      <c r="E2935" s="2">
        <v>2322.3051999999998</v>
      </c>
      <c r="F2935" s="2">
        <v>5</v>
      </c>
    </row>
    <row r="2936" spans="1:6" ht="15" customHeight="1" x14ac:dyDescent="0.25">
      <c r="A2936" s="2" t="s">
        <v>332</v>
      </c>
      <c r="B2936" s="2" t="s">
        <v>299</v>
      </c>
      <c r="C2936" s="2" t="s">
        <v>301</v>
      </c>
      <c r="D2936" s="2">
        <v>1587788</v>
      </c>
      <c r="E2936" s="2">
        <v>2958.0183999999999</v>
      </c>
      <c r="F2936" s="2">
        <v>6</v>
      </c>
    </row>
    <row r="2937" spans="1:6" ht="15" customHeight="1" x14ac:dyDescent="0.25">
      <c r="A2937" s="2" t="s">
        <v>332</v>
      </c>
      <c r="B2937" s="2" t="s">
        <v>299</v>
      </c>
      <c r="C2937" s="2" t="s">
        <v>302</v>
      </c>
      <c r="D2937" s="2">
        <v>1423941</v>
      </c>
      <c r="E2937" s="2">
        <v>2663.0938000000001</v>
      </c>
      <c r="F2937" s="2">
        <v>5</v>
      </c>
    </row>
    <row r="2938" spans="1:6" ht="15" customHeight="1" x14ac:dyDescent="0.25">
      <c r="A2938" s="2" t="s">
        <v>332</v>
      </c>
      <c r="B2938" s="2" t="s">
        <v>299</v>
      </c>
      <c r="C2938" s="2" t="s">
        <v>303</v>
      </c>
      <c r="D2938" s="2">
        <v>1649922</v>
      </c>
      <c r="E2938" s="2">
        <v>3069.8595999999998</v>
      </c>
      <c r="F2938" s="2">
        <v>6</v>
      </c>
    </row>
    <row r="2939" spans="1:6" ht="15" customHeight="1" x14ac:dyDescent="0.25">
      <c r="A2939" s="2" t="s">
        <v>332</v>
      </c>
      <c r="B2939" s="2" t="s">
        <v>299</v>
      </c>
      <c r="C2939" s="2" t="s">
        <v>304</v>
      </c>
      <c r="D2939" s="2">
        <v>1604519</v>
      </c>
      <c r="E2939" s="2">
        <v>2988.1342</v>
      </c>
      <c r="F2939" s="2">
        <v>6</v>
      </c>
    </row>
    <row r="2940" spans="1:6" ht="15" customHeight="1" x14ac:dyDescent="0.25">
      <c r="A2940" s="2" t="s">
        <v>332</v>
      </c>
      <c r="B2940" s="2" t="s">
        <v>299</v>
      </c>
      <c r="C2940" s="2" t="s">
        <v>305</v>
      </c>
      <c r="D2940" s="2">
        <v>1349141</v>
      </c>
      <c r="E2940" s="2">
        <v>2528.4537999999998</v>
      </c>
      <c r="F2940" s="2">
        <v>5</v>
      </c>
    </row>
    <row r="2941" spans="1:6" ht="15" customHeight="1" x14ac:dyDescent="0.25">
      <c r="A2941" s="2" t="s">
        <v>332</v>
      </c>
      <c r="B2941" s="2" t="s">
        <v>299</v>
      </c>
      <c r="C2941" s="2" t="s">
        <v>306</v>
      </c>
      <c r="D2941" s="2">
        <v>1429934</v>
      </c>
      <c r="E2941" s="2">
        <v>2673.8811999999998</v>
      </c>
      <c r="F2941" s="2">
        <v>5</v>
      </c>
    </row>
    <row r="2942" spans="1:6" ht="15" customHeight="1" x14ac:dyDescent="0.25">
      <c r="A2942" s="2" t="s">
        <v>332</v>
      </c>
      <c r="B2942" s="2" t="s">
        <v>299</v>
      </c>
      <c r="C2942" s="2" t="s">
        <v>307</v>
      </c>
      <c r="D2942" s="2">
        <v>1381050</v>
      </c>
      <c r="E2942" s="2">
        <v>2585.89</v>
      </c>
      <c r="F2942" s="2">
        <v>5</v>
      </c>
    </row>
    <row r="2943" spans="1:6" ht="15" customHeight="1" x14ac:dyDescent="0.25">
      <c r="A2943" s="2" t="s">
        <v>332</v>
      </c>
      <c r="B2943" s="2" t="s">
        <v>299</v>
      </c>
      <c r="C2943" s="2" t="s">
        <v>308</v>
      </c>
      <c r="D2943" s="2">
        <v>1333510</v>
      </c>
      <c r="E2943" s="2">
        <v>2500.3180000000002</v>
      </c>
      <c r="F2943" s="2">
        <v>5</v>
      </c>
    </row>
    <row r="2944" spans="1:6" ht="15" customHeight="1" x14ac:dyDescent="0.25">
      <c r="A2944" s="2" t="s">
        <v>332</v>
      </c>
      <c r="B2944" s="2" t="s">
        <v>299</v>
      </c>
      <c r="C2944" s="2" t="s">
        <v>309</v>
      </c>
      <c r="D2944" s="2">
        <v>1785377</v>
      </c>
      <c r="E2944" s="2">
        <v>3313.6786000000002</v>
      </c>
      <c r="F2944" s="2">
        <v>6</v>
      </c>
    </row>
    <row r="2945" spans="1:6" ht="15" customHeight="1" x14ac:dyDescent="0.25">
      <c r="A2945" s="2" t="s">
        <v>332</v>
      </c>
      <c r="B2945" s="2" t="s">
        <v>299</v>
      </c>
      <c r="C2945" s="2" t="s">
        <v>310</v>
      </c>
      <c r="D2945" s="2">
        <v>1498917</v>
      </c>
      <c r="E2945" s="2">
        <v>2798.0506</v>
      </c>
      <c r="F2945" s="2">
        <v>5</v>
      </c>
    </row>
    <row r="2946" spans="1:6" ht="15" customHeight="1" x14ac:dyDescent="0.25">
      <c r="A2946" s="2" t="s">
        <v>332</v>
      </c>
      <c r="B2946" s="2" t="s">
        <v>144</v>
      </c>
      <c r="C2946" s="2" t="s">
        <v>145</v>
      </c>
      <c r="D2946" s="2">
        <v>2183980</v>
      </c>
      <c r="E2946" s="2">
        <v>4031.1640000000002</v>
      </c>
      <c r="F2946" s="2">
        <v>7</v>
      </c>
    </row>
    <row r="2947" spans="1:6" ht="15" customHeight="1" x14ac:dyDescent="0.25">
      <c r="A2947" s="2" t="s">
        <v>332</v>
      </c>
      <c r="B2947" s="2" t="s">
        <v>144</v>
      </c>
      <c r="C2947" s="2" t="s">
        <v>146</v>
      </c>
      <c r="D2947" s="2">
        <v>2149622</v>
      </c>
      <c r="E2947" s="2">
        <v>3969.3195999999998</v>
      </c>
      <c r="F2947" s="2">
        <v>7</v>
      </c>
    </row>
    <row r="2948" spans="1:6" ht="15" customHeight="1" x14ac:dyDescent="0.25">
      <c r="A2948" s="2" t="s">
        <v>332</v>
      </c>
      <c r="B2948" s="2" t="s">
        <v>144</v>
      </c>
      <c r="C2948" s="2" t="s">
        <v>147</v>
      </c>
      <c r="D2948" s="2">
        <v>2268849</v>
      </c>
      <c r="E2948" s="2">
        <v>4183.9282000000003</v>
      </c>
      <c r="F2948" s="2">
        <v>7</v>
      </c>
    </row>
    <row r="2949" spans="1:6" ht="15" customHeight="1" x14ac:dyDescent="0.25">
      <c r="A2949" s="2" t="s">
        <v>332</v>
      </c>
      <c r="B2949" s="2" t="s">
        <v>144</v>
      </c>
      <c r="C2949" s="2" t="s">
        <v>148</v>
      </c>
      <c r="D2949" s="2">
        <v>1942629</v>
      </c>
      <c r="E2949" s="2">
        <v>3596.7321999999999</v>
      </c>
      <c r="F2949" s="2">
        <v>6</v>
      </c>
    </row>
    <row r="2950" spans="1:6" ht="15" customHeight="1" x14ac:dyDescent="0.25">
      <c r="A2950" s="2" t="s">
        <v>332</v>
      </c>
      <c r="B2950" s="2" t="s">
        <v>144</v>
      </c>
      <c r="C2950" s="2" t="s">
        <v>149</v>
      </c>
      <c r="D2950" s="2">
        <v>1994514</v>
      </c>
      <c r="E2950" s="2">
        <v>3690.1251999999999</v>
      </c>
      <c r="F2950" s="2">
        <v>6</v>
      </c>
    </row>
    <row r="2951" spans="1:6" ht="15" customHeight="1" x14ac:dyDescent="0.25">
      <c r="A2951" s="2" t="s">
        <v>332</v>
      </c>
      <c r="B2951" s="2" t="s">
        <v>144</v>
      </c>
      <c r="C2951" s="2" t="s">
        <v>150</v>
      </c>
      <c r="D2951" s="2">
        <v>2011204</v>
      </c>
      <c r="E2951" s="2">
        <v>3720.1671999999999</v>
      </c>
      <c r="F2951" s="2">
        <v>7</v>
      </c>
    </row>
    <row r="2952" spans="1:6" ht="15" customHeight="1" x14ac:dyDescent="0.25">
      <c r="A2952" s="2" t="s">
        <v>332</v>
      </c>
      <c r="B2952" s="2" t="s">
        <v>144</v>
      </c>
      <c r="C2952" s="2" t="s">
        <v>151</v>
      </c>
      <c r="D2952" s="2">
        <v>1819604</v>
      </c>
      <c r="E2952" s="2">
        <v>3375.2872000000002</v>
      </c>
      <c r="F2952" s="2">
        <v>6</v>
      </c>
    </row>
    <row r="2953" spans="1:6" ht="15" customHeight="1" x14ac:dyDescent="0.25">
      <c r="A2953" s="2" t="s">
        <v>332</v>
      </c>
      <c r="B2953" s="2" t="s">
        <v>144</v>
      </c>
      <c r="C2953" s="2" t="s">
        <v>152</v>
      </c>
      <c r="D2953" s="2">
        <v>1669654</v>
      </c>
      <c r="E2953" s="2">
        <v>3105.3771999999999</v>
      </c>
      <c r="F2953" s="2">
        <v>6</v>
      </c>
    </row>
    <row r="2954" spans="1:6" ht="15" customHeight="1" x14ac:dyDescent="0.25">
      <c r="A2954" s="2" t="s">
        <v>332</v>
      </c>
      <c r="B2954" s="2" t="s">
        <v>153</v>
      </c>
      <c r="C2954" s="2" t="s">
        <v>153</v>
      </c>
      <c r="D2954" s="2">
        <v>1713746</v>
      </c>
      <c r="E2954" s="2">
        <v>3184.7428</v>
      </c>
      <c r="F2954" s="2">
        <v>6</v>
      </c>
    </row>
    <row r="2955" spans="1:6" ht="15" customHeight="1" x14ac:dyDescent="0.25">
      <c r="A2955" s="2" t="s">
        <v>332</v>
      </c>
      <c r="B2955" s="2" t="s">
        <v>154</v>
      </c>
      <c r="C2955" s="2" t="s">
        <v>155</v>
      </c>
      <c r="D2955" s="2">
        <v>2423960</v>
      </c>
      <c r="E2955" s="2">
        <v>4463.1279999999997</v>
      </c>
      <c r="F2955" s="2">
        <v>7</v>
      </c>
    </row>
    <row r="2956" spans="1:6" ht="15" customHeight="1" x14ac:dyDescent="0.25">
      <c r="A2956" s="2" t="s">
        <v>332</v>
      </c>
      <c r="B2956" s="2" t="s">
        <v>154</v>
      </c>
      <c r="C2956" s="2" t="s">
        <v>156</v>
      </c>
      <c r="D2956" s="2">
        <v>2716786</v>
      </c>
      <c r="E2956" s="2">
        <v>4990.2147999999997</v>
      </c>
      <c r="F2956" s="2">
        <v>8</v>
      </c>
    </row>
    <row r="2957" spans="1:6" ht="15" customHeight="1" x14ac:dyDescent="0.25">
      <c r="A2957" s="2" t="s">
        <v>332</v>
      </c>
      <c r="B2957" s="2" t="s">
        <v>154</v>
      </c>
      <c r="C2957" s="2" t="s">
        <v>157</v>
      </c>
      <c r="D2957" s="2">
        <v>2462324</v>
      </c>
      <c r="E2957" s="2">
        <v>4532.1832000000004</v>
      </c>
      <c r="F2957" s="2">
        <v>7</v>
      </c>
    </row>
    <row r="2958" spans="1:6" ht="15" customHeight="1" x14ac:dyDescent="0.25">
      <c r="A2958" s="2" t="s">
        <v>332</v>
      </c>
      <c r="B2958" s="2" t="s">
        <v>154</v>
      </c>
      <c r="C2958" s="2" t="s">
        <v>158</v>
      </c>
      <c r="D2958" s="2">
        <v>2644454</v>
      </c>
      <c r="E2958" s="2">
        <v>4860.0172000000002</v>
      </c>
      <c r="F2958" s="2">
        <v>8</v>
      </c>
    </row>
    <row r="2959" spans="1:6" ht="15" customHeight="1" x14ac:dyDescent="0.25">
      <c r="A2959" s="2" t="s">
        <v>332</v>
      </c>
      <c r="B2959" s="2" t="s">
        <v>154</v>
      </c>
      <c r="C2959" s="2" t="s">
        <v>159</v>
      </c>
      <c r="D2959" s="2">
        <v>2605741</v>
      </c>
      <c r="E2959" s="2">
        <v>4790.3338000000003</v>
      </c>
      <c r="F2959" s="2">
        <v>8</v>
      </c>
    </row>
    <row r="2960" spans="1:6" ht="15" customHeight="1" x14ac:dyDescent="0.25">
      <c r="A2960" s="2" t="s">
        <v>332</v>
      </c>
      <c r="B2960" s="2" t="s">
        <v>154</v>
      </c>
      <c r="C2960" s="2" t="s">
        <v>160</v>
      </c>
      <c r="D2960" s="2">
        <v>2431598</v>
      </c>
      <c r="E2960" s="2">
        <v>4476.8764000000001</v>
      </c>
      <c r="F2960" s="2">
        <v>7</v>
      </c>
    </row>
    <row r="2961" spans="1:6" ht="15" customHeight="1" x14ac:dyDescent="0.25">
      <c r="A2961" s="2" t="s">
        <v>332</v>
      </c>
      <c r="B2961" s="2" t="s">
        <v>154</v>
      </c>
      <c r="C2961" s="2" t="s">
        <v>161</v>
      </c>
      <c r="D2961" s="2">
        <v>2847230</v>
      </c>
      <c r="E2961" s="2">
        <v>5225.0140000000001</v>
      </c>
      <c r="F2961" s="2">
        <v>8</v>
      </c>
    </row>
    <row r="2962" spans="1:6" ht="15" customHeight="1" x14ac:dyDescent="0.25">
      <c r="A2962" s="2" t="s">
        <v>332</v>
      </c>
      <c r="B2962" s="2" t="s">
        <v>154</v>
      </c>
      <c r="C2962" s="2" t="s">
        <v>162</v>
      </c>
      <c r="D2962" s="2">
        <v>3137972</v>
      </c>
      <c r="E2962" s="2">
        <v>5748.3495999999996</v>
      </c>
      <c r="F2962" s="2">
        <v>9</v>
      </c>
    </row>
    <row r="2963" spans="1:6" ht="15" customHeight="1" x14ac:dyDescent="0.25">
      <c r="A2963" s="2" t="s">
        <v>332</v>
      </c>
      <c r="B2963" s="2" t="s">
        <v>154</v>
      </c>
      <c r="C2963" s="2" t="s">
        <v>163</v>
      </c>
      <c r="D2963" s="2">
        <v>2828915</v>
      </c>
      <c r="E2963" s="2">
        <v>5192.0469999999996</v>
      </c>
      <c r="F2963" s="2">
        <v>8</v>
      </c>
    </row>
    <row r="2964" spans="1:6" ht="15" customHeight="1" x14ac:dyDescent="0.25">
      <c r="A2964" s="2" t="s">
        <v>332</v>
      </c>
      <c r="B2964" s="2" t="s">
        <v>154</v>
      </c>
      <c r="C2964" s="2" t="s">
        <v>164</v>
      </c>
      <c r="D2964" s="2">
        <v>2780137</v>
      </c>
      <c r="E2964" s="2">
        <v>5104.2466000000004</v>
      </c>
      <c r="F2964" s="2">
        <v>8</v>
      </c>
    </row>
    <row r="2965" spans="1:6" ht="15" customHeight="1" x14ac:dyDescent="0.25">
      <c r="A2965" s="2" t="s">
        <v>332</v>
      </c>
      <c r="B2965" s="2" t="s">
        <v>154</v>
      </c>
      <c r="C2965" s="2" t="s">
        <v>165</v>
      </c>
      <c r="D2965" s="2">
        <v>2597891</v>
      </c>
      <c r="E2965" s="2">
        <v>4776.2038000000002</v>
      </c>
      <c r="F2965" s="2">
        <v>8</v>
      </c>
    </row>
    <row r="2966" spans="1:6" ht="15" customHeight="1" x14ac:dyDescent="0.25">
      <c r="A2966" s="2" t="s">
        <v>332</v>
      </c>
      <c r="B2966" s="2" t="s">
        <v>154</v>
      </c>
      <c r="C2966" s="2" t="s">
        <v>166</v>
      </c>
      <c r="D2966" s="2">
        <v>2582609</v>
      </c>
      <c r="E2966" s="2">
        <v>4748.6962000000003</v>
      </c>
      <c r="F2966" s="2">
        <v>8</v>
      </c>
    </row>
    <row r="2967" spans="1:6" ht="15" customHeight="1" x14ac:dyDescent="0.25">
      <c r="A2967" s="2" t="s">
        <v>332</v>
      </c>
      <c r="B2967" s="2" t="s">
        <v>154</v>
      </c>
      <c r="C2967" s="2" t="s">
        <v>167</v>
      </c>
      <c r="D2967" s="2">
        <v>2762728</v>
      </c>
      <c r="E2967" s="2">
        <v>5072.9103999999998</v>
      </c>
      <c r="F2967" s="2">
        <v>8</v>
      </c>
    </row>
    <row r="2968" spans="1:6" ht="15" customHeight="1" x14ac:dyDescent="0.25">
      <c r="A2968" s="2" t="s">
        <v>332</v>
      </c>
      <c r="B2968" s="2" t="s">
        <v>154</v>
      </c>
      <c r="C2968" s="2" t="s">
        <v>168</v>
      </c>
      <c r="D2968" s="2">
        <v>3329821</v>
      </c>
      <c r="E2968" s="2">
        <v>6093.6778000000004</v>
      </c>
      <c r="F2968" s="2">
        <v>9</v>
      </c>
    </row>
    <row r="2969" spans="1:6" ht="15" customHeight="1" x14ac:dyDescent="0.25">
      <c r="A2969" s="2" t="s">
        <v>332</v>
      </c>
      <c r="B2969" s="2" t="s">
        <v>154</v>
      </c>
      <c r="C2969" s="2" t="s">
        <v>169</v>
      </c>
      <c r="D2969" s="2">
        <v>2633151</v>
      </c>
      <c r="E2969" s="2">
        <v>4839.6718000000001</v>
      </c>
      <c r="F2969" s="2">
        <v>8</v>
      </c>
    </row>
    <row r="2970" spans="1:6" ht="15" customHeight="1" x14ac:dyDescent="0.25">
      <c r="A2970" s="2" t="s">
        <v>332</v>
      </c>
      <c r="B2970" s="2" t="s">
        <v>154</v>
      </c>
      <c r="C2970" s="2" t="s">
        <v>170</v>
      </c>
      <c r="D2970" s="2">
        <v>3138296</v>
      </c>
      <c r="E2970" s="2">
        <v>5748.9327999999996</v>
      </c>
      <c r="F2970" s="2">
        <v>9</v>
      </c>
    </row>
    <row r="2971" spans="1:6" ht="15" customHeight="1" x14ac:dyDescent="0.25">
      <c r="A2971" s="2" t="s">
        <v>332</v>
      </c>
      <c r="B2971" s="2" t="s">
        <v>154</v>
      </c>
      <c r="C2971" s="2" t="s">
        <v>171</v>
      </c>
      <c r="D2971" s="2">
        <v>2839014</v>
      </c>
      <c r="E2971" s="2">
        <v>5210.2251999999999</v>
      </c>
      <c r="F2971" s="2">
        <v>8</v>
      </c>
    </row>
    <row r="2972" spans="1:6" ht="15" customHeight="1" x14ac:dyDescent="0.25">
      <c r="A2972" s="2" t="s">
        <v>332</v>
      </c>
      <c r="B2972" s="2" t="s">
        <v>154</v>
      </c>
      <c r="C2972" s="2" t="s">
        <v>172</v>
      </c>
      <c r="D2972" s="2">
        <v>2872313</v>
      </c>
      <c r="E2972" s="2">
        <v>5270.1634000000004</v>
      </c>
      <c r="F2972" s="2">
        <v>8</v>
      </c>
    </row>
    <row r="2973" spans="1:6" ht="15" customHeight="1" x14ac:dyDescent="0.25">
      <c r="A2973" s="2" t="s">
        <v>332</v>
      </c>
      <c r="B2973" s="2" t="s">
        <v>154</v>
      </c>
      <c r="C2973" s="2" t="s">
        <v>173</v>
      </c>
      <c r="D2973" s="2">
        <v>2747062</v>
      </c>
      <c r="E2973" s="2">
        <v>5044.7115999999996</v>
      </c>
      <c r="F2973" s="2">
        <v>8</v>
      </c>
    </row>
    <row r="2974" spans="1:6" ht="15" customHeight="1" x14ac:dyDescent="0.25">
      <c r="A2974" s="2" t="s">
        <v>332</v>
      </c>
      <c r="B2974" s="2" t="s">
        <v>154</v>
      </c>
      <c r="C2974" s="2" t="s">
        <v>174</v>
      </c>
      <c r="D2974" s="2">
        <v>2800819</v>
      </c>
      <c r="E2974" s="2">
        <v>5141.4741999999997</v>
      </c>
      <c r="F2974" s="2">
        <v>8</v>
      </c>
    </row>
    <row r="2975" spans="1:6" ht="15" customHeight="1" x14ac:dyDescent="0.25">
      <c r="A2975" s="2" t="s">
        <v>332</v>
      </c>
      <c r="B2975" s="2" t="s">
        <v>215</v>
      </c>
      <c r="C2975" s="2" t="s">
        <v>215</v>
      </c>
      <c r="D2975" s="2">
        <v>941030</v>
      </c>
      <c r="E2975" s="2">
        <v>1793.854</v>
      </c>
      <c r="F2975" s="2">
        <v>4</v>
      </c>
    </row>
    <row r="2976" spans="1:6" ht="15" customHeight="1" x14ac:dyDescent="0.25">
      <c r="A2976" s="2" t="s">
        <v>332</v>
      </c>
      <c r="B2976" s="2" t="s">
        <v>175</v>
      </c>
      <c r="C2976" s="2" t="s">
        <v>176</v>
      </c>
      <c r="D2976" s="2">
        <v>4425090</v>
      </c>
      <c r="E2976" s="2">
        <v>8065.1620000000003</v>
      </c>
      <c r="F2976" s="2">
        <v>11</v>
      </c>
    </row>
    <row r="2977" spans="1:6" ht="15" customHeight="1" x14ac:dyDescent="0.25">
      <c r="A2977" s="2" t="s">
        <v>332</v>
      </c>
      <c r="B2977" s="2" t="s">
        <v>175</v>
      </c>
      <c r="C2977" s="2" t="s">
        <v>177</v>
      </c>
      <c r="D2977" s="2">
        <v>4418939</v>
      </c>
      <c r="E2977" s="2">
        <v>8054.0901999999996</v>
      </c>
      <c r="F2977" s="2">
        <v>11</v>
      </c>
    </row>
    <row r="2978" spans="1:6" ht="15" customHeight="1" x14ac:dyDescent="0.25">
      <c r="A2978" s="2" t="s">
        <v>332</v>
      </c>
      <c r="B2978" s="2" t="s">
        <v>175</v>
      </c>
      <c r="C2978" s="2" t="s">
        <v>178</v>
      </c>
      <c r="D2978" s="2">
        <v>4581317</v>
      </c>
      <c r="E2978" s="2">
        <v>8346.3706000000002</v>
      </c>
      <c r="F2978" s="2">
        <v>12</v>
      </c>
    </row>
    <row r="2979" spans="1:6" ht="15" customHeight="1" x14ac:dyDescent="0.25">
      <c r="A2979" s="2" t="s">
        <v>332</v>
      </c>
      <c r="B2979" s="2" t="s">
        <v>216</v>
      </c>
      <c r="C2979" s="2" t="s">
        <v>217</v>
      </c>
      <c r="D2979" s="2">
        <v>3950002</v>
      </c>
      <c r="E2979" s="2">
        <v>7210.0036</v>
      </c>
      <c r="F2979" s="2">
        <v>10</v>
      </c>
    </row>
    <row r="2980" spans="1:6" ht="15" customHeight="1" x14ac:dyDescent="0.25">
      <c r="A2980" s="2" t="s">
        <v>332</v>
      </c>
      <c r="B2980" s="2" t="s">
        <v>216</v>
      </c>
      <c r="C2980" s="2" t="s">
        <v>218</v>
      </c>
      <c r="D2980" s="2">
        <v>3783393</v>
      </c>
      <c r="E2980" s="2">
        <v>6910.1073999999999</v>
      </c>
      <c r="F2980" s="2">
        <v>10</v>
      </c>
    </row>
    <row r="2981" spans="1:6" ht="15" customHeight="1" x14ac:dyDescent="0.25">
      <c r="A2981" s="2" t="s">
        <v>332</v>
      </c>
      <c r="B2981" s="2" t="s">
        <v>216</v>
      </c>
      <c r="C2981" s="2" t="s">
        <v>219</v>
      </c>
      <c r="D2981" s="2">
        <v>3782538</v>
      </c>
      <c r="E2981" s="2">
        <v>6908.5684000000001</v>
      </c>
      <c r="F2981" s="2">
        <v>10</v>
      </c>
    </row>
    <row r="2982" spans="1:6" ht="15" customHeight="1" x14ac:dyDescent="0.25">
      <c r="A2982" s="2" t="s">
        <v>332</v>
      </c>
      <c r="B2982" s="2" t="s">
        <v>216</v>
      </c>
      <c r="C2982" s="2" t="s">
        <v>220</v>
      </c>
      <c r="D2982" s="2">
        <v>3645697</v>
      </c>
      <c r="E2982" s="2">
        <v>6662.2546000000002</v>
      </c>
      <c r="F2982" s="2">
        <v>10</v>
      </c>
    </row>
    <row r="2983" spans="1:6" ht="15" customHeight="1" x14ac:dyDescent="0.25">
      <c r="A2983" s="2" t="s">
        <v>332</v>
      </c>
      <c r="B2983" s="2" t="s">
        <v>216</v>
      </c>
      <c r="C2983" s="2" t="s">
        <v>221</v>
      </c>
      <c r="D2983" s="2">
        <v>3645697</v>
      </c>
      <c r="E2983" s="2">
        <v>6662.2546000000002</v>
      </c>
      <c r="F2983" s="2">
        <v>10</v>
      </c>
    </row>
    <row r="2984" spans="1:6" ht="15" customHeight="1" x14ac:dyDescent="0.25">
      <c r="A2984" s="2" t="s">
        <v>332</v>
      </c>
      <c r="B2984" s="2" t="s">
        <v>216</v>
      </c>
      <c r="C2984" s="2" t="s">
        <v>222</v>
      </c>
      <c r="D2984" s="2">
        <v>4766558</v>
      </c>
      <c r="E2984" s="2">
        <v>8679.8044000000009</v>
      </c>
      <c r="F2984" s="2">
        <v>12</v>
      </c>
    </row>
    <row r="2985" spans="1:6" ht="15" customHeight="1" x14ac:dyDescent="0.25">
      <c r="A2985" s="2" t="s">
        <v>332</v>
      </c>
      <c r="B2985" s="2" t="s">
        <v>216</v>
      </c>
      <c r="C2985" s="2" t="s">
        <v>223</v>
      </c>
      <c r="D2985" s="2">
        <v>3614571</v>
      </c>
      <c r="E2985" s="2">
        <v>6606.2277999999997</v>
      </c>
      <c r="F2985" s="2">
        <v>10</v>
      </c>
    </row>
    <row r="2986" spans="1:6" ht="15" customHeight="1" x14ac:dyDescent="0.25">
      <c r="A2986" s="2" t="s">
        <v>332</v>
      </c>
      <c r="B2986" s="2" t="s">
        <v>216</v>
      </c>
      <c r="C2986" s="2" t="s">
        <v>224</v>
      </c>
      <c r="D2986" s="2">
        <v>4190428</v>
      </c>
      <c r="E2986" s="2">
        <v>7642.7704000000003</v>
      </c>
      <c r="F2986" s="2">
        <v>11</v>
      </c>
    </row>
    <row r="2987" spans="1:6" ht="15" customHeight="1" x14ac:dyDescent="0.25">
      <c r="A2987" s="2" t="s">
        <v>332</v>
      </c>
      <c r="B2987" s="2" t="s">
        <v>216</v>
      </c>
      <c r="C2987" s="2" t="s">
        <v>225</v>
      </c>
      <c r="D2987" s="2">
        <v>4194682</v>
      </c>
      <c r="E2987" s="2">
        <v>7650.4276</v>
      </c>
      <c r="F2987" s="2">
        <v>11</v>
      </c>
    </row>
    <row r="2988" spans="1:6" ht="15" customHeight="1" x14ac:dyDescent="0.25">
      <c r="A2988" s="2" t="s">
        <v>332</v>
      </c>
      <c r="B2988" s="2" t="s">
        <v>226</v>
      </c>
      <c r="C2988" s="2" t="s">
        <v>227</v>
      </c>
      <c r="D2988" s="2">
        <v>3750163</v>
      </c>
      <c r="E2988" s="2">
        <v>6850.2933999999996</v>
      </c>
      <c r="F2988" s="2">
        <v>10</v>
      </c>
    </row>
    <row r="2989" spans="1:6" ht="15" customHeight="1" x14ac:dyDescent="0.25">
      <c r="A2989" s="2" t="s">
        <v>332</v>
      </c>
      <c r="B2989" s="2" t="s">
        <v>226</v>
      </c>
      <c r="C2989" s="2" t="s">
        <v>228</v>
      </c>
      <c r="D2989" s="2">
        <v>3545695</v>
      </c>
      <c r="E2989" s="2">
        <v>6482.2510000000002</v>
      </c>
      <c r="F2989" s="2">
        <v>10</v>
      </c>
    </row>
    <row r="2990" spans="1:6" ht="15" customHeight="1" x14ac:dyDescent="0.25">
      <c r="A2990" s="2" t="s">
        <v>332</v>
      </c>
      <c r="B2990" s="2" t="s">
        <v>226</v>
      </c>
      <c r="C2990" s="2" t="s">
        <v>229</v>
      </c>
      <c r="D2990" s="2">
        <v>3543601</v>
      </c>
      <c r="E2990" s="2">
        <v>6478.4817999999996</v>
      </c>
      <c r="F2990" s="2">
        <v>10</v>
      </c>
    </row>
    <row r="2991" spans="1:6" ht="15" customHeight="1" x14ac:dyDescent="0.25">
      <c r="A2991" s="2" t="s">
        <v>332</v>
      </c>
      <c r="B2991" s="2" t="s">
        <v>226</v>
      </c>
      <c r="C2991" s="2" t="s">
        <v>230</v>
      </c>
      <c r="D2991" s="2">
        <v>3574085</v>
      </c>
      <c r="E2991" s="2">
        <v>6533.3530000000001</v>
      </c>
      <c r="F2991" s="2">
        <v>10</v>
      </c>
    </row>
    <row r="2992" spans="1:6" ht="15" customHeight="1" x14ac:dyDescent="0.25">
      <c r="A2992" s="2" t="s">
        <v>332</v>
      </c>
      <c r="B2992" s="2" t="s">
        <v>226</v>
      </c>
      <c r="C2992" s="2" t="s">
        <v>231</v>
      </c>
      <c r="D2992" s="2">
        <v>3568536</v>
      </c>
      <c r="E2992" s="2">
        <v>6523.3648000000003</v>
      </c>
      <c r="F2992" s="2">
        <v>10</v>
      </c>
    </row>
    <row r="2993" spans="1:6" ht="15" customHeight="1" x14ac:dyDescent="0.25">
      <c r="A2993" s="2" t="s">
        <v>332</v>
      </c>
      <c r="B2993" s="2" t="s">
        <v>226</v>
      </c>
      <c r="C2993" s="2" t="s">
        <v>232</v>
      </c>
      <c r="D2993" s="2">
        <v>3886055</v>
      </c>
      <c r="E2993" s="2">
        <v>7094.8990000000003</v>
      </c>
      <c r="F2993" s="2">
        <v>10</v>
      </c>
    </row>
    <row r="2994" spans="1:6" ht="15" customHeight="1" x14ac:dyDescent="0.25">
      <c r="A2994" s="2" t="s">
        <v>332</v>
      </c>
      <c r="B2994" s="2" t="s">
        <v>226</v>
      </c>
      <c r="C2994" s="2" t="s">
        <v>233</v>
      </c>
      <c r="D2994" s="2">
        <v>3886055</v>
      </c>
      <c r="E2994" s="2">
        <v>7094.8990000000003</v>
      </c>
      <c r="F2994" s="2">
        <v>10</v>
      </c>
    </row>
    <row r="2995" spans="1:6" ht="15" customHeight="1" x14ac:dyDescent="0.25">
      <c r="A2995" s="2" t="s">
        <v>332</v>
      </c>
      <c r="B2995" s="2" t="s">
        <v>226</v>
      </c>
      <c r="C2995" s="2" t="s">
        <v>234</v>
      </c>
      <c r="D2995" s="2">
        <v>3535594</v>
      </c>
      <c r="E2995" s="2">
        <v>6464.0691999999999</v>
      </c>
      <c r="F2995" s="2">
        <v>10</v>
      </c>
    </row>
    <row r="2996" spans="1:6" ht="15" customHeight="1" x14ac:dyDescent="0.25">
      <c r="A2996" s="2" t="s">
        <v>332</v>
      </c>
      <c r="B2996" s="2" t="s">
        <v>226</v>
      </c>
      <c r="C2996" s="2" t="s">
        <v>235</v>
      </c>
      <c r="D2996" s="2">
        <v>3937471</v>
      </c>
      <c r="E2996" s="2">
        <v>7187.4477999999999</v>
      </c>
      <c r="F2996" s="2">
        <v>10</v>
      </c>
    </row>
    <row r="2997" spans="1:6" ht="15" customHeight="1" x14ac:dyDescent="0.25">
      <c r="A2997" s="2" t="s">
        <v>332</v>
      </c>
      <c r="B2997" s="2" t="s">
        <v>226</v>
      </c>
      <c r="C2997" s="2" t="s">
        <v>236</v>
      </c>
      <c r="D2997" s="2">
        <v>3422799</v>
      </c>
      <c r="E2997" s="2">
        <v>6261.0382</v>
      </c>
      <c r="F2997" s="2">
        <v>9</v>
      </c>
    </row>
    <row r="2998" spans="1:6" ht="15" customHeight="1" x14ac:dyDescent="0.25">
      <c r="A2998" s="2" t="s">
        <v>332</v>
      </c>
      <c r="B2998" s="2" t="s">
        <v>226</v>
      </c>
      <c r="C2998" s="2" t="s">
        <v>237</v>
      </c>
      <c r="D2998" s="2">
        <v>3823937</v>
      </c>
      <c r="E2998" s="2">
        <v>6983.0865999999996</v>
      </c>
      <c r="F2998" s="2">
        <v>10</v>
      </c>
    </row>
    <row r="2999" spans="1:6" ht="15" customHeight="1" x14ac:dyDescent="0.25">
      <c r="A2999" s="2" t="s">
        <v>332</v>
      </c>
      <c r="B2999" s="2" t="s">
        <v>226</v>
      </c>
      <c r="C2999" s="2" t="s">
        <v>238</v>
      </c>
      <c r="D2999" s="2">
        <v>3885719</v>
      </c>
      <c r="E2999" s="2">
        <v>7094.2942000000003</v>
      </c>
      <c r="F2999" s="2">
        <v>10</v>
      </c>
    </row>
    <row r="3000" spans="1:6" ht="15" customHeight="1" x14ac:dyDescent="0.25">
      <c r="A3000" s="2" t="s">
        <v>332</v>
      </c>
      <c r="B3000" s="2" t="s">
        <v>226</v>
      </c>
      <c r="C3000" s="2" t="s">
        <v>239</v>
      </c>
      <c r="D3000" s="2">
        <v>3532420</v>
      </c>
      <c r="E3000" s="2">
        <v>6458.3559999999998</v>
      </c>
      <c r="F3000" s="2">
        <v>10</v>
      </c>
    </row>
    <row r="3001" spans="1:6" ht="15" customHeight="1" x14ac:dyDescent="0.25">
      <c r="A3001" s="2" t="s">
        <v>332</v>
      </c>
      <c r="B3001" s="2" t="s">
        <v>226</v>
      </c>
      <c r="C3001" s="2" t="s">
        <v>240</v>
      </c>
      <c r="D3001" s="2">
        <v>3815333</v>
      </c>
      <c r="E3001" s="2">
        <v>6967.5994000000001</v>
      </c>
      <c r="F3001" s="2">
        <v>10</v>
      </c>
    </row>
    <row r="3002" spans="1:6" ht="15" customHeight="1" x14ac:dyDescent="0.25">
      <c r="A3002" s="2" t="s">
        <v>332</v>
      </c>
      <c r="B3002" s="2" t="s">
        <v>226</v>
      </c>
      <c r="C3002" s="2" t="s">
        <v>241</v>
      </c>
      <c r="D3002" s="2">
        <v>3285599</v>
      </c>
      <c r="E3002" s="2">
        <v>6014.0781999999999</v>
      </c>
      <c r="F3002" s="2">
        <v>9</v>
      </c>
    </row>
    <row r="3003" spans="1:6" ht="15" customHeight="1" x14ac:dyDescent="0.25">
      <c r="A3003" s="2" t="s">
        <v>332</v>
      </c>
      <c r="B3003" s="2" t="s">
        <v>226</v>
      </c>
      <c r="C3003" s="2" t="s">
        <v>242</v>
      </c>
      <c r="D3003" s="2">
        <v>3526112</v>
      </c>
      <c r="E3003" s="2">
        <v>6447.0015999999996</v>
      </c>
      <c r="F3003" s="2">
        <v>10</v>
      </c>
    </row>
    <row r="3004" spans="1:6" ht="15" customHeight="1" x14ac:dyDescent="0.25">
      <c r="A3004" s="2" t="s">
        <v>332</v>
      </c>
      <c r="B3004" s="2" t="s">
        <v>226</v>
      </c>
      <c r="C3004" s="2" t="s">
        <v>243</v>
      </c>
      <c r="D3004" s="2">
        <v>3527728</v>
      </c>
      <c r="E3004" s="2">
        <v>6449.9103999999998</v>
      </c>
      <c r="F3004" s="2">
        <v>10</v>
      </c>
    </row>
    <row r="3005" spans="1:6" ht="15" customHeight="1" x14ac:dyDescent="0.25">
      <c r="A3005" s="2" t="s">
        <v>332</v>
      </c>
      <c r="B3005" s="2" t="s">
        <v>226</v>
      </c>
      <c r="C3005" s="2" t="s">
        <v>244</v>
      </c>
      <c r="D3005" s="2">
        <v>3937116</v>
      </c>
      <c r="E3005" s="2">
        <v>7186.8087999999998</v>
      </c>
      <c r="F3005" s="2">
        <v>10</v>
      </c>
    </row>
    <row r="3006" spans="1:6" ht="15" customHeight="1" x14ac:dyDescent="0.25">
      <c r="A3006" s="2" t="s">
        <v>332</v>
      </c>
      <c r="B3006" s="2" t="s">
        <v>226</v>
      </c>
      <c r="C3006" s="2" t="s">
        <v>245</v>
      </c>
      <c r="D3006" s="2">
        <v>3937116</v>
      </c>
      <c r="E3006" s="2">
        <v>7186.8087999999998</v>
      </c>
      <c r="F3006" s="2">
        <v>10</v>
      </c>
    </row>
    <row r="3007" spans="1:6" ht="15" customHeight="1" x14ac:dyDescent="0.25">
      <c r="A3007" s="2" t="s">
        <v>332</v>
      </c>
      <c r="B3007" s="2" t="s">
        <v>226</v>
      </c>
      <c r="C3007" s="2" t="s">
        <v>246</v>
      </c>
      <c r="D3007" s="2">
        <v>3495129</v>
      </c>
      <c r="E3007" s="2">
        <v>6391.2322000000004</v>
      </c>
      <c r="F3007" s="2">
        <v>9</v>
      </c>
    </row>
    <row r="3008" spans="1:6" ht="15" customHeight="1" x14ac:dyDescent="0.25">
      <c r="A3008" s="2" t="s">
        <v>332</v>
      </c>
      <c r="B3008" s="2" t="s">
        <v>226</v>
      </c>
      <c r="C3008" s="2" t="s">
        <v>247</v>
      </c>
      <c r="D3008" s="2">
        <v>3110292</v>
      </c>
      <c r="E3008" s="2">
        <v>5698.5255999999999</v>
      </c>
      <c r="F3008" s="2">
        <v>9</v>
      </c>
    </row>
    <row r="3009" spans="1:6" ht="15" customHeight="1" x14ac:dyDescent="0.25">
      <c r="A3009" s="2" t="s">
        <v>332</v>
      </c>
      <c r="B3009" s="2" t="s">
        <v>179</v>
      </c>
      <c r="C3009" s="2" t="s">
        <v>180</v>
      </c>
      <c r="D3009" s="2">
        <v>3239689</v>
      </c>
      <c r="E3009" s="2">
        <v>5931.4402</v>
      </c>
      <c r="F3009" s="2">
        <v>9</v>
      </c>
    </row>
    <row r="3010" spans="1:6" ht="15" customHeight="1" x14ac:dyDescent="0.25">
      <c r="A3010" s="2" t="s">
        <v>332</v>
      </c>
      <c r="B3010" s="2" t="s">
        <v>179</v>
      </c>
      <c r="C3010" s="2" t="s">
        <v>181</v>
      </c>
      <c r="D3010" s="2">
        <v>3302138</v>
      </c>
      <c r="E3010" s="2">
        <v>6043.8483999999999</v>
      </c>
      <c r="F3010" s="2">
        <v>9</v>
      </c>
    </row>
    <row r="3011" spans="1:6" ht="15" customHeight="1" x14ac:dyDescent="0.25">
      <c r="A3011" s="2" t="s">
        <v>332</v>
      </c>
      <c r="B3011" s="2" t="s">
        <v>179</v>
      </c>
      <c r="C3011" s="2" t="s">
        <v>182</v>
      </c>
      <c r="D3011" s="2">
        <v>3106449</v>
      </c>
      <c r="E3011" s="2">
        <v>5691.6081999999997</v>
      </c>
      <c r="F3011" s="2">
        <v>9</v>
      </c>
    </row>
    <row r="3012" spans="1:6" ht="15" customHeight="1" x14ac:dyDescent="0.25">
      <c r="A3012" s="2" t="s">
        <v>332</v>
      </c>
      <c r="B3012" s="2" t="s">
        <v>179</v>
      </c>
      <c r="C3012" s="2" t="s">
        <v>183</v>
      </c>
      <c r="D3012" s="2">
        <v>2804438</v>
      </c>
      <c r="E3012" s="2">
        <v>5147.9884000000002</v>
      </c>
      <c r="F3012" s="2">
        <v>8</v>
      </c>
    </row>
    <row r="3013" spans="1:6" ht="15" customHeight="1" x14ac:dyDescent="0.25">
      <c r="A3013" s="2" t="s">
        <v>332</v>
      </c>
      <c r="B3013" s="2" t="s">
        <v>179</v>
      </c>
      <c r="C3013" s="2" t="s">
        <v>184</v>
      </c>
      <c r="D3013" s="2">
        <v>3002510</v>
      </c>
      <c r="E3013" s="2">
        <v>5504.518</v>
      </c>
      <c r="F3013" s="2">
        <v>9</v>
      </c>
    </row>
    <row r="3014" spans="1:6" ht="15" customHeight="1" x14ac:dyDescent="0.25">
      <c r="A3014" s="2" t="s">
        <v>332</v>
      </c>
      <c r="B3014" s="2" t="s">
        <v>179</v>
      </c>
      <c r="C3014" s="2" t="s">
        <v>185</v>
      </c>
      <c r="D3014" s="2">
        <v>2851490</v>
      </c>
      <c r="E3014" s="2">
        <v>5232.6819999999998</v>
      </c>
      <c r="F3014" s="2">
        <v>8</v>
      </c>
    </row>
    <row r="3015" spans="1:6" ht="15" customHeight="1" x14ac:dyDescent="0.25">
      <c r="A3015" s="2" t="s">
        <v>332</v>
      </c>
      <c r="B3015" s="2" t="s">
        <v>179</v>
      </c>
      <c r="C3015" s="2" t="s">
        <v>186</v>
      </c>
      <c r="D3015" s="2">
        <v>2947269</v>
      </c>
      <c r="E3015" s="2">
        <v>5405.0842000000002</v>
      </c>
      <c r="F3015" s="2">
        <v>8</v>
      </c>
    </row>
    <row r="3016" spans="1:6" ht="15" customHeight="1" x14ac:dyDescent="0.25">
      <c r="A3016" s="2" t="s">
        <v>332</v>
      </c>
      <c r="B3016" s="2" t="s">
        <v>179</v>
      </c>
      <c r="C3016" s="2" t="s">
        <v>187</v>
      </c>
      <c r="D3016" s="2">
        <v>3173316</v>
      </c>
      <c r="E3016" s="2">
        <v>5811.9687999999996</v>
      </c>
      <c r="F3016" s="2">
        <v>9</v>
      </c>
    </row>
    <row r="3017" spans="1:6" ht="15" customHeight="1" x14ac:dyDescent="0.25">
      <c r="A3017" s="2" t="s">
        <v>332</v>
      </c>
      <c r="B3017" s="2" t="s">
        <v>179</v>
      </c>
      <c r="C3017" s="2" t="s">
        <v>188</v>
      </c>
      <c r="D3017" s="2">
        <v>3244523</v>
      </c>
      <c r="E3017" s="2">
        <v>5940.1414000000004</v>
      </c>
      <c r="F3017" s="2">
        <v>9</v>
      </c>
    </row>
    <row r="3018" spans="1:6" ht="15" customHeight="1" x14ac:dyDescent="0.25">
      <c r="A3018" s="2" t="s">
        <v>332</v>
      </c>
      <c r="B3018" s="2" t="s">
        <v>179</v>
      </c>
      <c r="C3018" s="2" t="s">
        <v>189</v>
      </c>
      <c r="D3018" s="2">
        <v>2982499</v>
      </c>
      <c r="E3018" s="2">
        <v>5468.4982</v>
      </c>
      <c r="F3018" s="2">
        <v>8</v>
      </c>
    </row>
    <row r="3019" spans="1:6" ht="15" customHeight="1" x14ac:dyDescent="0.25">
      <c r="A3019" s="2" t="s">
        <v>332</v>
      </c>
      <c r="B3019" s="2" t="s">
        <v>179</v>
      </c>
      <c r="C3019" s="2" t="s">
        <v>190</v>
      </c>
      <c r="D3019" s="2">
        <v>3141318</v>
      </c>
      <c r="E3019" s="2">
        <v>5754.3724000000002</v>
      </c>
      <c r="F3019" s="2">
        <v>9</v>
      </c>
    </row>
    <row r="3020" spans="1:6" ht="15" customHeight="1" x14ac:dyDescent="0.25">
      <c r="A3020" s="2" t="s">
        <v>332</v>
      </c>
      <c r="B3020" s="2" t="s">
        <v>191</v>
      </c>
      <c r="C3020" s="2" t="s">
        <v>192</v>
      </c>
      <c r="D3020" s="2">
        <v>1911531</v>
      </c>
      <c r="E3020" s="2">
        <v>3540.7557999999999</v>
      </c>
      <c r="F3020" s="2">
        <v>6</v>
      </c>
    </row>
    <row r="3021" spans="1:6" ht="15" customHeight="1" x14ac:dyDescent="0.25">
      <c r="A3021" s="2" t="s">
        <v>332</v>
      </c>
      <c r="B3021" s="2" t="s">
        <v>191</v>
      </c>
      <c r="C3021" s="2" t="s">
        <v>193</v>
      </c>
      <c r="D3021" s="2">
        <v>1775537</v>
      </c>
      <c r="E3021" s="2">
        <v>3295.9666000000002</v>
      </c>
      <c r="F3021" s="2">
        <v>6</v>
      </c>
    </row>
    <row r="3022" spans="1:6" ht="15" customHeight="1" x14ac:dyDescent="0.25">
      <c r="A3022" s="2" t="s">
        <v>332</v>
      </c>
      <c r="B3022" s="2" t="s">
        <v>191</v>
      </c>
      <c r="C3022" s="2" t="s">
        <v>194</v>
      </c>
      <c r="D3022" s="2">
        <v>1791689</v>
      </c>
      <c r="E3022" s="2">
        <v>3325.0401999999999</v>
      </c>
      <c r="F3022" s="2">
        <v>6</v>
      </c>
    </row>
    <row r="3023" spans="1:6" ht="15" customHeight="1" x14ac:dyDescent="0.25">
      <c r="A3023" s="2" t="s">
        <v>332</v>
      </c>
      <c r="B3023" s="2" t="s">
        <v>191</v>
      </c>
      <c r="C3023" s="2" t="s">
        <v>195</v>
      </c>
      <c r="D3023" s="2">
        <v>1713620</v>
      </c>
      <c r="E3023" s="2">
        <v>3184.5160000000001</v>
      </c>
      <c r="F3023" s="2">
        <v>6</v>
      </c>
    </row>
    <row r="3024" spans="1:6" ht="15" customHeight="1" x14ac:dyDescent="0.25">
      <c r="A3024" s="2" t="s">
        <v>332</v>
      </c>
      <c r="B3024" s="2" t="s">
        <v>191</v>
      </c>
      <c r="C3024" s="2" t="s">
        <v>196</v>
      </c>
      <c r="D3024" s="2">
        <v>1748167</v>
      </c>
      <c r="E3024" s="2">
        <v>3246.7006000000001</v>
      </c>
      <c r="F3024" s="2">
        <v>6</v>
      </c>
    </row>
    <row r="3025" spans="1:6" ht="15" customHeight="1" x14ac:dyDescent="0.25">
      <c r="A3025" s="2" t="s">
        <v>332</v>
      </c>
      <c r="B3025" s="2" t="s">
        <v>191</v>
      </c>
      <c r="C3025" s="2" t="s">
        <v>197</v>
      </c>
      <c r="D3025" s="2">
        <v>1951340</v>
      </c>
      <c r="E3025" s="2">
        <v>3612.4119999999998</v>
      </c>
      <c r="F3025" s="2">
        <v>6</v>
      </c>
    </row>
    <row r="3026" spans="1:6" ht="15" customHeight="1" x14ac:dyDescent="0.25">
      <c r="A3026" s="2" t="s">
        <v>332</v>
      </c>
      <c r="B3026" s="2" t="s">
        <v>191</v>
      </c>
      <c r="C3026" s="2" t="s">
        <v>198</v>
      </c>
      <c r="D3026" s="2">
        <v>2082885</v>
      </c>
      <c r="E3026" s="2">
        <v>3849.1930000000002</v>
      </c>
      <c r="F3026" s="2">
        <v>7</v>
      </c>
    </row>
    <row r="3027" spans="1:6" ht="15" customHeight="1" x14ac:dyDescent="0.25">
      <c r="A3027" s="2" t="s">
        <v>332</v>
      </c>
      <c r="B3027" s="2" t="s">
        <v>191</v>
      </c>
      <c r="C3027" s="2" t="s">
        <v>199</v>
      </c>
      <c r="D3027" s="2">
        <v>2022545</v>
      </c>
      <c r="E3027" s="2">
        <v>3740.5810000000001</v>
      </c>
      <c r="F3027" s="2">
        <v>7</v>
      </c>
    </row>
    <row r="3028" spans="1:6" ht="15" customHeight="1" x14ac:dyDescent="0.25">
      <c r="A3028" s="2" t="s">
        <v>332</v>
      </c>
      <c r="B3028" s="2" t="s">
        <v>191</v>
      </c>
      <c r="C3028" s="2" t="s">
        <v>200</v>
      </c>
      <c r="D3028" s="2">
        <v>1884144</v>
      </c>
      <c r="E3028" s="2">
        <v>3491.4591999999998</v>
      </c>
      <c r="F3028" s="2">
        <v>6</v>
      </c>
    </row>
    <row r="3029" spans="1:6" ht="15" customHeight="1" x14ac:dyDescent="0.25">
      <c r="A3029" s="2" t="s">
        <v>332</v>
      </c>
      <c r="B3029" s="2" t="s">
        <v>191</v>
      </c>
      <c r="C3029" s="2" t="s">
        <v>201</v>
      </c>
      <c r="D3029" s="2">
        <v>1990286</v>
      </c>
      <c r="E3029" s="2">
        <v>3682.5147999999999</v>
      </c>
      <c r="F3029" s="2">
        <v>6</v>
      </c>
    </row>
    <row r="3030" spans="1:6" ht="15" customHeight="1" x14ac:dyDescent="0.25">
      <c r="A3030" s="2" t="s">
        <v>332</v>
      </c>
      <c r="B3030" s="2" t="s">
        <v>191</v>
      </c>
      <c r="C3030" s="2" t="s">
        <v>202</v>
      </c>
      <c r="D3030" s="2">
        <v>2105526</v>
      </c>
      <c r="E3030" s="2">
        <v>3889.9468000000002</v>
      </c>
      <c r="F3030" s="2">
        <v>7</v>
      </c>
    </row>
    <row r="3031" spans="1:6" ht="15" customHeight="1" x14ac:dyDescent="0.25">
      <c r="A3031" s="2" t="s">
        <v>332</v>
      </c>
      <c r="B3031" s="2" t="s">
        <v>191</v>
      </c>
      <c r="C3031" s="2" t="s">
        <v>203</v>
      </c>
      <c r="D3031" s="2">
        <v>1834296</v>
      </c>
      <c r="E3031" s="2">
        <v>3401.7328000000002</v>
      </c>
      <c r="F3031" s="2">
        <v>6</v>
      </c>
    </row>
    <row r="3032" spans="1:6" ht="15" customHeight="1" x14ac:dyDescent="0.25">
      <c r="A3032" s="2" t="s">
        <v>332</v>
      </c>
      <c r="B3032" s="2" t="s">
        <v>191</v>
      </c>
      <c r="C3032" s="2" t="s">
        <v>204</v>
      </c>
      <c r="D3032" s="2">
        <v>2026399</v>
      </c>
      <c r="E3032" s="2">
        <v>3747.5182</v>
      </c>
      <c r="F3032" s="2">
        <v>7</v>
      </c>
    </row>
    <row r="3033" spans="1:6" ht="15" customHeight="1" x14ac:dyDescent="0.25">
      <c r="A3033" s="2" t="s">
        <v>332</v>
      </c>
      <c r="B3033" s="2" t="s">
        <v>191</v>
      </c>
      <c r="C3033" s="2" t="s">
        <v>205</v>
      </c>
      <c r="D3033" s="2">
        <v>1762287</v>
      </c>
      <c r="E3033" s="2">
        <v>3272.1165999999998</v>
      </c>
      <c r="F3033" s="2">
        <v>6</v>
      </c>
    </row>
    <row r="3034" spans="1:6" ht="15" customHeight="1" x14ac:dyDescent="0.25">
      <c r="A3034" s="2" t="s">
        <v>332</v>
      </c>
      <c r="B3034" s="2" t="s">
        <v>191</v>
      </c>
      <c r="C3034" s="2" t="s">
        <v>206</v>
      </c>
      <c r="D3034" s="2">
        <v>2078918</v>
      </c>
      <c r="E3034" s="2">
        <v>3842.0524</v>
      </c>
      <c r="F3034" s="2">
        <v>7</v>
      </c>
    </row>
    <row r="3035" spans="1:6" ht="15" customHeight="1" x14ac:dyDescent="0.25">
      <c r="A3035" s="2" t="s">
        <v>332</v>
      </c>
      <c r="B3035" s="2" t="s">
        <v>191</v>
      </c>
      <c r="C3035" s="2" t="s">
        <v>207</v>
      </c>
      <c r="D3035" s="2">
        <v>1905703</v>
      </c>
      <c r="E3035" s="2">
        <v>3530.2654000000002</v>
      </c>
      <c r="F3035" s="2">
        <v>6</v>
      </c>
    </row>
    <row r="3036" spans="1:6" ht="15" customHeight="1" x14ac:dyDescent="0.25">
      <c r="A3036" s="2" t="s">
        <v>332</v>
      </c>
      <c r="B3036" s="2" t="s">
        <v>191</v>
      </c>
      <c r="C3036" s="2" t="s">
        <v>208</v>
      </c>
      <c r="D3036" s="2">
        <v>1841306</v>
      </c>
      <c r="E3036" s="2">
        <v>3414.3508000000002</v>
      </c>
      <c r="F3036" s="2">
        <v>6</v>
      </c>
    </row>
    <row r="3037" spans="1:6" ht="15" customHeight="1" x14ac:dyDescent="0.25">
      <c r="A3037" s="2" t="s">
        <v>332</v>
      </c>
      <c r="B3037" s="2" t="s">
        <v>191</v>
      </c>
      <c r="C3037" s="2" t="s">
        <v>209</v>
      </c>
      <c r="D3037" s="2">
        <v>1941860</v>
      </c>
      <c r="E3037" s="2">
        <v>3595.348</v>
      </c>
      <c r="F3037" s="2">
        <v>6</v>
      </c>
    </row>
    <row r="3038" spans="1:6" ht="15" customHeight="1" x14ac:dyDescent="0.25">
      <c r="A3038" s="2" t="s">
        <v>332</v>
      </c>
      <c r="B3038" s="2" t="s">
        <v>191</v>
      </c>
      <c r="C3038" s="2" t="s">
        <v>210</v>
      </c>
      <c r="D3038" s="2">
        <v>1858854</v>
      </c>
      <c r="E3038" s="2">
        <v>3445.9371999999998</v>
      </c>
      <c r="F3038" s="2">
        <v>6</v>
      </c>
    </row>
    <row r="3039" spans="1:6" ht="15" customHeight="1" x14ac:dyDescent="0.25">
      <c r="A3039" s="2" t="s">
        <v>332</v>
      </c>
      <c r="B3039" s="2" t="s">
        <v>211</v>
      </c>
      <c r="C3039" s="2" t="s">
        <v>211</v>
      </c>
      <c r="D3039" s="2">
        <v>2677287</v>
      </c>
      <c r="E3039" s="2">
        <v>4919.1166000000003</v>
      </c>
      <c r="F3039" s="2">
        <v>8</v>
      </c>
    </row>
    <row r="3040" spans="1:6" ht="15" customHeight="1" x14ac:dyDescent="0.25">
      <c r="A3040" s="2" t="s">
        <v>50</v>
      </c>
      <c r="B3040" s="2" t="s">
        <v>25</v>
      </c>
      <c r="C3040" s="2" t="s">
        <v>26</v>
      </c>
      <c r="D3040" s="2">
        <v>1513810</v>
      </c>
      <c r="E3040" s="2">
        <v>2824.8580000000002</v>
      </c>
      <c r="F3040" s="2">
        <v>6</v>
      </c>
    </row>
    <row r="3041" spans="1:6" ht="15" customHeight="1" x14ac:dyDescent="0.25">
      <c r="A3041" s="2" t="s">
        <v>50</v>
      </c>
      <c r="B3041" s="2" t="s">
        <v>25</v>
      </c>
      <c r="C3041" s="2" t="s">
        <v>27</v>
      </c>
      <c r="D3041" s="2">
        <v>1392760</v>
      </c>
      <c r="E3041" s="2">
        <v>2606.9679999999998</v>
      </c>
      <c r="F3041" s="2">
        <v>5</v>
      </c>
    </row>
    <row r="3042" spans="1:6" ht="15" customHeight="1" x14ac:dyDescent="0.25">
      <c r="A3042" s="2" t="s">
        <v>50</v>
      </c>
      <c r="B3042" s="2" t="s">
        <v>25</v>
      </c>
      <c r="C3042" s="2" t="s">
        <v>28</v>
      </c>
      <c r="D3042" s="2">
        <v>1484479</v>
      </c>
      <c r="E3042" s="2">
        <v>2772.0621999999998</v>
      </c>
      <c r="F3042" s="2">
        <v>5</v>
      </c>
    </row>
    <row r="3043" spans="1:6" ht="15" customHeight="1" x14ac:dyDescent="0.25">
      <c r="A3043" s="2" t="s">
        <v>50</v>
      </c>
      <c r="B3043" s="2" t="s">
        <v>25</v>
      </c>
      <c r="C3043" s="2" t="s">
        <v>29</v>
      </c>
      <c r="D3043" s="2">
        <v>1300243</v>
      </c>
      <c r="E3043" s="2">
        <v>2440.4373999999998</v>
      </c>
      <c r="F3043" s="2">
        <v>5</v>
      </c>
    </row>
    <row r="3044" spans="1:6" ht="15" customHeight="1" x14ac:dyDescent="0.25">
      <c r="A3044" s="2" t="s">
        <v>50</v>
      </c>
      <c r="B3044" s="2" t="s">
        <v>25</v>
      </c>
      <c r="C3044" s="2" t="s">
        <v>30</v>
      </c>
      <c r="D3044" s="2">
        <v>1349697</v>
      </c>
      <c r="E3044" s="2">
        <v>2529.4546</v>
      </c>
      <c r="F3044" s="2">
        <v>5</v>
      </c>
    </row>
    <row r="3045" spans="1:6" ht="15" customHeight="1" x14ac:dyDescent="0.25">
      <c r="A3045" s="2" t="s">
        <v>50</v>
      </c>
      <c r="B3045" s="2" t="s">
        <v>25</v>
      </c>
      <c r="C3045" s="2" t="s">
        <v>31</v>
      </c>
      <c r="D3045" s="2">
        <v>1539298</v>
      </c>
      <c r="E3045" s="2">
        <v>2870.7363999999998</v>
      </c>
      <c r="F3045" s="2">
        <v>6</v>
      </c>
    </row>
    <row r="3046" spans="1:6" ht="15" customHeight="1" x14ac:dyDescent="0.25">
      <c r="A3046" s="2" t="s">
        <v>50</v>
      </c>
      <c r="B3046" s="2" t="s">
        <v>25</v>
      </c>
      <c r="C3046" s="2" t="s">
        <v>32</v>
      </c>
      <c r="D3046" s="2">
        <v>1497088</v>
      </c>
      <c r="E3046" s="2">
        <v>2794.7584000000002</v>
      </c>
      <c r="F3046" s="2">
        <v>5</v>
      </c>
    </row>
    <row r="3047" spans="1:6" ht="15" customHeight="1" x14ac:dyDescent="0.25">
      <c r="A3047" s="2" t="s">
        <v>50</v>
      </c>
      <c r="B3047" s="2" t="s">
        <v>25</v>
      </c>
      <c r="C3047" s="2" t="s">
        <v>33</v>
      </c>
      <c r="D3047" s="2">
        <v>1485688</v>
      </c>
      <c r="E3047" s="2">
        <v>2774.2384000000002</v>
      </c>
      <c r="F3047" s="2">
        <v>5</v>
      </c>
    </row>
    <row r="3048" spans="1:6" ht="15" customHeight="1" x14ac:dyDescent="0.25">
      <c r="A3048" s="2" t="s">
        <v>50</v>
      </c>
      <c r="B3048" s="2" t="s">
        <v>25</v>
      </c>
      <c r="C3048" s="2" t="s">
        <v>34</v>
      </c>
      <c r="D3048" s="2">
        <v>1304295</v>
      </c>
      <c r="E3048" s="2">
        <v>2447.7310000000002</v>
      </c>
      <c r="F3048" s="2">
        <v>5</v>
      </c>
    </row>
    <row r="3049" spans="1:6" ht="15" customHeight="1" x14ac:dyDescent="0.25">
      <c r="A3049" s="2" t="s">
        <v>50</v>
      </c>
      <c r="B3049" s="2" t="s">
        <v>25</v>
      </c>
      <c r="C3049" s="2" t="s">
        <v>35</v>
      </c>
      <c r="D3049" s="2">
        <v>1451556</v>
      </c>
      <c r="E3049" s="2">
        <v>2712.8008</v>
      </c>
      <c r="F3049" s="2">
        <v>5</v>
      </c>
    </row>
    <row r="3050" spans="1:6" ht="15" customHeight="1" x14ac:dyDescent="0.25">
      <c r="A3050" s="2" t="s">
        <v>50</v>
      </c>
      <c r="B3050" s="2" t="s">
        <v>25</v>
      </c>
      <c r="C3050" s="2" t="s">
        <v>36</v>
      </c>
      <c r="D3050" s="2">
        <v>1405402</v>
      </c>
      <c r="E3050" s="2">
        <v>2629.7235999999998</v>
      </c>
      <c r="F3050" s="2">
        <v>5</v>
      </c>
    </row>
    <row r="3051" spans="1:6" ht="15" customHeight="1" x14ac:dyDescent="0.25">
      <c r="A3051" s="2" t="s">
        <v>50</v>
      </c>
      <c r="B3051" s="2" t="s">
        <v>248</v>
      </c>
      <c r="C3051" s="2" t="s">
        <v>249</v>
      </c>
      <c r="D3051" s="2">
        <v>1299795</v>
      </c>
      <c r="E3051" s="2">
        <v>2439.6309999999999</v>
      </c>
      <c r="F3051" s="2">
        <v>5</v>
      </c>
    </row>
    <row r="3052" spans="1:6" ht="15" customHeight="1" x14ac:dyDescent="0.25">
      <c r="A3052" s="2" t="s">
        <v>50</v>
      </c>
      <c r="B3052" s="2" t="s">
        <v>248</v>
      </c>
      <c r="C3052" s="2" t="s">
        <v>250</v>
      </c>
      <c r="D3052" s="2">
        <v>981444</v>
      </c>
      <c r="E3052" s="2">
        <v>1866.5992000000001</v>
      </c>
      <c r="F3052" s="2">
        <v>4</v>
      </c>
    </row>
    <row r="3053" spans="1:6" ht="15" customHeight="1" x14ac:dyDescent="0.25">
      <c r="A3053" s="2" t="s">
        <v>50</v>
      </c>
      <c r="B3053" s="2" t="s">
        <v>248</v>
      </c>
      <c r="C3053" s="2" t="s">
        <v>251</v>
      </c>
      <c r="D3053" s="2">
        <v>917577</v>
      </c>
      <c r="E3053" s="2">
        <v>1751.6386</v>
      </c>
      <c r="F3053" s="2">
        <v>4</v>
      </c>
    </row>
    <row r="3054" spans="1:6" ht="15" customHeight="1" x14ac:dyDescent="0.25">
      <c r="A3054" s="2" t="s">
        <v>50</v>
      </c>
      <c r="B3054" s="2" t="s">
        <v>248</v>
      </c>
      <c r="C3054" s="2" t="s">
        <v>252</v>
      </c>
      <c r="D3054" s="2">
        <v>923297</v>
      </c>
      <c r="E3054" s="2">
        <v>1761.9346</v>
      </c>
      <c r="F3054" s="2">
        <v>4</v>
      </c>
    </row>
    <row r="3055" spans="1:6" ht="15" customHeight="1" x14ac:dyDescent="0.25">
      <c r="A3055" s="2" t="s">
        <v>50</v>
      </c>
      <c r="B3055" s="2" t="s">
        <v>248</v>
      </c>
      <c r="C3055" s="2" t="s">
        <v>253</v>
      </c>
      <c r="D3055" s="2">
        <v>1093300</v>
      </c>
      <c r="E3055" s="2">
        <v>2067.94</v>
      </c>
      <c r="F3055" s="2">
        <v>5</v>
      </c>
    </row>
    <row r="3056" spans="1:6" ht="15" customHeight="1" x14ac:dyDescent="0.25">
      <c r="A3056" s="2" t="s">
        <v>50</v>
      </c>
      <c r="B3056" s="2" t="s">
        <v>248</v>
      </c>
      <c r="C3056" s="2" t="s">
        <v>254</v>
      </c>
      <c r="D3056" s="2">
        <v>1046288</v>
      </c>
      <c r="E3056" s="2">
        <v>1983.3184000000001</v>
      </c>
      <c r="F3056" s="2">
        <v>5</v>
      </c>
    </row>
    <row r="3057" spans="1:6" ht="15" customHeight="1" x14ac:dyDescent="0.25">
      <c r="A3057" s="2" t="s">
        <v>50</v>
      </c>
      <c r="B3057" s="2" t="s">
        <v>248</v>
      </c>
      <c r="C3057" s="2" t="s">
        <v>255</v>
      </c>
      <c r="D3057" s="2">
        <v>963467</v>
      </c>
      <c r="E3057" s="2">
        <v>1834.2406000000001</v>
      </c>
      <c r="F3057" s="2">
        <v>4</v>
      </c>
    </row>
    <row r="3058" spans="1:6" ht="15" customHeight="1" x14ac:dyDescent="0.25">
      <c r="A3058" s="2" t="s">
        <v>50</v>
      </c>
      <c r="B3058" s="2" t="s">
        <v>248</v>
      </c>
      <c r="C3058" s="2" t="s">
        <v>256</v>
      </c>
      <c r="D3058" s="2">
        <v>1271670</v>
      </c>
      <c r="E3058" s="2">
        <v>2389.0059999999999</v>
      </c>
      <c r="F3058" s="2">
        <v>5</v>
      </c>
    </row>
    <row r="3059" spans="1:6" ht="15" customHeight="1" x14ac:dyDescent="0.25">
      <c r="A3059" s="2" t="s">
        <v>50</v>
      </c>
      <c r="B3059" s="2" t="s">
        <v>248</v>
      </c>
      <c r="C3059" s="2" t="s">
        <v>257</v>
      </c>
      <c r="D3059" s="2">
        <v>874232</v>
      </c>
      <c r="E3059" s="2">
        <v>1673.6176</v>
      </c>
      <c r="F3059" s="2">
        <v>4</v>
      </c>
    </row>
    <row r="3060" spans="1:6" ht="15" customHeight="1" x14ac:dyDescent="0.25">
      <c r="A3060" s="2" t="s">
        <v>50</v>
      </c>
      <c r="B3060" s="2" t="s">
        <v>248</v>
      </c>
      <c r="C3060" s="2" t="s">
        <v>258</v>
      </c>
      <c r="D3060" s="2">
        <v>1229356</v>
      </c>
      <c r="E3060" s="2">
        <v>2312.8407999999999</v>
      </c>
      <c r="F3060" s="2">
        <v>5</v>
      </c>
    </row>
    <row r="3061" spans="1:6" ht="15" customHeight="1" x14ac:dyDescent="0.25">
      <c r="A3061" s="2" t="s">
        <v>50</v>
      </c>
      <c r="B3061" s="2" t="s">
        <v>248</v>
      </c>
      <c r="C3061" s="2" t="s">
        <v>259</v>
      </c>
      <c r="D3061" s="2">
        <v>898062</v>
      </c>
      <c r="E3061" s="2">
        <v>1716.5116</v>
      </c>
      <c r="F3061" s="2">
        <v>4</v>
      </c>
    </row>
    <row r="3062" spans="1:6" ht="15" customHeight="1" x14ac:dyDescent="0.25">
      <c r="A3062" s="2" t="s">
        <v>50</v>
      </c>
      <c r="B3062" s="2" t="s">
        <v>248</v>
      </c>
      <c r="C3062" s="2" t="s">
        <v>260</v>
      </c>
      <c r="D3062" s="2">
        <v>1310843</v>
      </c>
      <c r="E3062" s="2">
        <v>2459.5174000000002</v>
      </c>
      <c r="F3062" s="2">
        <v>5</v>
      </c>
    </row>
    <row r="3063" spans="1:6" ht="15" customHeight="1" x14ac:dyDescent="0.25">
      <c r="A3063" s="2" t="s">
        <v>50</v>
      </c>
      <c r="B3063" s="2" t="s">
        <v>248</v>
      </c>
      <c r="C3063" s="2" t="s">
        <v>261</v>
      </c>
      <c r="D3063" s="2">
        <v>1166398</v>
      </c>
      <c r="E3063" s="2">
        <v>2199.5164</v>
      </c>
      <c r="F3063" s="2">
        <v>5</v>
      </c>
    </row>
    <row r="3064" spans="1:6" ht="15" customHeight="1" x14ac:dyDescent="0.25">
      <c r="A3064" s="2" t="s">
        <v>50</v>
      </c>
      <c r="B3064" s="2" t="s">
        <v>248</v>
      </c>
      <c r="C3064" s="2" t="s">
        <v>262</v>
      </c>
      <c r="D3064" s="2">
        <v>913296</v>
      </c>
      <c r="E3064" s="2">
        <v>1743.9328</v>
      </c>
      <c r="F3064" s="2">
        <v>4</v>
      </c>
    </row>
    <row r="3065" spans="1:6" ht="15" customHeight="1" x14ac:dyDescent="0.25">
      <c r="A3065" s="2" t="s">
        <v>50</v>
      </c>
      <c r="B3065" s="2" t="s">
        <v>248</v>
      </c>
      <c r="C3065" s="2" t="s">
        <v>263</v>
      </c>
      <c r="D3065" s="2">
        <v>1045937</v>
      </c>
      <c r="E3065" s="2">
        <v>1982.6866</v>
      </c>
      <c r="F3065" s="2">
        <v>5</v>
      </c>
    </row>
    <row r="3066" spans="1:6" ht="15" customHeight="1" x14ac:dyDescent="0.25">
      <c r="A3066" s="2" t="s">
        <v>50</v>
      </c>
      <c r="B3066" s="2" t="s">
        <v>248</v>
      </c>
      <c r="C3066" s="2" t="s">
        <v>264</v>
      </c>
      <c r="D3066" s="2">
        <v>981037</v>
      </c>
      <c r="E3066" s="2">
        <v>1865.8666000000001</v>
      </c>
      <c r="F3066" s="2">
        <v>4</v>
      </c>
    </row>
    <row r="3067" spans="1:6" ht="15" customHeight="1" x14ac:dyDescent="0.25">
      <c r="A3067" s="2" t="s">
        <v>50</v>
      </c>
      <c r="B3067" s="2" t="s">
        <v>248</v>
      </c>
      <c r="C3067" s="2" t="s">
        <v>265</v>
      </c>
      <c r="D3067" s="2">
        <v>863218</v>
      </c>
      <c r="E3067" s="2">
        <v>1653.7924</v>
      </c>
      <c r="F3067" s="2">
        <v>4</v>
      </c>
    </row>
    <row r="3068" spans="1:6" ht="15" customHeight="1" x14ac:dyDescent="0.25">
      <c r="A3068" s="2" t="s">
        <v>50</v>
      </c>
      <c r="B3068" s="2" t="s">
        <v>248</v>
      </c>
      <c r="C3068" s="2" t="s">
        <v>266</v>
      </c>
      <c r="D3068" s="2">
        <v>872347</v>
      </c>
      <c r="E3068" s="2">
        <v>1670.2246</v>
      </c>
      <c r="F3068" s="2">
        <v>4</v>
      </c>
    </row>
    <row r="3069" spans="1:6" ht="15" customHeight="1" x14ac:dyDescent="0.25">
      <c r="A3069" s="2" t="s">
        <v>50</v>
      </c>
      <c r="B3069" s="2" t="s">
        <v>248</v>
      </c>
      <c r="C3069" s="2" t="s">
        <v>267</v>
      </c>
      <c r="D3069" s="2">
        <v>893067</v>
      </c>
      <c r="E3069" s="2">
        <v>1707.5206000000001</v>
      </c>
      <c r="F3069" s="2">
        <v>4</v>
      </c>
    </row>
    <row r="3070" spans="1:6" ht="15" customHeight="1" x14ac:dyDescent="0.25">
      <c r="A3070" s="2" t="s">
        <v>50</v>
      </c>
      <c r="B3070" s="2" t="s">
        <v>248</v>
      </c>
      <c r="C3070" s="2" t="s">
        <v>268</v>
      </c>
      <c r="D3070" s="2">
        <v>987679</v>
      </c>
      <c r="E3070" s="2">
        <v>1877.8222000000001</v>
      </c>
      <c r="F3070" s="2">
        <v>4</v>
      </c>
    </row>
    <row r="3071" spans="1:6" ht="15" customHeight="1" x14ac:dyDescent="0.25">
      <c r="A3071" s="2" t="s">
        <v>50</v>
      </c>
      <c r="B3071" s="2" t="s">
        <v>248</v>
      </c>
      <c r="C3071" s="2" t="s">
        <v>269</v>
      </c>
      <c r="D3071" s="2">
        <v>1026413</v>
      </c>
      <c r="E3071" s="2">
        <v>1947.5434</v>
      </c>
      <c r="F3071" s="2">
        <v>5</v>
      </c>
    </row>
    <row r="3072" spans="1:6" ht="15" customHeight="1" x14ac:dyDescent="0.25">
      <c r="A3072" s="2" t="s">
        <v>50</v>
      </c>
      <c r="B3072" s="2" t="s">
        <v>46</v>
      </c>
      <c r="C3072" s="2" t="s">
        <v>47</v>
      </c>
      <c r="D3072" s="2">
        <v>87588</v>
      </c>
      <c r="E3072" s="2">
        <v>175.17599999999999</v>
      </c>
      <c r="F3072" s="2">
        <v>3</v>
      </c>
    </row>
    <row r="3073" spans="1:6" ht="15" customHeight="1" x14ac:dyDescent="0.25">
      <c r="A3073" s="2" t="s">
        <v>50</v>
      </c>
      <c r="B3073" s="2" t="s">
        <v>46</v>
      </c>
      <c r="C3073" s="2" t="s">
        <v>48</v>
      </c>
      <c r="D3073" s="2">
        <v>173968</v>
      </c>
      <c r="E3073" s="2">
        <v>347.93599999999998</v>
      </c>
      <c r="F3073" s="2">
        <v>3</v>
      </c>
    </row>
    <row r="3074" spans="1:6" ht="15" customHeight="1" x14ac:dyDescent="0.25">
      <c r="A3074" s="2" t="s">
        <v>50</v>
      </c>
      <c r="B3074" s="2" t="s">
        <v>46</v>
      </c>
      <c r="C3074" s="2" t="s">
        <v>49</v>
      </c>
      <c r="D3074" s="2">
        <v>113981</v>
      </c>
      <c r="E3074" s="2">
        <v>227.96199999999999</v>
      </c>
      <c r="F3074" s="2">
        <v>3</v>
      </c>
    </row>
    <row r="3075" spans="1:6" ht="15" customHeight="1" x14ac:dyDescent="0.25">
      <c r="A3075" s="2" t="s">
        <v>50</v>
      </c>
      <c r="B3075" s="2" t="s">
        <v>46</v>
      </c>
      <c r="C3075" s="2" t="s">
        <v>50</v>
      </c>
      <c r="D3075" s="2">
        <v>71</v>
      </c>
      <c r="E3075" s="2">
        <v>0.14199999999999999</v>
      </c>
      <c r="F3075" s="2">
        <v>3</v>
      </c>
    </row>
    <row r="3076" spans="1:6" ht="15" customHeight="1" x14ac:dyDescent="0.25">
      <c r="A3076" s="2" t="s">
        <v>50</v>
      </c>
      <c r="B3076" s="2" t="s">
        <v>46</v>
      </c>
      <c r="C3076" s="2" t="s">
        <v>51</v>
      </c>
      <c r="D3076" s="2">
        <v>172952</v>
      </c>
      <c r="E3076" s="2">
        <v>345.904</v>
      </c>
      <c r="F3076" s="2">
        <v>3</v>
      </c>
    </row>
    <row r="3077" spans="1:6" ht="15" customHeight="1" x14ac:dyDescent="0.25">
      <c r="A3077" s="2" t="s">
        <v>50</v>
      </c>
      <c r="B3077" s="2" t="s">
        <v>46</v>
      </c>
      <c r="C3077" s="2" t="s">
        <v>52</v>
      </c>
      <c r="D3077" s="2">
        <v>235666</v>
      </c>
      <c r="E3077" s="2">
        <v>471.33199999999999</v>
      </c>
      <c r="F3077" s="2">
        <v>3</v>
      </c>
    </row>
    <row r="3078" spans="1:6" ht="15" customHeight="1" x14ac:dyDescent="0.25">
      <c r="A3078" s="2" t="s">
        <v>50</v>
      </c>
      <c r="B3078" s="2" t="s">
        <v>46</v>
      </c>
      <c r="C3078" s="2" t="s">
        <v>53</v>
      </c>
      <c r="D3078" s="2">
        <v>171631</v>
      </c>
      <c r="E3078" s="2">
        <v>343.262</v>
      </c>
      <c r="F3078" s="2">
        <v>3</v>
      </c>
    </row>
    <row r="3079" spans="1:6" ht="15" customHeight="1" x14ac:dyDescent="0.25">
      <c r="A3079" s="2" t="s">
        <v>50</v>
      </c>
      <c r="B3079" s="2" t="s">
        <v>46</v>
      </c>
      <c r="C3079" s="2" t="s">
        <v>54</v>
      </c>
      <c r="D3079" s="2">
        <v>114947</v>
      </c>
      <c r="E3079" s="2">
        <v>229.89400000000001</v>
      </c>
      <c r="F3079" s="2">
        <v>3</v>
      </c>
    </row>
    <row r="3080" spans="1:6" ht="15" customHeight="1" x14ac:dyDescent="0.25">
      <c r="A3080" s="2" t="s">
        <v>50</v>
      </c>
      <c r="B3080" s="2" t="s">
        <v>46</v>
      </c>
      <c r="C3080" s="2" t="s">
        <v>55</v>
      </c>
      <c r="D3080" s="2">
        <v>301139</v>
      </c>
      <c r="E3080" s="2">
        <v>602.27800000000002</v>
      </c>
      <c r="F3080" s="2">
        <v>3</v>
      </c>
    </row>
    <row r="3081" spans="1:6" ht="15" customHeight="1" x14ac:dyDescent="0.25">
      <c r="A3081" s="2" t="s">
        <v>50</v>
      </c>
      <c r="B3081" s="2" t="s">
        <v>46</v>
      </c>
      <c r="C3081" s="2" t="s">
        <v>56</v>
      </c>
      <c r="D3081" s="2">
        <v>323263</v>
      </c>
      <c r="E3081" s="2">
        <v>646.52599999999995</v>
      </c>
      <c r="F3081" s="2">
        <v>3</v>
      </c>
    </row>
    <row r="3082" spans="1:6" ht="15" customHeight="1" x14ac:dyDescent="0.25">
      <c r="A3082" s="2" t="s">
        <v>50</v>
      </c>
      <c r="B3082" s="2" t="s">
        <v>46</v>
      </c>
      <c r="C3082" s="2" t="s">
        <v>57</v>
      </c>
      <c r="D3082" s="2">
        <v>301604</v>
      </c>
      <c r="E3082" s="2">
        <v>603.20799999999997</v>
      </c>
      <c r="F3082" s="2">
        <v>3</v>
      </c>
    </row>
    <row r="3083" spans="1:6" ht="15" customHeight="1" x14ac:dyDescent="0.25">
      <c r="A3083" s="2" t="s">
        <v>50</v>
      </c>
      <c r="B3083" s="2" t="s">
        <v>46</v>
      </c>
      <c r="C3083" s="2" t="s">
        <v>58</v>
      </c>
      <c r="D3083" s="2">
        <v>147496</v>
      </c>
      <c r="E3083" s="2">
        <v>294.99200000000002</v>
      </c>
      <c r="F3083" s="2">
        <v>3</v>
      </c>
    </row>
    <row r="3084" spans="1:6" ht="15" customHeight="1" x14ac:dyDescent="0.25">
      <c r="A3084" s="2" t="s">
        <v>50</v>
      </c>
      <c r="B3084" s="2" t="s">
        <v>212</v>
      </c>
      <c r="C3084" s="2" t="s">
        <v>213</v>
      </c>
      <c r="D3084" s="2">
        <v>988097</v>
      </c>
      <c r="E3084" s="2">
        <v>1878.5745999999999</v>
      </c>
      <c r="F3084" s="2">
        <v>4</v>
      </c>
    </row>
    <row r="3085" spans="1:6" ht="15" customHeight="1" x14ac:dyDescent="0.25">
      <c r="A3085" s="2" t="s">
        <v>50</v>
      </c>
      <c r="B3085" s="2" t="s">
        <v>212</v>
      </c>
      <c r="C3085" s="2" t="s">
        <v>214</v>
      </c>
      <c r="D3085" s="2">
        <v>1250256</v>
      </c>
      <c r="E3085" s="2">
        <v>2350.4607999999998</v>
      </c>
      <c r="F3085" s="2">
        <v>5</v>
      </c>
    </row>
    <row r="3086" spans="1:6" ht="15" customHeight="1" x14ac:dyDescent="0.25">
      <c r="A3086" s="2" t="s">
        <v>50</v>
      </c>
      <c r="B3086" s="2" t="s">
        <v>126</v>
      </c>
      <c r="C3086" s="2" t="s">
        <v>127</v>
      </c>
      <c r="D3086" s="2">
        <v>1127028</v>
      </c>
      <c r="E3086" s="2">
        <v>2128.6504</v>
      </c>
      <c r="F3086" s="2">
        <v>5</v>
      </c>
    </row>
    <row r="3087" spans="1:6" ht="15" customHeight="1" x14ac:dyDescent="0.25">
      <c r="A3087" s="2" t="s">
        <v>50</v>
      </c>
      <c r="B3087" s="2" t="s">
        <v>126</v>
      </c>
      <c r="C3087" s="2" t="s">
        <v>128</v>
      </c>
      <c r="D3087" s="2">
        <v>1016600</v>
      </c>
      <c r="E3087" s="2">
        <v>1929.88</v>
      </c>
      <c r="F3087" s="2">
        <v>5</v>
      </c>
    </row>
    <row r="3088" spans="1:6" ht="15" customHeight="1" x14ac:dyDescent="0.25">
      <c r="A3088" s="2" t="s">
        <v>50</v>
      </c>
      <c r="B3088" s="2" t="s">
        <v>126</v>
      </c>
      <c r="C3088" s="2" t="s">
        <v>129</v>
      </c>
      <c r="D3088" s="2">
        <v>982804</v>
      </c>
      <c r="E3088" s="2">
        <v>1869.0472</v>
      </c>
      <c r="F3088" s="2">
        <v>4</v>
      </c>
    </row>
    <row r="3089" spans="1:6" ht="15" customHeight="1" x14ac:dyDescent="0.25">
      <c r="A3089" s="2" t="s">
        <v>50</v>
      </c>
      <c r="B3089" s="2" t="s">
        <v>126</v>
      </c>
      <c r="C3089" s="2" t="s">
        <v>130</v>
      </c>
      <c r="D3089" s="2">
        <v>1269260</v>
      </c>
      <c r="E3089" s="2">
        <v>2384.6680000000001</v>
      </c>
      <c r="F3089" s="2">
        <v>5</v>
      </c>
    </row>
    <row r="3090" spans="1:6" ht="15" customHeight="1" x14ac:dyDescent="0.25">
      <c r="A3090" s="2" t="s">
        <v>50</v>
      </c>
      <c r="B3090" s="2" t="s">
        <v>126</v>
      </c>
      <c r="C3090" s="2" t="s">
        <v>131</v>
      </c>
      <c r="D3090" s="2">
        <v>1131349</v>
      </c>
      <c r="E3090" s="2">
        <v>2136.4281999999998</v>
      </c>
      <c r="F3090" s="2">
        <v>5</v>
      </c>
    </row>
    <row r="3091" spans="1:6" ht="15" customHeight="1" x14ac:dyDescent="0.25">
      <c r="A3091" s="2" t="s">
        <v>50</v>
      </c>
      <c r="B3091" s="2" t="s">
        <v>126</v>
      </c>
      <c r="C3091" s="2" t="s">
        <v>132</v>
      </c>
      <c r="D3091" s="2">
        <v>1089032</v>
      </c>
      <c r="E3091" s="2">
        <v>2060.2575999999999</v>
      </c>
      <c r="F3091" s="2">
        <v>5</v>
      </c>
    </row>
    <row r="3092" spans="1:6" ht="15" customHeight="1" x14ac:dyDescent="0.25">
      <c r="A3092" s="2" t="s">
        <v>50</v>
      </c>
      <c r="B3092" s="2" t="s">
        <v>126</v>
      </c>
      <c r="C3092" s="2" t="s">
        <v>133</v>
      </c>
      <c r="D3092" s="2">
        <v>860783</v>
      </c>
      <c r="E3092" s="2">
        <v>1649.4094</v>
      </c>
      <c r="F3092" s="2">
        <v>4</v>
      </c>
    </row>
    <row r="3093" spans="1:6" ht="15" customHeight="1" x14ac:dyDescent="0.25">
      <c r="A3093" s="2" t="s">
        <v>50</v>
      </c>
      <c r="B3093" s="2" t="s">
        <v>126</v>
      </c>
      <c r="C3093" s="2" t="s">
        <v>134</v>
      </c>
      <c r="D3093" s="2">
        <v>1297502</v>
      </c>
      <c r="E3093" s="2">
        <v>2435.5036</v>
      </c>
      <c r="F3093" s="2">
        <v>5</v>
      </c>
    </row>
    <row r="3094" spans="1:6" ht="15" customHeight="1" x14ac:dyDescent="0.25">
      <c r="A3094" s="2" t="s">
        <v>50</v>
      </c>
      <c r="B3094" s="2" t="s">
        <v>126</v>
      </c>
      <c r="C3094" s="2" t="s">
        <v>135</v>
      </c>
      <c r="D3094" s="2">
        <v>972595</v>
      </c>
      <c r="E3094" s="2">
        <v>1850.671</v>
      </c>
      <c r="F3094" s="2">
        <v>4</v>
      </c>
    </row>
    <row r="3095" spans="1:6" ht="15" customHeight="1" x14ac:dyDescent="0.25">
      <c r="A3095" s="2" t="s">
        <v>50</v>
      </c>
      <c r="B3095" s="2" t="s">
        <v>126</v>
      </c>
      <c r="C3095" s="2" t="s">
        <v>136</v>
      </c>
      <c r="D3095" s="2">
        <v>917542</v>
      </c>
      <c r="E3095" s="2">
        <v>1751.5755999999999</v>
      </c>
      <c r="F3095" s="2">
        <v>4</v>
      </c>
    </row>
    <row r="3096" spans="1:6" ht="15" customHeight="1" x14ac:dyDescent="0.25">
      <c r="A3096" s="2" t="s">
        <v>50</v>
      </c>
      <c r="B3096" s="2" t="s">
        <v>126</v>
      </c>
      <c r="C3096" s="2" t="s">
        <v>137</v>
      </c>
      <c r="D3096" s="2">
        <v>1206480</v>
      </c>
      <c r="E3096" s="2">
        <v>2271.6640000000002</v>
      </c>
      <c r="F3096" s="2">
        <v>5</v>
      </c>
    </row>
    <row r="3097" spans="1:6" ht="15" customHeight="1" x14ac:dyDescent="0.25">
      <c r="A3097" s="2" t="s">
        <v>50</v>
      </c>
      <c r="B3097" s="2" t="s">
        <v>154</v>
      </c>
      <c r="C3097" s="2" t="s">
        <v>155</v>
      </c>
      <c r="D3097" s="2">
        <v>669349</v>
      </c>
      <c r="E3097" s="2">
        <v>1304.8281999999999</v>
      </c>
      <c r="F3097" s="2">
        <v>4</v>
      </c>
    </row>
    <row r="3098" spans="1:6" ht="15" customHeight="1" x14ac:dyDescent="0.25">
      <c r="A3098" s="2" t="s">
        <v>50</v>
      </c>
      <c r="B3098" s="2" t="s">
        <v>154</v>
      </c>
      <c r="C3098" s="2" t="s">
        <v>156</v>
      </c>
      <c r="D3098" s="2">
        <v>623278</v>
      </c>
      <c r="E3098" s="2">
        <v>1221.9004</v>
      </c>
      <c r="F3098" s="2">
        <v>4</v>
      </c>
    </row>
    <row r="3099" spans="1:6" ht="15" customHeight="1" x14ac:dyDescent="0.25">
      <c r="A3099" s="2" t="s">
        <v>50</v>
      </c>
      <c r="B3099" s="2" t="s">
        <v>154</v>
      </c>
      <c r="C3099" s="2" t="s">
        <v>157</v>
      </c>
      <c r="D3099" s="2">
        <v>587087</v>
      </c>
      <c r="E3099" s="2">
        <v>1156.7565999999999</v>
      </c>
      <c r="F3099" s="2">
        <v>4</v>
      </c>
    </row>
    <row r="3100" spans="1:6" ht="15" customHeight="1" x14ac:dyDescent="0.25">
      <c r="A3100" s="2" t="s">
        <v>50</v>
      </c>
      <c r="B3100" s="2" t="s">
        <v>154</v>
      </c>
      <c r="C3100" s="2" t="s">
        <v>158</v>
      </c>
      <c r="D3100" s="2">
        <v>674230</v>
      </c>
      <c r="E3100" s="2">
        <v>1313.614</v>
      </c>
      <c r="F3100" s="2">
        <v>4</v>
      </c>
    </row>
    <row r="3101" spans="1:6" ht="15" customHeight="1" x14ac:dyDescent="0.25">
      <c r="A3101" s="2" t="s">
        <v>50</v>
      </c>
      <c r="B3101" s="2" t="s">
        <v>154</v>
      </c>
      <c r="C3101" s="2" t="s">
        <v>159</v>
      </c>
      <c r="D3101" s="2">
        <v>489473</v>
      </c>
      <c r="E3101" s="2">
        <v>978.94600000000003</v>
      </c>
      <c r="F3101" s="2">
        <v>3</v>
      </c>
    </row>
    <row r="3102" spans="1:6" ht="15" customHeight="1" x14ac:dyDescent="0.25">
      <c r="A3102" s="2" t="s">
        <v>50</v>
      </c>
      <c r="B3102" s="2" t="s">
        <v>154</v>
      </c>
      <c r="C3102" s="2" t="s">
        <v>160</v>
      </c>
      <c r="D3102" s="2">
        <v>748951</v>
      </c>
      <c r="E3102" s="2">
        <v>1448.1117999999999</v>
      </c>
      <c r="F3102" s="2">
        <v>4</v>
      </c>
    </row>
    <row r="3103" spans="1:6" ht="15" customHeight="1" x14ac:dyDescent="0.25">
      <c r="A3103" s="2" t="s">
        <v>50</v>
      </c>
      <c r="B3103" s="2" t="s">
        <v>154</v>
      </c>
      <c r="C3103" s="2" t="s">
        <v>161</v>
      </c>
      <c r="D3103" s="2">
        <v>564570</v>
      </c>
      <c r="E3103" s="2">
        <v>1116.2260000000001</v>
      </c>
      <c r="F3103" s="2">
        <v>4</v>
      </c>
    </row>
    <row r="3104" spans="1:6" ht="15" customHeight="1" x14ac:dyDescent="0.25">
      <c r="A3104" s="2" t="s">
        <v>50</v>
      </c>
      <c r="B3104" s="2" t="s">
        <v>154</v>
      </c>
      <c r="C3104" s="2" t="s">
        <v>162</v>
      </c>
      <c r="D3104" s="2">
        <v>682706</v>
      </c>
      <c r="E3104" s="2">
        <v>1328.8707999999999</v>
      </c>
      <c r="F3104" s="2">
        <v>4</v>
      </c>
    </row>
    <row r="3105" spans="1:6" ht="15" customHeight="1" x14ac:dyDescent="0.25">
      <c r="A3105" s="2" t="s">
        <v>50</v>
      </c>
      <c r="B3105" s="2" t="s">
        <v>154</v>
      </c>
      <c r="C3105" s="2" t="s">
        <v>163</v>
      </c>
      <c r="D3105" s="2">
        <v>370993</v>
      </c>
      <c r="E3105" s="2">
        <v>741.98599999999999</v>
      </c>
      <c r="F3105" s="2">
        <v>3</v>
      </c>
    </row>
    <row r="3106" spans="1:6" ht="15" customHeight="1" x14ac:dyDescent="0.25">
      <c r="A3106" s="2" t="s">
        <v>50</v>
      </c>
      <c r="B3106" s="2" t="s">
        <v>154</v>
      </c>
      <c r="C3106" s="2" t="s">
        <v>164</v>
      </c>
      <c r="D3106" s="2">
        <v>594759</v>
      </c>
      <c r="E3106" s="2">
        <v>1170.5662</v>
      </c>
      <c r="F3106" s="2">
        <v>4</v>
      </c>
    </row>
    <row r="3107" spans="1:6" ht="15" customHeight="1" x14ac:dyDescent="0.25">
      <c r="A3107" s="2" t="s">
        <v>50</v>
      </c>
      <c r="B3107" s="2" t="s">
        <v>154</v>
      </c>
      <c r="C3107" s="2" t="s">
        <v>165</v>
      </c>
      <c r="D3107" s="2">
        <v>676156</v>
      </c>
      <c r="E3107" s="2">
        <v>1317.0808</v>
      </c>
      <c r="F3107" s="2">
        <v>4</v>
      </c>
    </row>
    <row r="3108" spans="1:6" ht="15" customHeight="1" x14ac:dyDescent="0.25">
      <c r="A3108" s="2" t="s">
        <v>50</v>
      </c>
      <c r="B3108" s="2" t="s">
        <v>154</v>
      </c>
      <c r="C3108" s="2" t="s">
        <v>166</v>
      </c>
      <c r="D3108" s="2">
        <v>545709</v>
      </c>
      <c r="E3108" s="2">
        <v>1082.2762</v>
      </c>
      <c r="F3108" s="2">
        <v>4</v>
      </c>
    </row>
    <row r="3109" spans="1:6" ht="15" customHeight="1" x14ac:dyDescent="0.25">
      <c r="A3109" s="2" t="s">
        <v>50</v>
      </c>
      <c r="B3109" s="2" t="s">
        <v>154</v>
      </c>
      <c r="C3109" s="2" t="s">
        <v>167</v>
      </c>
      <c r="D3109" s="2">
        <v>465378</v>
      </c>
      <c r="E3109" s="2">
        <v>930.75599999999997</v>
      </c>
      <c r="F3109" s="2">
        <v>3</v>
      </c>
    </row>
    <row r="3110" spans="1:6" ht="15" customHeight="1" x14ac:dyDescent="0.25">
      <c r="A3110" s="2" t="s">
        <v>50</v>
      </c>
      <c r="B3110" s="2" t="s">
        <v>154</v>
      </c>
      <c r="C3110" s="2" t="s">
        <v>168</v>
      </c>
      <c r="D3110" s="2">
        <v>747141</v>
      </c>
      <c r="E3110" s="2">
        <v>1444.8538000000001</v>
      </c>
      <c r="F3110" s="2">
        <v>4</v>
      </c>
    </row>
    <row r="3111" spans="1:6" ht="15" customHeight="1" x14ac:dyDescent="0.25">
      <c r="A3111" s="2" t="s">
        <v>50</v>
      </c>
      <c r="B3111" s="2" t="s">
        <v>154</v>
      </c>
      <c r="C3111" s="2" t="s">
        <v>169</v>
      </c>
      <c r="D3111" s="2">
        <v>524044</v>
      </c>
      <c r="E3111" s="2">
        <v>1043.2791999999999</v>
      </c>
      <c r="F3111" s="2">
        <v>4</v>
      </c>
    </row>
    <row r="3112" spans="1:6" ht="15" customHeight="1" x14ac:dyDescent="0.25">
      <c r="A3112" s="2" t="s">
        <v>50</v>
      </c>
      <c r="B3112" s="2" t="s">
        <v>154</v>
      </c>
      <c r="C3112" s="2" t="s">
        <v>170</v>
      </c>
      <c r="D3112" s="2">
        <v>685045</v>
      </c>
      <c r="E3112" s="2">
        <v>1333.0809999999999</v>
      </c>
      <c r="F3112" s="2">
        <v>4</v>
      </c>
    </row>
    <row r="3113" spans="1:6" ht="15" customHeight="1" x14ac:dyDescent="0.25">
      <c r="A3113" s="2" t="s">
        <v>50</v>
      </c>
      <c r="B3113" s="2" t="s">
        <v>154</v>
      </c>
      <c r="C3113" s="2" t="s">
        <v>171</v>
      </c>
      <c r="D3113" s="2">
        <v>667301</v>
      </c>
      <c r="E3113" s="2">
        <v>1301.1418000000001</v>
      </c>
      <c r="F3113" s="2">
        <v>4</v>
      </c>
    </row>
    <row r="3114" spans="1:6" ht="15" customHeight="1" x14ac:dyDescent="0.25">
      <c r="A3114" s="2" t="s">
        <v>50</v>
      </c>
      <c r="B3114" s="2" t="s">
        <v>154</v>
      </c>
      <c r="C3114" s="2" t="s">
        <v>172</v>
      </c>
      <c r="D3114" s="2">
        <v>423483</v>
      </c>
      <c r="E3114" s="2">
        <v>846.96600000000001</v>
      </c>
      <c r="F3114" s="2">
        <v>3</v>
      </c>
    </row>
    <row r="3115" spans="1:6" ht="15" customHeight="1" x14ac:dyDescent="0.25">
      <c r="A3115" s="2" t="s">
        <v>50</v>
      </c>
      <c r="B3115" s="2" t="s">
        <v>154</v>
      </c>
      <c r="C3115" s="2" t="s">
        <v>173</v>
      </c>
      <c r="D3115" s="2">
        <v>550737</v>
      </c>
      <c r="E3115" s="2">
        <v>1091.3266000000001</v>
      </c>
      <c r="F3115" s="2">
        <v>4</v>
      </c>
    </row>
    <row r="3116" spans="1:6" ht="15" customHeight="1" x14ac:dyDescent="0.25">
      <c r="A3116" s="2" t="s">
        <v>50</v>
      </c>
      <c r="B3116" s="2" t="s">
        <v>154</v>
      </c>
      <c r="C3116" s="2" t="s">
        <v>174</v>
      </c>
      <c r="D3116" s="2">
        <v>459645</v>
      </c>
      <c r="E3116" s="2">
        <v>919.29</v>
      </c>
      <c r="F3116" s="2">
        <v>3</v>
      </c>
    </row>
    <row r="3117" spans="1:6" ht="15" customHeight="1" x14ac:dyDescent="0.25">
      <c r="A3117" s="2" t="s">
        <v>50</v>
      </c>
      <c r="B3117" s="2" t="s">
        <v>215</v>
      </c>
      <c r="C3117" s="2" t="s">
        <v>215</v>
      </c>
      <c r="D3117" s="2">
        <v>1993294</v>
      </c>
      <c r="E3117" s="2">
        <v>3687.9292</v>
      </c>
      <c r="F3117" s="2">
        <v>6</v>
      </c>
    </row>
    <row r="3118" spans="1:6" ht="15" customHeight="1" x14ac:dyDescent="0.25">
      <c r="A3118" s="2" t="s">
        <v>50</v>
      </c>
      <c r="B3118" s="2" t="s">
        <v>226</v>
      </c>
      <c r="C3118" s="2" t="s">
        <v>227</v>
      </c>
      <c r="D3118" s="2">
        <v>977192</v>
      </c>
      <c r="E3118" s="2">
        <v>1858.9456</v>
      </c>
      <c r="F3118" s="2">
        <v>4</v>
      </c>
    </row>
    <row r="3119" spans="1:6" ht="15" customHeight="1" x14ac:dyDescent="0.25">
      <c r="A3119" s="2" t="s">
        <v>50</v>
      </c>
      <c r="B3119" s="2" t="s">
        <v>226</v>
      </c>
      <c r="C3119" s="2" t="s">
        <v>228</v>
      </c>
      <c r="D3119" s="2">
        <v>648301</v>
      </c>
      <c r="E3119" s="2">
        <v>1266.9418000000001</v>
      </c>
      <c r="F3119" s="2">
        <v>4</v>
      </c>
    </row>
    <row r="3120" spans="1:6" ht="15" customHeight="1" x14ac:dyDescent="0.25">
      <c r="A3120" s="2" t="s">
        <v>50</v>
      </c>
      <c r="B3120" s="2" t="s">
        <v>226</v>
      </c>
      <c r="C3120" s="2" t="s">
        <v>229</v>
      </c>
      <c r="D3120" s="2">
        <v>648925</v>
      </c>
      <c r="E3120" s="2">
        <v>1268.0650000000001</v>
      </c>
      <c r="F3120" s="2">
        <v>4</v>
      </c>
    </row>
    <row r="3121" spans="1:6" ht="15" customHeight="1" x14ac:dyDescent="0.25">
      <c r="A3121" s="2" t="s">
        <v>50</v>
      </c>
      <c r="B3121" s="2" t="s">
        <v>226</v>
      </c>
      <c r="C3121" s="2" t="s">
        <v>230</v>
      </c>
      <c r="D3121" s="2">
        <v>811272</v>
      </c>
      <c r="E3121" s="2">
        <v>1560.2896000000001</v>
      </c>
      <c r="F3121" s="2">
        <v>4</v>
      </c>
    </row>
    <row r="3122" spans="1:6" ht="15" customHeight="1" x14ac:dyDescent="0.25">
      <c r="A3122" s="2" t="s">
        <v>50</v>
      </c>
      <c r="B3122" s="2" t="s">
        <v>226</v>
      </c>
      <c r="C3122" s="2" t="s">
        <v>231</v>
      </c>
      <c r="D3122" s="2">
        <v>815743</v>
      </c>
      <c r="E3122" s="2">
        <v>1568.3373999999999</v>
      </c>
      <c r="F3122" s="2">
        <v>4</v>
      </c>
    </row>
    <row r="3123" spans="1:6" ht="15" customHeight="1" x14ac:dyDescent="0.25">
      <c r="A3123" s="2" t="s">
        <v>50</v>
      </c>
      <c r="B3123" s="2" t="s">
        <v>226</v>
      </c>
      <c r="C3123" s="2" t="s">
        <v>232</v>
      </c>
      <c r="D3123" s="2">
        <v>1113081</v>
      </c>
      <c r="E3123" s="2">
        <v>2103.5457999999999</v>
      </c>
      <c r="F3123" s="2">
        <v>5</v>
      </c>
    </row>
    <row r="3124" spans="1:6" ht="15" customHeight="1" x14ac:dyDescent="0.25">
      <c r="A3124" s="2" t="s">
        <v>50</v>
      </c>
      <c r="B3124" s="2" t="s">
        <v>226</v>
      </c>
      <c r="C3124" s="2" t="s">
        <v>233</v>
      </c>
      <c r="D3124" s="2">
        <v>1113081</v>
      </c>
      <c r="E3124" s="2">
        <v>2103.5457999999999</v>
      </c>
      <c r="F3124" s="2">
        <v>5</v>
      </c>
    </row>
    <row r="3125" spans="1:6" ht="15" customHeight="1" x14ac:dyDescent="0.25">
      <c r="A3125" s="2" t="s">
        <v>50</v>
      </c>
      <c r="B3125" s="2" t="s">
        <v>226</v>
      </c>
      <c r="C3125" s="2" t="s">
        <v>234</v>
      </c>
      <c r="D3125" s="2">
        <v>622168</v>
      </c>
      <c r="E3125" s="2">
        <v>1219.9023999999999</v>
      </c>
      <c r="F3125" s="2">
        <v>4</v>
      </c>
    </row>
    <row r="3126" spans="1:6" ht="15" customHeight="1" x14ac:dyDescent="0.25">
      <c r="A3126" s="2" t="s">
        <v>50</v>
      </c>
      <c r="B3126" s="2" t="s">
        <v>226</v>
      </c>
      <c r="C3126" s="2" t="s">
        <v>235</v>
      </c>
      <c r="D3126" s="2">
        <v>1024104</v>
      </c>
      <c r="E3126" s="2">
        <v>1943.3871999999999</v>
      </c>
      <c r="F3126" s="2">
        <v>5</v>
      </c>
    </row>
    <row r="3127" spans="1:6" ht="15" customHeight="1" x14ac:dyDescent="0.25">
      <c r="A3127" s="2" t="s">
        <v>50</v>
      </c>
      <c r="B3127" s="2" t="s">
        <v>226</v>
      </c>
      <c r="C3127" s="2" t="s">
        <v>236</v>
      </c>
      <c r="D3127" s="2">
        <v>509373</v>
      </c>
      <c r="E3127" s="2">
        <v>1016.8714</v>
      </c>
      <c r="F3127" s="2">
        <v>4</v>
      </c>
    </row>
    <row r="3128" spans="1:6" ht="15" customHeight="1" x14ac:dyDescent="0.25">
      <c r="A3128" s="2" t="s">
        <v>50</v>
      </c>
      <c r="B3128" s="2" t="s">
        <v>226</v>
      </c>
      <c r="C3128" s="2" t="s">
        <v>237</v>
      </c>
      <c r="D3128" s="2">
        <v>963784</v>
      </c>
      <c r="E3128" s="2">
        <v>1834.8112000000001</v>
      </c>
      <c r="F3128" s="2">
        <v>4</v>
      </c>
    </row>
    <row r="3129" spans="1:6" ht="15" customHeight="1" x14ac:dyDescent="0.25">
      <c r="A3129" s="2" t="s">
        <v>50</v>
      </c>
      <c r="B3129" s="2" t="s">
        <v>226</v>
      </c>
      <c r="C3129" s="2" t="s">
        <v>238</v>
      </c>
      <c r="D3129" s="2">
        <v>1113158</v>
      </c>
      <c r="E3129" s="2">
        <v>2103.6844000000001</v>
      </c>
      <c r="F3129" s="2">
        <v>5</v>
      </c>
    </row>
    <row r="3130" spans="1:6" ht="15" customHeight="1" x14ac:dyDescent="0.25">
      <c r="A3130" s="2" t="s">
        <v>50</v>
      </c>
      <c r="B3130" s="2" t="s">
        <v>226</v>
      </c>
      <c r="C3130" s="2" t="s">
        <v>239</v>
      </c>
      <c r="D3130" s="2">
        <v>618994</v>
      </c>
      <c r="E3130" s="2">
        <v>1214.1892</v>
      </c>
      <c r="F3130" s="2">
        <v>4</v>
      </c>
    </row>
    <row r="3131" spans="1:6" ht="15" customHeight="1" x14ac:dyDescent="0.25">
      <c r="A3131" s="2" t="s">
        <v>50</v>
      </c>
      <c r="B3131" s="2" t="s">
        <v>226</v>
      </c>
      <c r="C3131" s="2" t="s">
        <v>240</v>
      </c>
      <c r="D3131" s="2">
        <v>901966</v>
      </c>
      <c r="E3131" s="2">
        <v>1723.5388</v>
      </c>
      <c r="F3131" s="2">
        <v>4</v>
      </c>
    </row>
    <row r="3132" spans="1:6" ht="15" customHeight="1" x14ac:dyDescent="0.25">
      <c r="A3132" s="2" t="s">
        <v>50</v>
      </c>
      <c r="B3132" s="2" t="s">
        <v>226</v>
      </c>
      <c r="C3132" s="2" t="s">
        <v>241</v>
      </c>
      <c r="D3132" s="2">
        <v>372173</v>
      </c>
      <c r="E3132" s="2">
        <v>744.346</v>
      </c>
      <c r="F3132" s="2">
        <v>3</v>
      </c>
    </row>
    <row r="3133" spans="1:6" ht="15" customHeight="1" x14ac:dyDescent="0.25">
      <c r="A3133" s="2" t="s">
        <v>50</v>
      </c>
      <c r="B3133" s="2" t="s">
        <v>226</v>
      </c>
      <c r="C3133" s="2" t="s">
        <v>242</v>
      </c>
      <c r="D3133" s="2">
        <v>616724</v>
      </c>
      <c r="E3133" s="2">
        <v>1210.1032</v>
      </c>
      <c r="F3133" s="2">
        <v>4</v>
      </c>
    </row>
    <row r="3134" spans="1:6" ht="15" customHeight="1" x14ac:dyDescent="0.25">
      <c r="A3134" s="2" t="s">
        <v>50</v>
      </c>
      <c r="B3134" s="2" t="s">
        <v>226</v>
      </c>
      <c r="C3134" s="2" t="s">
        <v>243</v>
      </c>
      <c r="D3134" s="2">
        <v>618337</v>
      </c>
      <c r="E3134" s="2">
        <v>1213.0065999999999</v>
      </c>
      <c r="F3134" s="2">
        <v>4</v>
      </c>
    </row>
    <row r="3135" spans="1:6" ht="15" customHeight="1" x14ac:dyDescent="0.25">
      <c r="A3135" s="2" t="s">
        <v>50</v>
      </c>
      <c r="B3135" s="2" t="s">
        <v>226</v>
      </c>
      <c r="C3135" s="2" t="s">
        <v>244</v>
      </c>
      <c r="D3135" s="2">
        <v>1023749</v>
      </c>
      <c r="E3135" s="2">
        <v>1942.7482</v>
      </c>
      <c r="F3135" s="2">
        <v>5</v>
      </c>
    </row>
    <row r="3136" spans="1:6" ht="15" customHeight="1" x14ac:dyDescent="0.25">
      <c r="A3136" s="2" t="s">
        <v>50</v>
      </c>
      <c r="B3136" s="2" t="s">
        <v>226</v>
      </c>
      <c r="C3136" s="2" t="s">
        <v>245</v>
      </c>
      <c r="D3136" s="2">
        <v>1023749</v>
      </c>
      <c r="E3136" s="2">
        <v>1942.7482</v>
      </c>
      <c r="F3136" s="2">
        <v>5</v>
      </c>
    </row>
    <row r="3137" spans="1:6" ht="15" customHeight="1" x14ac:dyDescent="0.25">
      <c r="A3137" s="2" t="s">
        <v>50</v>
      </c>
      <c r="B3137" s="2" t="s">
        <v>226</v>
      </c>
      <c r="C3137" s="2" t="s">
        <v>246</v>
      </c>
      <c r="D3137" s="2">
        <v>581703</v>
      </c>
      <c r="E3137" s="2">
        <v>1147.0654</v>
      </c>
      <c r="F3137" s="2">
        <v>4</v>
      </c>
    </row>
    <row r="3138" spans="1:6" ht="15" customHeight="1" x14ac:dyDescent="0.25">
      <c r="A3138" s="2" t="s">
        <v>50</v>
      </c>
      <c r="B3138" s="2" t="s">
        <v>226</v>
      </c>
      <c r="C3138" s="2" t="s">
        <v>247</v>
      </c>
      <c r="D3138" s="2">
        <v>384105</v>
      </c>
      <c r="E3138" s="2">
        <v>768.21</v>
      </c>
      <c r="F3138" s="2">
        <v>3</v>
      </c>
    </row>
    <row r="3139" spans="1:6" ht="15" customHeight="1" x14ac:dyDescent="0.25">
      <c r="A3139" s="2" t="s">
        <v>50</v>
      </c>
      <c r="B3139" s="2" t="s">
        <v>179</v>
      </c>
      <c r="C3139" s="2" t="s">
        <v>180</v>
      </c>
      <c r="D3139" s="2">
        <v>351849</v>
      </c>
      <c r="E3139" s="2">
        <v>703.69799999999998</v>
      </c>
      <c r="F3139" s="2">
        <v>3</v>
      </c>
    </row>
    <row r="3140" spans="1:6" ht="15" customHeight="1" x14ac:dyDescent="0.25">
      <c r="A3140" s="2" t="s">
        <v>50</v>
      </c>
      <c r="B3140" s="2" t="s">
        <v>179</v>
      </c>
      <c r="C3140" s="2" t="s">
        <v>181</v>
      </c>
      <c r="D3140" s="2">
        <v>765878</v>
      </c>
      <c r="E3140" s="2">
        <v>1478.5804000000001</v>
      </c>
      <c r="F3140" s="2">
        <v>4</v>
      </c>
    </row>
    <row r="3141" spans="1:6" ht="15" customHeight="1" x14ac:dyDescent="0.25">
      <c r="A3141" s="2" t="s">
        <v>50</v>
      </c>
      <c r="B3141" s="2" t="s">
        <v>179</v>
      </c>
      <c r="C3141" s="2" t="s">
        <v>182</v>
      </c>
      <c r="D3141" s="2">
        <v>630099</v>
      </c>
      <c r="E3141" s="2">
        <v>1234.1782000000001</v>
      </c>
      <c r="F3141" s="2">
        <v>4</v>
      </c>
    </row>
    <row r="3142" spans="1:6" ht="15" customHeight="1" x14ac:dyDescent="0.25">
      <c r="A3142" s="2" t="s">
        <v>50</v>
      </c>
      <c r="B3142" s="2" t="s">
        <v>179</v>
      </c>
      <c r="C3142" s="2" t="s">
        <v>183</v>
      </c>
      <c r="D3142" s="2">
        <v>460402</v>
      </c>
      <c r="E3142" s="2">
        <v>920.80399999999997</v>
      </c>
      <c r="F3142" s="2">
        <v>3</v>
      </c>
    </row>
    <row r="3143" spans="1:6" ht="15" customHeight="1" x14ac:dyDescent="0.25">
      <c r="A3143" s="2" t="s">
        <v>50</v>
      </c>
      <c r="B3143" s="2" t="s">
        <v>179</v>
      </c>
      <c r="C3143" s="2" t="s">
        <v>184</v>
      </c>
      <c r="D3143" s="2">
        <v>397935</v>
      </c>
      <c r="E3143" s="2">
        <v>795.87</v>
      </c>
      <c r="F3143" s="2">
        <v>3</v>
      </c>
    </row>
    <row r="3144" spans="1:6" ht="15" customHeight="1" x14ac:dyDescent="0.25">
      <c r="A3144" s="2" t="s">
        <v>50</v>
      </c>
      <c r="B3144" s="2" t="s">
        <v>179</v>
      </c>
      <c r="C3144" s="2" t="s">
        <v>185</v>
      </c>
      <c r="D3144" s="2">
        <v>666567</v>
      </c>
      <c r="E3144" s="2">
        <v>1299.8206</v>
      </c>
      <c r="F3144" s="2">
        <v>4</v>
      </c>
    </row>
    <row r="3145" spans="1:6" ht="15" customHeight="1" x14ac:dyDescent="0.25">
      <c r="A3145" s="2" t="s">
        <v>50</v>
      </c>
      <c r="B3145" s="2" t="s">
        <v>179</v>
      </c>
      <c r="C3145" s="2" t="s">
        <v>186</v>
      </c>
      <c r="D3145" s="2">
        <v>493559</v>
      </c>
      <c r="E3145" s="2">
        <v>987.11800000000005</v>
      </c>
      <c r="F3145" s="2">
        <v>3</v>
      </c>
    </row>
    <row r="3146" spans="1:6" ht="15" customHeight="1" x14ac:dyDescent="0.25">
      <c r="A3146" s="2" t="s">
        <v>50</v>
      </c>
      <c r="B3146" s="2" t="s">
        <v>179</v>
      </c>
      <c r="C3146" s="2" t="s">
        <v>187</v>
      </c>
      <c r="D3146" s="2">
        <v>559689</v>
      </c>
      <c r="E3146" s="2">
        <v>1107.4402</v>
      </c>
      <c r="F3146" s="2">
        <v>4</v>
      </c>
    </row>
    <row r="3147" spans="1:6" ht="15" customHeight="1" x14ac:dyDescent="0.25">
      <c r="A3147" s="2" t="s">
        <v>50</v>
      </c>
      <c r="B3147" s="2" t="s">
        <v>179</v>
      </c>
      <c r="C3147" s="2" t="s">
        <v>188</v>
      </c>
      <c r="D3147" s="2">
        <v>673323</v>
      </c>
      <c r="E3147" s="2">
        <v>1311.9813999999999</v>
      </c>
      <c r="F3147" s="2">
        <v>4</v>
      </c>
    </row>
    <row r="3148" spans="1:6" ht="15" customHeight="1" x14ac:dyDescent="0.25">
      <c r="A3148" s="2" t="s">
        <v>50</v>
      </c>
      <c r="B3148" s="2" t="s">
        <v>179</v>
      </c>
      <c r="C3148" s="2" t="s">
        <v>189</v>
      </c>
      <c r="D3148" s="2">
        <v>741752</v>
      </c>
      <c r="E3148" s="2">
        <v>1435.1536000000001</v>
      </c>
      <c r="F3148" s="2">
        <v>4</v>
      </c>
    </row>
    <row r="3149" spans="1:6" ht="15" customHeight="1" x14ac:dyDescent="0.25">
      <c r="A3149" s="2" t="s">
        <v>50</v>
      </c>
      <c r="B3149" s="2" t="s">
        <v>179</v>
      </c>
      <c r="C3149" s="2" t="s">
        <v>190</v>
      </c>
      <c r="D3149" s="2">
        <v>718485</v>
      </c>
      <c r="E3149" s="2">
        <v>1393.2729999999999</v>
      </c>
      <c r="F3149" s="2">
        <v>4</v>
      </c>
    </row>
    <row r="3150" spans="1:6" ht="15" customHeight="1" x14ac:dyDescent="0.25">
      <c r="A3150" s="2" t="s">
        <v>50</v>
      </c>
      <c r="B3150" s="2" t="s">
        <v>211</v>
      </c>
      <c r="C3150" s="2" t="s">
        <v>211</v>
      </c>
      <c r="D3150" s="2">
        <v>373694</v>
      </c>
      <c r="E3150" s="2">
        <v>747.38800000000003</v>
      </c>
      <c r="F3150" s="2">
        <v>3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49"/>
  <sheetViews>
    <sheetView tabSelected="1" topLeftCell="A32" workbookViewId="0">
      <selection activeCell="G21" sqref="G21"/>
    </sheetView>
  </sheetViews>
  <sheetFormatPr defaultColWidth="14" defaultRowHeight="13.2" x14ac:dyDescent="0.25"/>
  <cols>
    <col min="1" max="1" width="11.5546875" customWidth="1"/>
    <col min="2" max="2" width="8.88671875" customWidth="1"/>
    <col min="3" max="3" width="11.21875" customWidth="1"/>
    <col min="4" max="4" width="11.88671875" customWidth="1"/>
    <col min="5" max="5" width="17" customWidth="1"/>
    <col min="6" max="6" width="14" customWidth="1"/>
    <col min="7" max="7" width="13" customWidth="1"/>
    <col min="8" max="8" width="15" customWidth="1"/>
    <col min="9" max="10" width="9" customWidth="1"/>
    <col min="11" max="11" width="10" customWidth="1"/>
    <col min="12" max="20" width="9" customWidth="1"/>
  </cols>
  <sheetData>
    <row r="1" spans="1:8" ht="28.05" customHeight="1" x14ac:dyDescent="0.25">
      <c r="A1" s="21" t="s">
        <v>406</v>
      </c>
      <c r="B1" s="3" t="s">
        <v>419</v>
      </c>
      <c r="C1" s="3" t="s">
        <v>407</v>
      </c>
      <c r="D1" s="3" t="s">
        <v>420</v>
      </c>
      <c r="E1" s="3" t="s">
        <v>421</v>
      </c>
      <c r="F1" s="3" t="s">
        <v>422</v>
      </c>
      <c r="G1" s="3" t="s">
        <v>423</v>
      </c>
      <c r="H1" s="3" t="s">
        <v>424</v>
      </c>
    </row>
    <row r="2" spans="1:8" ht="15" customHeight="1" x14ac:dyDescent="0.25">
      <c r="A2" s="18">
        <v>43891</v>
      </c>
      <c r="B2" s="3">
        <v>1</v>
      </c>
      <c r="C2" s="3">
        <v>67576</v>
      </c>
      <c r="D2">
        <v>1.1324145834952699</v>
      </c>
      <c r="E2" s="3">
        <f t="shared" ref="E2:E47" si="0">C2/D2</f>
        <v>59674.257983699186</v>
      </c>
      <c r="F2" s="22">
        <v>93077.2855836136</v>
      </c>
      <c r="G2" s="3">
        <f t="shared" ref="G2:G46" si="1">D2*F2</f>
        <v>105402.07558703799</v>
      </c>
      <c r="H2" s="3">
        <f t="shared" ref="H2:H46" si="2">C2-G2</f>
        <v>-37826.075587037994</v>
      </c>
    </row>
    <row r="3" spans="1:8" ht="15" customHeight="1" x14ac:dyDescent="0.25">
      <c r="A3" s="18">
        <v>43922</v>
      </c>
      <c r="B3" s="3">
        <v>2</v>
      </c>
      <c r="C3" s="3">
        <v>88545</v>
      </c>
      <c r="D3">
        <v>0.79508928717271798</v>
      </c>
      <c r="E3" s="3">
        <f t="shared" si="0"/>
        <v>111364.85100291042</v>
      </c>
      <c r="F3" s="22">
        <v>92868.552598054695</v>
      </c>
      <c r="G3" s="3">
        <f t="shared" si="1"/>
        <v>73838.791285949395</v>
      </c>
      <c r="H3" s="3">
        <f t="shared" si="2"/>
        <v>14706.208714050605</v>
      </c>
    </row>
    <row r="4" spans="1:8" ht="15" customHeight="1" x14ac:dyDescent="0.25">
      <c r="A4" s="18">
        <v>43952</v>
      </c>
      <c r="B4" s="3">
        <v>3</v>
      </c>
      <c r="C4" s="3">
        <v>104991</v>
      </c>
      <c r="D4">
        <v>1.0993939361559399</v>
      </c>
      <c r="E4" s="3">
        <f t="shared" si="0"/>
        <v>95498.980435624209</v>
      </c>
      <c r="F4" s="22">
        <v>92659.819612495805</v>
      </c>
      <c r="G4" s="3">
        <f t="shared" si="1"/>
        <v>101869.643807281</v>
      </c>
      <c r="H4" s="3">
        <f t="shared" si="2"/>
        <v>3121.3561927190021</v>
      </c>
    </row>
    <row r="5" spans="1:8" ht="15" customHeight="1" x14ac:dyDescent="0.25">
      <c r="A5" s="18">
        <v>43983</v>
      </c>
      <c r="B5" s="3">
        <v>4</v>
      </c>
      <c r="C5" s="3">
        <v>105421</v>
      </c>
      <c r="D5">
        <v>1.1439527607739901</v>
      </c>
      <c r="E5" s="3">
        <f t="shared" si="0"/>
        <v>92155.029136581579</v>
      </c>
      <c r="F5" s="22">
        <v>92451.0866269369</v>
      </c>
      <c r="G5" s="3">
        <f t="shared" si="1"/>
        <v>105759.67578344001</v>
      </c>
      <c r="H5" s="3">
        <f t="shared" si="2"/>
        <v>-338.67578344000503</v>
      </c>
    </row>
    <row r="6" spans="1:8" ht="15" customHeight="1" x14ac:dyDescent="0.25">
      <c r="A6" s="18">
        <v>44013</v>
      </c>
      <c r="B6" s="3">
        <v>5</v>
      </c>
      <c r="C6" s="3">
        <v>92150</v>
      </c>
      <c r="D6">
        <v>0.918863003348938</v>
      </c>
      <c r="E6" s="3">
        <f t="shared" si="0"/>
        <v>100286.9847454355</v>
      </c>
      <c r="F6" s="22">
        <v>92242.353641377995</v>
      </c>
      <c r="G6" s="3">
        <f t="shared" si="1"/>
        <v>84758.086102891495</v>
      </c>
      <c r="H6" s="3">
        <f t="shared" si="2"/>
        <v>7391.9138971085049</v>
      </c>
    </row>
    <row r="7" spans="1:8" ht="15" customHeight="1" x14ac:dyDescent="0.25">
      <c r="A7" s="18">
        <v>44044</v>
      </c>
      <c r="B7" s="3">
        <v>6</v>
      </c>
      <c r="C7" s="3">
        <v>112508</v>
      </c>
      <c r="D7">
        <v>0.92500063331695903</v>
      </c>
      <c r="E7" s="3">
        <f t="shared" si="0"/>
        <v>121630.18699409714</v>
      </c>
      <c r="F7" s="22">
        <v>92033.620655819104</v>
      </c>
      <c r="G7" s="3">
        <f t="shared" si="1"/>
        <v>85131.157393085494</v>
      </c>
      <c r="H7" s="3">
        <f t="shared" si="2"/>
        <v>27376.842606914506</v>
      </c>
    </row>
    <row r="8" spans="1:8" ht="15" customHeight="1" x14ac:dyDescent="0.25">
      <c r="A8" s="18">
        <v>44075</v>
      </c>
      <c r="B8" s="3">
        <v>7</v>
      </c>
      <c r="C8" s="3">
        <v>137077</v>
      </c>
      <c r="D8">
        <v>1.1079510929466301</v>
      </c>
      <c r="E8" s="3">
        <f t="shared" si="0"/>
        <v>123721.16501590291</v>
      </c>
      <c r="F8" s="22">
        <v>91824.887670260301</v>
      </c>
      <c r="G8" s="3">
        <f t="shared" si="1"/>
        <v>101737.48465396601</v>
      </c>
      <c r="H8" s="3">
        <f t="shared" si="2"/>
        <v>35339.515346033993</v>
      </c>
    </row>
    <row r="9" spans="1:8" ht="15" customHeight="1" x14ac:dyDescent="0.25">
      <c r="A9" s="18">
        <v>44105</v>
      </c>
      <c r="B9" s="3">
        <v>8</v>
      </c>
      <c r="C9" s="3">
        <v>141050</v>
      </c>
      <c r="D9">
        <v>1.0014187650631099</v>
      </c>
      <c r="E9" s="3">
        <f t="shared" si="0"/>
        <v>140850.16670434666</v>
      </c>
      <c r="F9" s="22">
        <v>91616.154684701396</v>
      </c>
      <c r="G9" s="3">
        <f t="shared" si="1"/>
        <v>91746.136484184506</v>
      </c>
      <c r="H9" s="3">
        <f t="shared" si="2"/>
        <v>49303.863515815494</v>
      </c>
    </row>
    <row r="10" spans="1:8" ht="15" customHeight="1" x14ac:dyDescent="0.25">
      <c r="A10" s="18">
        <v>44136</v>
      </c>
      <c r="B10" s="3">
        <v>9</v>
      </c>
      <c r="C10" s="3">
        <v>154391</v>
      </c>
      <c r="D10">
        <v>0.96451517040035994</v>
      </c>
      <c r="E10" s="3">
        <f t="shared" si="0"/>
        <v>160071.0955493981</v>
      </c>
      <c r="F10" s="22">
        <v>91407.421699142506</v>
      </c>
      <c r="G10" s="3">
        <f t="shared" si="1"/>
        <v>88163.844916005997</v>
      </c>
      <c r="H10" s="3">
        <f t="shared" si="2"/>
        <v>66227.155083994003</v>
      </c>
    </row>
    <row r="11" spans="1:8" ht="15" customHeight="1" x14ac:dyDescent="0.25">
      <c r="A11" s="18">
        <v>44166</v>
      </c>
      <c r="B11" s="3">
        <v>10</v>
      </c>
      <c r="C11" s="3">
        <v>123029</v>
      </c>
      <c r="D11">
        <v>1.15255314609503</v>
      </c>
      <c r="E11" s="3">
        <f t="shared" si="0"/>
        <v>106744.75221974366</v>
      </c>
      <c r="F11" s="22">
        <v>91198.6887135836</v>
      </c>
      <c r="G11" s="3">
        <f t="shared" si="1"/>
        <v>105111.33559658199</v>
      </c>
      <c r="H11" s="3">
        <f t="shared" si="2"/>
        <v>17917.664403418006</v>
      </c>
    </row>
    <row r="12" spans="1:8" ht="15" customHeight="1" x14ac:dyDescent="0.25">
      <c r="A12" s="18">
        <v>44197</v>
      </c>
      <c r="B12" s="3">
        <v>11</v>
      </c>
      <c r="C12" s="3">
        <v>120848</v>
      </c>
      <c r="D12">
        <v>1.03348142299968</v>
      </c>
      <c r="E12" s="3">
        <f t="shared" si="0"/>
        <v>116932.91946094073</v>
      </c>
      <c r="F12" s="22">
        <v>90989.955728024695</v>
      </c>
      <c r="G12" s="3">
        <f t="shared" si="1"/>
        <v>94036.428924476902</v>
      </c>
      <c r="H12" s="3">
        <f t="shared" si="2"/>
        <v>26811.571075523098</v>
      </c>
    </row>
    <row r="13" spans="1:8" ht="15" customHeight="1" x14ac:dyDescent="0.25">
      <c r="A13" s="18">
        <v>44228</v>
      </c>
      <c r="B13" s="3">
        <v>12</v>
      </c>
      <c r="C13" s="3">
        <v>69160</v>
      </c>
      <c r="D13">
        <v>0.72536619823137405</v>
      </c>
      <c r="E13" s="3">
        <f t="shared" si="0"/>
        <v>95344.944620564813</v>
      </c>
      <c r="F13" s="22">
        <v>90781.222742465907</v>
      </c>
      <c r="G13" s="3">
        <f t="shared" si="1"/>
        <v>65849.630411498001</v>
      </c>
      <c r="H13" s="3">
        <f t="shared" si="2"/>
        <v>3310.3695885019988</v>
      </c>
    </row>
    <row r="14" spans="1:8" ht="15" customHeight="1" x14ac:dyDescent="0.25">
      <c r="A14" s="18">
        <v>44256</v>
      </c>
      <c r="B14" s="3">
        <v>13</v>
      </c>
      <c r="C14" s="3">
        <v>129871</v>
      </c>
      <c r="D14">
        <v>1.1324145834952699</v>
      </c>
      <c r="E14" s="3">
        <f t="shared" si="0"/>
        <v>114685.02957560372</v>
      </c>
      <c r="F14" s="22">
        <v>90572.489756907002</v>
      </c>
      <c r="G14" s="3">
        <f t="shared" si="1"/>
        <v>102565.608264197</v>
      </c>
      <c r="H14" s="3">
        <f t="shared" si="2"/>
        <v>27305.391735803001</v>
      </c>
    </row>
    <row r="15" spans="1:8" ht="15" customHeight="1" x14ac:dyDescent="0.25">
      <c r="A15" s="18">
        <v>44287</v>
      </c>
      <c r="B15" s="3">
        <v>14</v>
      </c>
      <c r="C15" s="3">
        <v>67003</v>
      </c>
      <c r="D15">
        <v>0.79508928717271798</v>
      </c>
      <c r="E15" s="3">
        <f t="shared" si="0"/>
        <v>84271.03858770126</v>
      </c>
      <c r="F15" s="22">
        <v>90363.756771348097</v>
      </c>
      <c r="G15" s="3">
        <f t="shared" si="1"/>
        <v>71847.254957579993</v>
      </c>
      <c r="H15" s="3">
        <f t="shared" si="2"/>
        <v>-4844.2549575799931</v>
      </c>
    </row>
    <row r="16" spans="1:8" ht="15" customHeight="1" x14ac:dyDescent="0.25">
      <c r="A16" s="18">
        <v>44317</v>
      </c>
      <c r="B16" s="3">
        <v>15</v>
      </c>
      <c r="C16" s="3">
        <v>96495</v>
      </c>
      <c r="D16">
        <v>1.0993939361559399</v>
      </c>
      <c r="E16" s="3">
        <f t="shared" si="0"/>
        <v>87771.086256303475</v>
      </c>
      <c r="F16" s="22">
        <v>90155.023785789206</v>
      </c>
      <c r="G16" s="3">
        <f t="shared" si="1"/>
        <v>99115.886464091207</v>
      </c>
      <c r="H16" s="3">
        <f t="shared" si="2"/>
        <v>-2620.886464091207</v>
      </c>
    </row>
    <row r="17" spans="1:8" ht="15" customHeight="1" x14ac:dyDescent="0.25">
      <c r="A17" s="18">
        <v>44348</v>
      </c>
      <c r="B17" s="3">
        <v>16</v>
      </c>
      <c r="C17" s="3">
        <v>53688</v>
      </c>
      <c r="D17">
        <v>1.1439527607739901</v>
      </c>
      <c r="E17" s="3">
        <f t="shared" si="0"/>
        <v>46932.007894867173</v>
      </c>
      <c r="F17" s="22">
        <v>89946.290800230301</v>
      </c>
      <c r="G17" s="3">
        <f t="shared" si="1"/>
        <v>102894.307682304</v>
      </c>
      <c r="H17" s="3">
        <f t="shared" si="2"/>
        <v>-49206.307682304003</v>
      </c>
    </row>
    <row r="18" spans="1:8" ht="15" customHeight="1" x14ac:dyDescent="0.25">
      <c r="A18" s="18">
        <v>44378</v>
      </c>
      <c r="B18" s="3">
        <v>17</v>
      </c>
      <c r="C18" s="3">
        <v>39391</v>
      </c>
      <c r="D18">
        <v>0.918863003348938</v>
      </c>
      <c r="E18" s="3">
        <f t="shared" si="0"/>
        <v>42869.285036434616</v>
      </c>
      <c r="F18" s="22">
        <v>89737.557814671396</v>
      </c>
      <c r="G18" s="3">
        <f t="shared" si="1"/>
        <v>82456.521886788003</v>
      </c>
      <c r="H18" s="3">
        <f t="shared" si="2"/>
        <v>-43065.521886788003</v>
      </c>
    </row>
    <row r="19" spans="1:8" ht="15" customHeight="1" x14ac:dyDescent="0.25">
      <c r="A19" s="18">
        <v>44409</v>
      </c>
      <c r="B19" s="3">
        <v>18</v>
      </c>
      <c r="C19" s="3">
        <v>57844</v>
      </c>
      <c r="D19">
        <v>0.92500063331695903</v>
      </c>
      <c r="E19" s="3">
        <f t="shared" si="0"/>
        <v>62534.011239081257</v>
      </c>
      <c r="F19" s="22">
        <v>89528.824829112593</v>
      </c>
      <c r="G19" s="3">
        <f t="shared" si="1"/>
        <v>82814.219667052195</v>
      </c>
      <c r="H19" s="3">
        <f t="shared" si="2"/>
        <v>-24970.219667052195</v>
      </c>
    </row>
    <row r="20" spans="1:8" ht="15" customHeight="1" x14ac:dyDescent="0.25">
      <c r="A20" s="18">
        <v>44440</v>
      </c>
      <c r="B20" s="3">
        <v>19</v>
      </c>
      <c r="C20" s="3">
        <v>58593</v>
      </c>
      <c r="D20">
        <v>1.1079510929466301</v>
      </c>
      <c r="E20" s="3">
        <f t="shared" si="0"/>
        <v>52884.10325420602</v>
      </c>
      <c r="F20" s="22">
        <v>89320.091843553702</v>
      </c>
      <c r="G20" s="3">
        <f t="shared" si="1"/>
        <v>98962.293380158706</v>
      </c>
      <c r="H20" s="3">
        <f t="shared" si="2"/>
        <v>-40369.293380158706</v>
      </c>
    </row>
    <row r="21" spans="1:8" ht="15" customHeight="1" x14ac:dyDescent="0.25">
      <c r="A21" s="18">
        <v>44470</v>
      </c>
      <c r="B21" s="3">
        <v>20</v>
      </c>
      <c r="C21" s="3">
        <v>85096</v>
      </c>
      <c r="D21">
        <v>1.0014187650631099</v>
      </c>
      <c r="E21" s="3">
        <f t="shared" si="0"/>
        <v>84975.439814768411</v>
      </c>
      <c r="F21" s="22">
        <v>89111.358857994797</v>
      </c>
      <c r="G21" s="3">
        <f t="shared" si="1"/>
        <v>89237.786940668797</v>
      </c>
      <c r="H21" s="3">
        <f t="shared" si="2"/>
        <v>-4141.7869406687969</v>
      </c>
    </row>
    <row r="22" spans="1:8" ht="15" customHeight="1" x14ac:dyDescent="0.25">
      <c r="A22" s="18">
        <v>44501</v>
      </c>
      <c r="B22" s="3">
        <v>21</v>
      </c>
      <c r="C22" s="3">
        <v>87518</v>
      </c>
      <c r="D22">
        <v>0.96451517040035994</v>
      </c>
      <c r="E22" s="3">
        <f t="shared" si="0"/>
        <v>90737.815936759405</v>
      </c>
      <c r="F22" s="22">
        <v>88902.625872435907</v>
      </c>
      <c r="G22" s="3">
        <f t="shared" si="1"/>
        <v>85747.931342391996</v>
      </c>
      <c r="H22" s="3">
        <f t="shared" si="2"/>
        <v>1770.0686576080043</v>
      </c>
    </row>
    <row r="23" spans="1:8" ht="15" customHeight="1" x14ac:dyDescent="0.25">
      <c r="A23" s="18">
        <v>44531</v>
      </c>
      <c r="B23" s="3">
        <v>22</v>
      </c>
      <c r="C23" s="3">
        <v>113635</v>
      </c>
      <c r="D23">
        <v>1.15255314609503</v>
      </c>
      <c r="E23" s="3">
        <f t="shared" si="0"/>
        <v>98594.15193564583</v>
      </c>
      <c r="F23" s="22">
        <v>88693.892886877002</v>
      </c>
      <c r="G23" s="3">
        <f t="shared" si="1"/>
        <v>102224.425286186</v>
      </c>
      <c r="H23" s="3">
        <f t="shared" si="2"/>
        <v>11410.574713814</v>
      </c>
    </row>
    <row r="24" spans="1:8" ht="15" customHeight="1" x14ac:dyDescent="0.25">
      <c r="A24" s="18">
        <v>44562</v>
      </c>
      <c r="B24" s="3">
        <v>23</v>
      </c>
      <c r="C24" s="3">
        <v>103462</v>
      </c>
      <c r="D24">
        <v>1.03348142299968</v>
      </c>
      <c r="E24" s="3">
        <f t="shared" si="0"/>
        <v>100110.16908238323</v>
      </c>
      <c r="F24" s="22">
        <v>88485.159901318199</v>
      </c>
      <c r="G24" s="3">
        <f t="shared" si="1"/>
        <v>91447.768969168494</v>
      </c>
      <c r="H24" s="3">
        <f t="shared" si="2"/>
        <v>12014.231030831506</v>
      </c>
    </row>
    <row r="25" spans="1:8" ht="15" customHeight="1" x14ac:dyDescent="0.25">
      <c r="A25" s="18">
        <v>44593</v>
      </c>
      <c r="B25" s="3">
        <v>24</v>
      </c>
      <c r="C25" s="3">
        <v>70638</v>
      </c>
      <c r="D25">
        <v>0.72536619823137405</v>
      </c>
      <c r="E25" s="3">
        <f t="shared" si="0"/>
        <v>97382.536120697769</v>
      </c>
      <c r="F25" s="22">
        <v>88276.426915759293</v>
      </c>
      <c r="G25" s="3">
        <f t="shared" si="1"/>
        <v>64032.736185333997</v>
      </c>
      <c r="H25" s="3">
        <f t="shared" si="2"/>
        <v>6605.2638146660029</v>
      </c>
    </row>
    <row r="26" spans="1:8" ht="15" customHeight="1" x14ac:dyDescent="0.25">
      <c r="A26" s="18">
        <v>44621</v>
      </c>
      <c r="B26" s="3">
        <v>25</v>
      </c>
      <c r="C26" s="3">
        <v>76586</v>
      </c>
      <c r="D26">
        <v>1.1324145834952699</v>
      </c>
      <c r="E26" s="3">
        <f t="shared" si="0"/>
        <v>67630.707972350923</v>
      </c>
      <c r="F26" s="22">
        <v>88067.693930200403</v>
      </c>
      <c r="G26" s="3">
        <f t="shared" si="1"/>
        <v>99729.140941356804</v>
      </c>
      <c r="H26" s="3">
        <f t="shared" si="2"/>
        <v>-23143.140941356804</v>
      </c>
    </row>
    <row r="27" spans="1:8" ht="15" customHeight="1" x14ac:dyDescent="0.25">
      <c r="A27" s="18">
        <v>44652</v>
      </c>
      <c r="B27" s="3">
        <v>26</v>
      </c>
      <c r="C27" s="3">
        <v>39444</v>
      </c>
      <c r="D27">
        <v>0.79508928717271798</v>
      </c>
      <c r="E27" s="3">
        <f t="shared" si="0"/>
        <v>49609.522649034945</v>
      </c>
      <c r="F27" s="22">
        <v>87858.960944641498</v>
      </c>
      <c r="G27" s="3">
        <f t="shared" si="1"/>
        <v>69855.718629210707</v>
      </c>
      <c r="H27" s="3">
        <f t="shared" si="2"/>
        <v>-30411.718629210707</v>
      </c>
    </row>
    <row r="28" spans="1:8" ht="15" customHeight="1" x14ac:dyDescent="0.25">
      <c r="A28" s="18">
        <v>44682</v>
      </c>
      <c r="B28" s="3">
        <v>27</v>
      </c>
      <c r="C28" s="3">
        <v>89025</v>
      </c>
      <c r="D28">
        <v>1.0993939361559399</v>
      </c>
      <c r="E28" s="3">
        <f t="shared" si="0"/>
        <v>80976.433535078671</v>
      </c>
      <c r="F28" s="22">
        <v>87650.227959082593</v>
      </c>
      <c r="G28" s="3">
        <f t="shared" si="1"/>
        <v>96362.1291209013</v>
      </c>
      <c r="H28" s="3">
        <f t="shared" si="2"/>
        <v>-7337.1291209012998</v>
      </c>
    </row>
    <row r="29" spans="1:8" ht="15" customHeight="1" x14ac:dyDescent="0.25">
      <c r="A29" s="18">
        <v>44713</v>
      </c>
      <c r="B29" s="3">
        <v>28</v>
      </c>
      <c r="C29" s="3">
        <v>123358</v>
      </c>
      <c r="D29">
        <v>1.1439527607739901</v>
      </c>
      <c r="E29" s="3">
        <f t="shared" si="0"/>
        <v>107834.87240901178</v>
      </c>
      <c r="F29" s="22">
        <v>87441.494973523702</v>
      </c>
      <c r="G29" s="3">
        <f t="shared" si="1"/>
        <v>100028.939581167</v>
      </c>
      <c r="H29" s="3">
        <f t="shared" si="2"/>
        <v>23329.060418833003</v>
      </c>
    </row>
    <row r="30" spans="1:8" ht="15" customHeight="1" x14ac:dyDescent="0.25">
      <c r="A30" s="18">
        <v>44743</v>
      </c>
      <c r="B30" s="3">
        <v>29</v>
      </c>
      <c r="C30" s="3">
        <v>100160</v>
      </c>
      <c r="D30">
        <v>0.918863003348938</v>
      </c>
      <c r="E30" s="3">
        <f t="shared" si="0"/>
        <v>109004.27989259707</v>
      </c>
      <c r="F30" s="22">
        <v>87232.761987964899</v>
      </c>
      <c r="G30" s="3">
        <f t="shared" si="1"/>
        <v>80154.957670684496</v>
      </c>
      <c r="H30" s="3">
        <f t="shared" si="2"/>
        <v>20005.042329315504</v>
      </c>
    </row>
    <row r="31" spans="1:8" ht="15" customHeight="1" x14ac:dyDescent="0.25">
      <c r="A31" s="18">
        <v>44774</v>
      </c>
      <c r="B31" s="3">
        <v>30</v>
      </c>
      <c r="C31" s="3">
        <v>63823</v>
      </c>
      <c r="D31">
        <v>0.92500063331695903</v>
      </c>
      <c r="E31" s="3">
        <f t="shared" si="0"/>
        <v>68997.790597328727</v>
      </c>
      <c r="F31" s="22">
        <v>87024.029002405994</v>
      </c>
      <c r="G31" s="3">
        <f t="shared" si="1"/>
        <v>80497.281941018897</v>
      </c>
      <c r="H31" s="3">
        <f t="shared" si="2"/>
        <v>-16674.281941018897</v>
      </c>
    </row>
    <row r="32" spans="1:8" ht="15" customHeight="1" x14ac:dyDescent="0.25">
      <c r="A32" s="18">
        <v>44805</v>
      </c>
      <c r="B32" s="3">
        <v>31</v>
      </c>
      <c r="C32" s="3">
        <v>114112</v>
      </c>
      <c r="D32">
        <v>1.1079510929466301</v>
      </c>
      <c r="E32" s="3">
        <f t="shared" si="0"/>
        <v>102993.71581151259</v>
      </c>
      <c r="F32" s="22">
        <v>86815.296016847104</v>
      </c>
      <c r="G32" s="3">
        <f t="shared" si="1"/>
        <v>96187.102106350998</v>
      </c>
      <c r="H32" s="3">
        <f t="shared" si="2"/>
        <v>17924.897893649002</v>
      </c>
    </row>
    <row r="33" spans="1:8" ht="15" customHeight="1" x14ac:dyDescent="0.25">
      <c r="A33" s="18">
        <v>44835</v>
      </c>
      <c r="B33" s="3">
        <v>32</v>
      </c>
      <c r="C33" s="3">
        <v>83332</v>
      </c>
      <c r="D33">
        <v>1.0014187650631099</v>
      </c>
      <c r="E33" s="3">
        <f t="shared" si="0"/>
        <v>83213.938970624717</v>
      </c>
      <c r="F33" s="22">
        <v>86606.563031288199</v>
      </c>
      <c r="G33" s="3">
        <f t="shared" si="1"/>
        <v>86729.437397153</v>
      </c>
      <c r="H33" s="3">
        <f t="shared" si="2"/>
        <v>-3397.4373971530003</v>
      </c>
    </row>
    <row r="34" spans="1:8" ht="15" customHeight="1" x14ac:dyDescent="0.25">
      <c r="A34" s="18">
        <v>44866</v>
      </c>
      <c r="B34" s="3">
        <v>33</v>
      </c>
      <c r="C34" s="3">
        <v>72423</v>
      </c>
      <c r="D34">
        <v>0.96451517040035994</v>
      </c>
      <c r="E34" s="3">
        <f t="shared" si="0"/>
        <v>75087.465933727086</v>
      </c>
      <c r="F34" s="22">
        <v>86397.830045729293</v>
      </c>
      <c r="G34" s="3">
        <f t="shared" si="1"/>
        <v>83332.017768777994</v>
      </c>
      <c r="H34" s="3">
        <f t="shared" si="2"/>
        <v>-10909.017768777994</v>
      </c>
    </row>
    <row r="35" spans="1:8" ht="15" customHeight="1" x14ac:dyDescent="0.25">
      <c r="A35" s="18">
        <v>44896</v>
      </c>
      <c r="B35" s="3">
        <v>34</v>
      </c>
      <c r="C35" s="3">
        <v>93851</v>
      </c>
      <c r="D35">
        <v>1.15255314609503</v>
      </c>
      <c r="E35" s="3">
        <f t="shared" si="0"/>
        <v>81428.782974543908</v>
      </c>
      <c r="F35" s="22">
        <v>86189.097060170403</v>
      </c>
      <c r="G35" s="3">
        <f t="shared" si="1"/>
        <v>99337.514975789294</v>
      </c>
      <c r="H35" s="3">
        <f t="shared" si="2"/>
        <v>-5486.5149757892941</v>
      </c>
    </row>
    <row r="36" spans="1:8" ht="15" customHeight="1" x14ac:dyDescent="0.25">
      <c r="A36" s="18">
        <v>44927</v>
      </c>
      <c r="B36" s="3">
        <v>35</v>
      </c>
      <c r="C36" s="3">
        <v>70004</v>
      </c>
      <c r="D36">
        <v>1.03348142299968</v>
      </c>
      <c r="E36" s="3">
        <f t="shared" si="0"/>
        <v>67736.099016480992</v>
      </c>
      <c r="F36" s="22">
        <v>85980.3640746116</v>
      </c>
      <c r="G36" s="3">
        <f t="shared" si="1"/>
        <v>88859.109013860099</v>
      </c>
      <c r="H36" s="3">
        <f t="shared" si="2"/>
        <v>-18855.109013860099</v>
      </c>
    </row>
    <row r="37" spans="1:8" ht="15" customHeight="1" x14ac:dyDescent="0.25">
      <c r="A37" s="18">
        <v>44958</v>
      </c>
      <c r="B37" s="3">
        <v>36</v>
      </c>
      <c r="C37" s="3">
        <v>60710</v>
      </c>
      <c r="D37">
        <v>0.72536619823137405</v>
      </c>
      <c r="E37" s="3">
        <f t="shared" si="0"/>
        <v>83695.656274067238</v>
      </c>
      <c r="F37" s="22">
        <v>85771.631089052695</v>
      </c>
      <c r="G37" s="3">
        <f t="shared" si="1"/>
        <v>62215.841959170102</v>
      </c>
      <c r="H37" s="3">
        <f t="shared" si="2"/>
        <v>-1505.8419591701022</v>
      </c>
    </row>
    <row r="38" spans="1:8" ht="15" customHeight="1" x14ac:dyDescent="0.25">
      <c r="A38" s="18">
        <v>44986</v>
      </c>
      <c r="B38" s="3">
        <v>37</v>
      </c>
      <c r="C38" s="3">
        <v>81030</v>
      </c>
      <c r="D38">
        <v>1.1324145834952699</v>
      </c>
      <c r="E38" s="3">
        <f t="shared" si="0"/>
        <v>71555.065769195353</v>
      </c>
      <c r="F38" s="22">
        <v>85562.898103493804</v>
      </c>
      <c r="G38" s="3">
        <f t="shared" si="1"/>
        <v>96892.673618516099</v>
      </c>
      <c r="H38" s="3">
        <f t="shared" si="2"/>
        <v>-15862.673618516099</v>
      </c>
    </row>
    <row r="39" spans="1:8" ht="15" customHeight="1" x14ac:dyDescent="0.25">
      <c r="A39" s="18">
        <v>45017</v>
      </c>
      <c r="B39" s="3">
        <v>38</v>
      </c>
      <c r="C39" s="3">
        <v>78011</v>
      </c>
      <c r="D39">
        <v>0.79508928717271798</v>
      </c>
      <c r="E39" s="3">
        <f t="shared" si="0"/>
        <v>98116.024525247558</v>
      </c>
      <c r="F39" s="22">
        <v>85354.165117934899</v>
      </c>
      <c r="G39" s="3">
        <f t="shared" si="1"/>
        <v>67864.182300841305</v>
      </c>
      <c r="H39" s="3">
        <f t="shared" si="2"/>
        <v>10146.817699158695</v>
      </c>
    </row>
    <row r="40" spans="1:8" ht="15" customHeight="1" x14ac:dyDescent="0.25">
      <c r="A40" s="18">
        <v>45047</v>
      </c>
      <c r="B40" s="3">
        <v>39</v>
      </c>
      <c r="C40" s="3">
        <v>83610</v>
      </c>
      <c r="D40">
        <v>1.0993939361559399</v>
      </c>
      <c r="E40" s="3">
        <f t="shared" si="0"/>
        <v>76050.99250623901</v>
      </c>
      <c r="F40" s="22">
        <v>85145.432132375994</v>
      </c>
      <c r="G40" s="3">
        <f t="shared" si="1"/>
        <v>93608.371777711305</v>
      </c>
      <c r="H40" s="3">
        <f t="shared" si="2"/>
        <v>-9998.3717777113052</v>
      </c>
    </row>
    <row r="41" spans="1:8" ht="15" customHeight="1" x14ac:dyDescent="0.25">
      <c r="A41" s="18">
        <v>45078</v>
      </c>
      <c r="B41" s="3">
        <v>40</v>
      </c>
      <c r="C41" s="3">
        <v>98052</v>
      </c>
      <c r="D41">
        <v>1.1439527607739901</v>
      </c>
      <c r="E41" s="3">
        <f t="shared" si="0"/>
        <v>85713.329572856426</v>
      </c>
      <c r="F41" s="22">
        <v>84936.699146817104</v>
      </c>
      <c r="G41" s="3">
        <f t="shared" si="1"/>
        <v>97163.5714800313</v>
      </c>
      <c r="H41" s="3">
        <f t="shared" si="2"/>
        <v>888.42851996870013</v>
      </c>
    </row>
    <row r="42" spans="1:8" ht="15" customHeight="1" x14ac:dyDescent="0.25">
      <c r="A42" s="18">
        <v>45108</v>
      </c>
      <c r="B42" s="3">
        <v>41</v>
      </c>
      <c r="C42" s="3">
        <v>82743</v>
      </c>
      <c r="D42">
        <v>0.918863003348938</v>
      </c>
      <c r="E42" s="3">
        <f t="shared" si="0"/>
        <v>90049.332379724045</v>
      </c>
      <c r="F42" s="22">
        <v>84727.9661612583</v>
      </c>
      <c r="G42" s="3">
        <f t="shared" si="1"/>
        <v>77853.393454580902</v>
      </c>
      <c r="H42" s="3">
        <f t="shared" si="2"/>
        <v>4889.6065454190975</v>
      </c>
    </row>
    <row r="43" spans="1:8" ht="15" customHeight="1" x14ac:dyDescent="0.25">
      <c r="A43" s="18">
        <v>45139</v>
      </c>
      <c r="B43" s="3">
        <v>42</v>
      </c>
      <c r="C43" s="3">
        <v>89152</v>
      </c>
      <c r="D43">
        <v>0.92500063331695903</v>
      </c>
      <c r="E43" s="3">
        <f t="shared" si="0"/>
        <v>96380.47455201183</v>
      </c>
      <c r="F43" s="22">
        <v>84519.233175699395</v>
      </c>
      <c r="G43" s="3">
        <f t="shared" si="1"/>
        <v>78180.3442149857</v>
      </c>
      <c r="H43" s="3">
        <f t="shared" si="2"/>
        <v>10971.6557850143</v>
      </c>
    </row>
    <row r="44" spans="1:8" ht="15" customHeight="1" x14ac:dyDescent="0.25">
      <c r="A44" s="18">
        <v>45170</v>
      </c>
      <c r="B44" s="3">
        <v>43</v>
      </c>
      <c r="C44" s="3">
        <v>95155</v>
      </c>
      <c r="D44">
        <v>1.1079510929466301</v>
      </c>
      <c r="E44" s="3">
        <f t="shared" si="0"/>
        <v>85883.754802689306</v>
      </c>
      <c r="F44" s="22">
        <v>84310.500190140505</v>
      </c>
      <c r="G44" s="3">
        <f t="shared" si="1"/>
        <v>93411.910832543203</v>
      </c>
      <c r="H44" s="3">
        <f t="shared" si="2"/>
        <v>1743.0891674567974</v>
      </c>
    </row>
    <row r="45" spans="1:8" ht="15" customHeight="1" x14ac:dyDescent="0.25">
      <c r="A45" s="18">
        <v>45200</v>
      </c>
      <c r="B45" s="3">
        <v>44</v>
      </c>
      <c r="C45" s="3">
        <v>91204</v>
      </c>
      <c r="D45">
        <v>1.0014187650631099</v>
      </c>
      <c r="E45" s="3">
        <f t="shared" si="0"/>
        <v>91074.786275102684</v>
      </c>
      <c r="F45" s="22">
        <v>84101.7672045816</v>
      </c>
      <c r="G45" s="3">
        <f t="shared" si="1"/>
        <v>84221.087853637306</v>
      </c>
      <c r="H45" s="3">
        <f t="shared" si="2"/>
        <v>6982.9121463626943</v>
      </c>
    </row>
    <row r="46" spans="1:8" ht="15" customHeight="1" x14ac:dyDescent="0.25">
      <c r="A46" s="18">
        <v>45231</v>
      </c>
      <c r="B46" s="3">
        <v>45</v>
      </c>
      <c r="C46" s="3">
        <v>97005</v>
      </c>
      <c r="D46">
        <v>0.96451517040035994</v>
      </c>
      <c r="E46" s="3">
        <f t="shared" si="0"/>
        <v>100573.84577967215</v>
      </c>
      <c r="F46" s="22">
        <v>83893.034219022695</v>
      </c>
      <c r="G46" s="3">
        <f t="shared" si="1"/>
        <v>80916.104195163905</v>
      </c>
      <c r="H46" s="3">
        <f t="shared" si="2"/>
        <v>16088.895804836095</v>
      </c>
    </row>
    <row r="47" spans="1:8" ht="13.8" x14ac:dyDescent="0.25">
      <c r="A47" s="18">
        <v>45261</v>
      </c>
      <c r="B47" s="3">
        <v>46</v>
      </c>
      <c r="C47" s="3">
        <v>123461</v>
      </c>
      <c r="D47">
        <v>1.15255314609503</v>
      </c>
      <c r="E47" s="3">
        <f t="shared" si="0"/>
        <v>107119.57224558253</v>
      </c>
      <c r="F47" s="22">
        <v>83684.301233463804</v>
      </c>
      <c r="G47" s="3">
        <f>D47*F47</f>
        <v>96450.604665392995</v>
      </c>
      <c r="H47" s="3">
        <f>C47-G47</f>
        <v>27010.395334607005</v>
      </c>
    </row>
    <row r="48" spans="1:8" ht="13.8" x14ac:dyDescent="0.25">
      <c r="A48" s="18">
        <v>45292</v>
      </c>
      <c r="B48" s="3">
        <v>47</v>
      </c>
      <c r="C48" s="23">
        <v>98000</v>
      </c>
      <c r="D48">
        <v>1.03348142299968</v>
      </c>
      <c r="E48" s="3">
        <f>C48/D48</f>
        <v>94825.120044785115</v>
      </c>
      <c r="F48" s="22">
        <v>83475.568247905001</v>
      </c>
      <c r="G48" s="3">
        <f>D48*F48</f>
        <v>86270.449058551705</v>
      </c>
      <c r="H48" s="3">
        <f>C48-G48</f>
        <v>11729.550941448295</v>
      </c>
    </row>
    <row r="49" spans="1:8" ht="13.8" x14ac:dyDescent="0.25">
      <c r="A49" s="18">
        <v>45323</v>
      </c>
      <c r="B49" s="3">
        <v>48</v>
      </c>
      <c r="C49" s="23">
        <v>53007</v>
      </c>
      <c r="D49">
        <v>0.72536619823137405</v>
      </c>
      <c r="E49" s="3">
        <f>C49/D49</f>
        <v>73076.192589680155</v>
      </c>
      <c r="F49" s="22">
        <v>83266.835262346096</v>
      </c>
      <c r="G49" s="3">
        <f>D49*F49</f>
        <v>60398.947733006098</v>
      </c>
      <c r="H49" s="3">
        <f>C49-G49</f>
        <v>-7391.9477330060981</v>
      </c>
    </row>
  </sheetData>
  <phoneticPr fontId="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49"/>
  <sheetViews>
    <sheetView topLeftCell="A2" workbookViewId="0">
      <selection activeCell="C2" sqref="C2:C49"/>
    </sheetView>
  </sheetViews>
  <sheetFormatPr defaultColWidth="14" defaultRowHeight="13.2" x14ac:dyDescent="0.25"/>
  <cols>
    <col min="1" max="1" width="11.5546875" customWidth="1"/>
    <col min="2" max="2" width="8.88671875" customWidth="1"/>
    <col min="3" max="3" width="11.21875" customWidth="1"/>
    <col min="4" max="4" width="11.88671875" customWidth="1"/>
    <col min="5" max="5" width="17" customWidth="1"/>
    <col min="6" max="8" width="15" customWidth="1"/>
    <col min="9" max="22" width="9" customWidth="1"/>
  </cols>
  <sheetData>
    <row r="1" spans="1:8" ht="16.95" customHeight="1" x14ac:dyDescent="0.25">
      <c r="A1" s="21" t="s">
        <v>406</v>
      </c>
      <c r="B1" s="3" t="s">
        <v>419</v>
      </c>
      <c r="C1" s="3" t="s">
        <v>407</v>
      </c>
      <c r="D1" s="3" t="s">
        <v>420</v>
      </c>
      <c r="E1" s="3" t="s">
        <v>421</v>
      </c>
      <c r="F1" s="3" t="s">
        <v>422</v>
      </c>
      <c r="G1" s="3" t="s">
        <v>423</v>
      </c>
      <c r="H1" s="3" t="s">
        <v>424</v>
      </c>
    </row>
    <row r="2" spans="1:8" ht="15" customHeight="1" x14ac:dyDescent="0.25">
      <c r="A2" s="18">
        <v>43891</v>
      </c>
      <c r="B2" s="3">
        <v>1</v>
      </c>
      <c r="C2" s="3">
        <v>67576</v>
      </c>
      <c r="D2">
        <v>1.1324145834952699</v>
      </c>
      <c r="E2" s="3">
        <f t="shared" ref="E2:E49" si="0">C2/D2</f>
        <v>59674.257983699186</v>
      </c>
      <c r="F2" s="22">
        <v>106024.108266007</v>
      </c>
      <c r="G2" s="3">
        <f t="shared" ref="G2:G46" si="1">D2*F2</f>
        <v>120063.246402508</v>
      </c>
      <c r="H2" s="3">
        <f t="shared" ref="H2:H46" si="2">C2-G2</f>
        <v>-52487.246402507997</v>
      </c>
    </row>
    <row r="3" spans="1:8" ht="15" customHeight="1" x14ac:dyDescent="0.25">
      <c r="A3" s="18">
        <v>43922</v>
      </c>
      <c r="B3" s="3">
        <v>2</v>
      </c>
      <c r="C3" s="3">
        <v>88545</v>
      </c>
      <c r="D3">
        <v>0.79508928717271798</v>
      </c>
      <c r="E3" s="3">
        <f t="shared" si="0"/>
        <v>111364.85100291042</v>
      </c>
      <c r="F3" s="22">
        <v>105593.21504295499</v>
      </c>
      <c r="G3" s="3">
        <f t="shared" si="1"/>
        <v>83956.034078778306</v>
      </c>
      <c r="H3" s="3">
        <f t="shared" si="2"/>
        <v>4588.9659212216939</v>
      </c>
    </row>
    <row r="4" spans="1:8" ht="15" customHeight="1" x14ac:dyDescent="0.25">
      <c r="A4" s="18">
        <v>43952</v>
      </c>
      <c r="B4" s="3">
        <v>3</v>
      </c>
      <c r="C4" s="3">
        <v>104991</v>
      </c>
      <c r="D4">
        <v>1.0993939361559399</v>
      </c>
      <c r="E4" s="3">
        <f t="shared" si="0"/>
        <v>95498.980435624209</v>
      </c>
      <c r="F4" s="22">
        <v>105061.283458602</v>
      </c>
      <c r="G4" s="3">
        <f t="shared" si="1"/>
        <v>115503.73795914699</v>
      </c>
      <c r="H4" s="3">
        <f t="shared" si="2"/>
        <v>-10512.737959146994</v>
      </c>
    </row>
    <row r="5" spans="1:8" ht="15" customHeight="1" x14ac:dyDescent="0.25">
      <c r="A5" s="18">
        <v>43983</v>
      </c>
      <c r="B5" s="3">
        <v>4</v>
      </c>
      <c r="C5" s="3">
        <v>105421</v>
      </c>
      <c r="D5">
        <v>1.1439527607739901</v>
      </c>
      <c r="E5" s="3">
        <f t="shared" si="0"/>
        <v>92155.029136581579</v>
      </c>
      <c r="F5" s="22">
        <v>104435.925290221</v>
      </c>
      <c r="G5" s="3">
        <f t="shared" si="1"/>
        <v>119469.765059734</v>
      </c>
      <c r="H5" s="3">
        <f t="shared" si="2"/>
        <v>-14048.765059733996</v>
      </c>
    </row>
    <row r="6" spans="1:8" ht="15" customHeight="1" x14ac:dyDescent="0.25">
      <c r="A6" s="18">
        <v>44013</v>
      </c>
      <c r="B6" s="3">
        <v>5</v>
      </c>
      <c r="C6" s="3">
        <v>92150</v>
      </c>
      <c r="D6">
        <v>0.918863003348938</v>
      </c>
      <c r="E6" s="3">
        <f t="shared" si="0"/>
        <v>100286.9847454355</v>
      </c>
      <c r="F6" s="22">
        <v>103724.752315084</v>
      </c>
      <c r="G6" s="3">
        <f t="shared" si="1"/>
        <v>95308.837433862296</v>
      </c>
      <c r="H6" s="3">
        <f t="shared" si="2"/>
        <v>-3158.8374338622962</v>
      </c>
    </row>
    <row r="7" spans="1:8" ht="15" customHeight="1" x14ac:dyDescent="0.25">
      <c r="A7" s="18">
        <v>44044</v>
      </c>
      <c r="B7" s="3">
        <v>6</v>
      </c>
      <c r="C7" s="3">
        <v>112508</v>
      </c>
      <c r="D7">
        <v>0.92500063331695903</v>
      </c>
      <c r="E7" s="3">
        <f t="shared" si="0"/>
        <v>121630.18699409714</v>
      </c>
      <c r="F7" s="22">
        <v>102935.376310462</v>
      </c>
      <c r="G7" s="3">
        <f t="shared" si="1"/>
        <v>95215.288277896601</v>
      </c>
      <c r="H7" s="3">
        <f t="shared" si="2"/>
        <v>17292.711722103399</v>
      </c>
    </row>
    <row r="8" spans="1:8" ht="15" customHeight="1" x14ac:dyDescent="0.25">
      <c r="A8" s="18">
        <v>44075</v>
      </c>
      <c r="B8" s="3">
        <v>7</v>
      </c>
      <c r="C8" s="3">
        <v>137077</v>
      </c>
      <c r="D8">
        <v>1.1079510929466301</v>
      </c>
      <c r="E8" s="3">
        <f t="shared" si="0"/>
        <v>123721.16501590291</v>
      </c>
      <c r="F8" s="22">
        <v>102075.40905362699</v>
      </c>
      <c r="G8" s="3">
        <f t="shared" si="1"/>
        <v>113094.561023941</v>
      </c>
      <c r="H8" s="3">
        <f t="shared" si="2"/>
        <v>23982.438976058998</v>
      </c>
    </row>
    <row r="9" spans="1:8" ht="15" customHeight="1" x14ac:dyDescent="0.25">
      <c r="A9" s="18">
        <v>44105</v>
      </c>
      <c r="B9" s="3">
        <v>8</v>
      </c>
      <c r="C9" s="3">
        <v>141050</v>
      </c>
      <c r="D9">
        <v>1.0014187650631099</v>
      </c>
      <c r="E9" s="3">
        <f t="shared" si="0"/>
        <v>140850.16670434666</v>
      </c>
      <c r="F9" s="22">
        <v>101152.462321852</v>
      </c>
      <c r="G9" s="3">
        <f t="shared" si="1"/>
        <v>101295.973901442</v>
      </c>
      <c r="H9" s="3">
        <f t="shared" si="2"/>
        <v>39754.026098557995</v>
      </c>
    </row>
    <row r="10" spans="1:8" ht="15" customHeight="1" x14ac:dyDescent="0.25">
      <c r="A10" s="18">
        <v>44136</v>
      </c>
      <c r="B10" s="3">
        <v>9</v>
      </c>
      <c r="C10" s="3">
        <v>154391</v>
      </c>
      <c r="D10">
        <v>0.96451517040035994</v>
      </c>
      <c r="E10" s="3">
        <f t="shared" si="0"/>
        <v>160071.0955493981</v>
      </c>
      <c r="F10" s="22">
        <v>100174.147892409</v>
      </c>
      <c r="G10" s="3">
        <f t="shared" si="1"/>
        <v>96619.4853241573</v>
      </c>
      <c r="H10" s="3">
        <f t="shared" si="2"/>
        <v>57771.5146758427</v>
      </c>
    </row>
    <row r="11" spans="1:8" ht="15" customHeight="1" x14ac:dyDescent="0.25">
      <c r="A11" s="18">
        <v>44166</v>
      </c>
      <c r="B11" s="3">
        <v>10</v>
      </c>
      <c r="C11" s="3">
        <v>123029</v>
      </c>
      <c r="D11">
        <v>1.15255314609503</v>
      </c>
      <c r="E11" s="3">
        <f t="shared" si="0"/>
        <v>106744.75221974366</v>
      </c>
      <c r="F11" s="22">
        <v>99148.077542567902</v>
      </c>
      <c r="G11" s="3">
        <f t="shared" si="1"/>
        <v>114273.428700961</v>
      </c>
      <c r="H11" s="3">
        <f t="shared" si="2"/>
        <v>8755.571299039002</v>
      </c>
    </row>
    <row r="12" spans="1:8" ht="15" customHeight="1" x14ac:dyDescent="0.25">
      <c r="A12" s="18">
        <v>44197</v>
      </c>
      <c r="B12" s="3">
        <v>11</v>
      </c>
      <c r="C12" s="3">
        <v>120848</v>
      </c>
      <c r="D12">
        <v>1.03348142299968</v>
      </c>
      <c r="E12" s="3">
        <f t="shared" si="0"/>
        <v>116932.91946094073</v>
      </c>
      <c r="F12" s="22">
        <v>98081.863049602194</v>
      </c>
      <c r="G12" s="3">
        <f t="shared" si="1"/>
        <v>101365.783394963</v>
      </c>
      <c r="H12" s="3">
        <f t="shared" si="2"/>
        <v>19482.216605037</v>
      </c>
    </row>
    <row r="13" spans="1:8" ht="15" customHeight="1" x14ac:dyDescent="0.25">
      <c r="A13" s="18">
        <v>44228</v>
      </c>
      <c r="B13" s="3">
        <v>12</v>
      </c>
      <c r="C13" s="3">
        <v>69160</v>
      </c>
      <c r="D13">
        <v>0.72536619823137405</v>
      </c>
      <c r="E13" s="3">
        <f t="shared" si="0"/>
        <v>95344.944620564813</v>
      </c>
      <c r="F13" s="22">
        <v>96983.116190783403</v>
      </c>
      <c r="G13" s="3">
        <f t="shared" si="1"/>
        <v>70348.274283940205</v>
      </c>
      <c r="H13" s="3">
        <f t="shared" si="2"/>
        <v>-1188.2742839402054</v>
      </c>
    </row>
    <row r="14" spans="1:8" ht="15" customHeight="1" x14ac:dyDescent="0.25">
      <c r="A14" s="18">
        <v>44256</v>
      </c>
      <c r="B14" s="3">
        <v>13</v>
      </c>
      <c r="C14" s="3">
        <v>129871</v>
      </c>
      <c r="D14">
        <v>1.1324145834952699</v>
      </c>
      <c r="E14" s="3">
        <f t="shared" si="0"/>
        <v>114685.02957560372</v>
      </c>
      <c r="F14" s="22">
        <v>95859.448743383502</v>
      </c>
      <c r="G14" s="3">
        <f t="shared" si="1"/>
        <v>108552.63772282501</v>
      </c>
      <c r="H14" s="3">
        <f t="shared" si="2"/>
        <v>21318.362277174994</v>
      </c>
    </row>
    <row r="15" spans="1:8" ht="15" customHeight="1" x14ac:dyDescent="0.25">
      <c r="A15" s="18">
        <v>44287</v>
      </c>
      <c r="B15" s="3">
        <v>14</v>
      </c>
      <c r="C15" s="3">
        <v>67003</v>
      </c>
      <c r="D15">
        <v>0.79508928717271798</v>
      </c>
      <c r="E15" s="3">
        <f t="shared" si="0"/>
        <v>84271.03858770126</v>
      </c>
      <c r="F15" s="22">
        <v>94718.472484674203</v>
      </c>
      <c r="G15" s="3">
        <f t="shared" si="1"/>
        <v>75309.642769928294</v>
      </c>
      <c r="H15" s="3">
        <f t="shared" si="2"/>
        <v>-8306.642769928294</v>
      </c>
    </row>
    <row r="16" spans="1:8" ht="15" customHeight="1" x14ac:dyDescent="0.25">
      <c r="A16" s="18">
        <v>44317</v>
      </c>
      <c r="B16" s="3">
        <v>15</v>
      </c>
      <c r="C16" s="3">
        <v>96495</v>
      </c>
      <c r="D16">
        <v>1.0993939361559399</v>
      </c>
      <c r="E16" s="3">
        <f t="shared" si="0"/>
        <v>87771.086256303475</v>
      </c>
      <c r="F16" s="22">
        <v>93567.799191927494</v>
      </c>
      <c r="G16" s="3">
        <f t="shared" si="1"/>
        <v>102867.871051062</v>
      </c>
      <c r="H16" s="3">
        <f t="shared" si="2"/>
        <v>-6372.8710510620003</v>
      </c>
    </row>
    <row r="17" spans="1:8" ht="15" customHeight="1" x14ac:dyDescent="0.25">
      <c r="A17" s="18">
        <v>44348</v>
      </c>
      <c r="B17" s="3">
        <v>16</v>
      </c>
      <c r="C17" s="3">
        <v>53688</v>
      </c>
      <c r="D17">
        <v>1.1439527607739901</v>
      </c>
      <c r="E17" s="3">
        <f t="shared" si="0"/>
        <v>46932.007894867173</v>
      </c>
      <c r="F17" s="22">
        <v>92415.040642415304</v>
      </c>
      <c r="G17" s="3">
        <f t="shared" si="1"/>
        <v>105718.440879931</v>
      </c>
      <c r="H17" s="3">
        <f t="shared" si="2"/>
        <v>-52030.440879931004</v>
      </c>
    </row>
    <row r="18" spans="1:8" ht="15" customHeight="1" x14ac:dyDescent="0.25">
      <c r="A18" s="18">
        <v>44378</v>
      </c>
      <c r="B18" s="3">
        <v>17</v>
      </c>
      <c r="C18" s="3">
        <v>39391</v>
      </c>
      <c r="D18">
        <v>0.918863003348938</v>
      </c>
      <c r="E18" s="3">
        <f t="shared" si="0"/>
        <v>42869.285036434616</v>
      </c>
      <c r="F18" s="22">
        <v>91267.808613409405</v>
      </c>
      <c r="G18" s="3">
        <f t="shared" si="1"/>
        <v>83862.612731593501</v>
      </c>
      <c r="H18" s="3">
        <f t="shared" si="2"/>
        <v>-44471.612731593501</v>
      </c>
    </row>
    <row r="19" spans="1:8" ht="15" customHeight="1" x14ac:dyDescent="0.25">
      <c r="A19" s="18">
        <v>44409</v>
      </c>
      <c r="B19" s="3">
        <v>18</v>
      </c>
      <c r="C19" s="3">
        <v>57844</v>
      </c>
      <c r="D19">
        <v>0.92500063331695903</v>
      </c>
      <c r="E19" s="3">
        <f t="shared" si="0"/>
        <v>62534.011239081257</v>
      </c>
      <c r="F19" s="22">
        <v>90133.714882181899</v>
      </c>
      <c r="G19" s="3">
        <f t="shared" si="1"/>
        <v>83373.743349228404</v>
      </c>
      <c r="H19" s="3">
        <f t="shared" si="2"/>
        <v>-25529.743349228404</v>
      </c>
    </row>
    <row r="20" spans="1:8" ht="15" customHeight="1" x14ac:dyDescent="0.25">
      <c r="A20" s="18">
        <v>44440</v>
      </c>
      <c r="B20" s="3">
        <v>19</v>
      </c>
      <c r="C20" s="3">
        <v>58593</v>
      </c>
      <c r="D20">
        <v>1.1079510929466301</v>
      </c>
      <c r="E20" s="3">
        <f t="shared" si="0"/>
        <v>52884.10325420602</v>
      </c>
      <c r="F20" s="22">
        <v>89020.371226004398</v>
      </c>
      <c r="G20" s="3">
        <f t="shared" si="1"/>
        <v>98630.217594366404</v>
      </c>
      <c r="H20" s="3">
        <f t="shared" si="2"/>
        <v>-40037.217594366404</v>
      </c>
    </row>
    <row r="21" spans="1:8" ht="15" customHeight="1" x14ac:dyDescent="0.25">
      <c r="A21" s="18">
        <v>44470</v>
      </c>
      <c r="B21" s="3">
        <v>20</v>
      </c>
      <c r="C21" s="3">
        <v>85096</v>
      </c>
      <c r="D21">
        <v>1.0014187650631099</v>
      </c>
      <c r="E21" s="3">
        <f t="shared" si="0"/>
        <v>84975.439814768411</v>
      </c>
      <c r="F21" s="22">
        <v>87935.389422149106</v>
      </c>
      <c r="G21" s="3">
        <f t="shared" si="1"/>
        <v>88060.149080472198</v>
      </c>
      <c r="H21" s="3">
        <f t="shared" si="2"/>
        <v>-2964.149080472198</v>
      </c>
    </row>
    <row r="22" spans="1:8" ht="15" customHeight="1" x14ac:dyDescent="0.25">
      <c r="A22" s="18">
        <v>44501</v>
      </c>
      <c r="B22" s="3">
        <v>21</v>
      </c>
      <c r="C22" s="3">
        <v>87518</v>
      </c>
      <c r="D22">
        <v>0.96451517040035994</v>
      </c>
      <c r="E22" s="3">
        <f t="shared" si="0"/>
        <v>90737.815936759405</v>
      </c>
      <c r="F22" s="22">
        <v>86886.381247887606</v>
      </c>
      <c r="G22" s="3">
        <f t="shared" si="1"/>
        <v>83803.232814777002</v>
      </c>
      <c r="H22" s="3">
        <f t="shared" si="2"/>
        <v>3714.7671852229978</v>
      </c>
    </row>
    <row r="23" spans="1:8" ht="15" customHeight="1" x14ac:dyDescent="0.25">
      <c r="A23" s="18">
        <v>44531</v>
      </c>
      <c r="B23" s="3">
        <v>22</v>
      </c>
      <c r="C23" s="3">
        <v>113635</v>
      </c>
      <c r="D23">
        <v>1.15255314609503</v>
      </c>
      <c r="E23" s="3">
        <f t="shared" si="0"/>
        <v>98594.15193564583</v>
      </c>
      <c r="F23" s="22">
        <v>85880.958480492001</v>
      </c>
      <c r="G23" s="3">
        <f t="shared" si="1"/>
        <v>98982.3688863477</v>
      </c>
      <c r="H23" s="3">
        <f t="shared" si="2"/>
        <v>14652.6311136523</v>
      </c>
    </row>
    <row r="24" spans="1:8" ht="15" customHeight="1" x14ac:dyDescent="0.25">
      <c r="A24" s="18">
        <v>44562</v>
      </c>
      <c r="B24" s="3">
        <v>23</v>
      </c>
      <c r="C24" s="3">
        <v>103462</v>
      </c>
      <c r="D24">
        <v>1.03348142299968</v>
      </c>
      <c r="E24" s="3">
        <f t="shared" si="0"/>
        <v>100110.16908238323</v>
      </c>
      <c r="F24" s="22">
        <v>84926.732897234193</v>
      </c>
      <c r="G24" s="3">
        <f t="shared" si="1"/>
        <v>87770.200765347297</v>
      </c>
      <c r="H24" s="3">
        <f t="shared" si="2"/>
        <v>15691.799234652703</v>
      </c>
    </row>
    <row r="25" spans="1:8" ht="15" customHeight="1" x14ac:dyDescent="0.25">
      <c r="A25" s="18">
        <v>44593</v>
      </c>
      <c r="B25" s="3">
        <v>24</v>
      </c>
      <c r="C25" s="3">
        <v>70638</v>
      </c>
      <c r="D25">
        <v>0.72536619823137405</v>
      </c>
      <c r="E25" s="3">
        <f t="shared" si="0"/>
        <v>97382.536120697769</v>
      </c>
      <c r="F25" s="22">
        <v>84031.316275385907</v>
      </c>
      <c r="G25" s="3">
        <f t="shared" si="1"/>
        <v>60953.476419054903</v>
      </c>
      <c r="H25" s="3">
        <f t="shared" si="2"/>
        <v>9684.5235809450969</v>
      </c>
    </row>
    <row r="26" spans="1:8" ht="15" customHeight="1" x14ac:dyDescent="0.25">
      <c r="A26" s="18">
        <v>44621</v>
      </c>
      <c r="B26" s="3">
        <v>25</v>
      </c>
      <c r="C26" s="3">
        <v>76586</v>
      </c>
      <c r="D26">
        <v>1.1324145834952699</v>
      </c>
      <c r="E26" s="3">
        <f t="shared" si="0"/>
        <v>67630.707972350923</v>
      </c>
      <c r="F26" s="22">
        <v>83202.320392219204</v>
      </c>
      <c r="G26" s="3">
        <f t="shared" si="1"/>
        <v>94219.520992794904</v>
      </c>
      <c r="H26" s="3">
        <f t="shared" si="2"/>
        <v>-17633.520992794904</v>
      </c>
    </row>
    <row r="27" spans="1:8" ht="15" customHeight="1" x14ac:dyDescent="0.25">
      <c r="A27" s="18">
        <v>44652</v>
      </c>
      <c r="B27" s="3">
        <v>26</v>
      </c>
      <c r="C27" s="3">
        <v>39444</v>
      </c>
      <c r="D27">
        <v>0.79508928717271798</v>
      </c>
      <c r="E27" s="3">
        <f t="shared" si="0"/>
        <v>49609.522649034945</v>
      </c>
      <c r="F27" s="22">
        <v>82447.357025005898</v>
      </c>
      <c r="G27" s="3">
        <f t="shared" si="1"/>
        <v>65553.010326286501</v>
      </c>
      <c r="H27" s="3">
        <f t="shared" si="2"/>
        <v>-26109.010326286501</v>
      </c>
    </row>
    <row r="28" spans="1:8" ht="15" customHeight="1" x14ac:dyDescent="0.25">
      <c r="A28" s="18">
        <v>44682</v>
      </c>
      <c r="B28" s="3">
        <v>27</v>
      </c>
      <c r="C28" s="3">
        <v>89025</v>
      </c>
      <c r="D28">
        <v>1.0993939361559399</v>
      </c>
      <c r="E28" s="3">
        <f t="shared" si="0"/>
        <v>80976.433535078671</v>
      </c>
      <c r="F28" s="22">
        <v>81774.037951017803</v>
      </c>
      <c r="G28" s="3">
        <f t="shared" si="1"/>
        <v>89901.881458334698</v>
      </c>
      <c r="H28" s="3">
        <f t="shared" si="2"/>
        <v>-876.88145833469753</v>
      </c>
    </row>
    <row r="29" spans="1:8" ht="15" customHeight="1" x14ac:dyDescent="0.25">
      <c r="A29" s="18">
        <v>44713</v>
      </c>
      <c r="B29" s="3">
        <v>28</v>
      </c>
      <c r="C29" s="3">
        <v>123358</v>
      </c>
      <c r="D29">
        <v>1.1439527607739901</v>
      </c>
      <c r="E29" s="3">
        <f t="shared" si="0"/>
        <v>107834.87240901178</v>
      </c>
      <c r="F29" s="22">
        <v>81189.974947526993</v>
      </c>
      <c r="G29" s="3">
        <f t="shared" si="1"/>
        <v>92877.495988394599</v>
      </c>
      <c r="H29" s="3">
        <f t="shared" si="2"/>
        <v>30480.504011605401</v>
      </c>
    </row>
    <row r="30" spans="1:8" ht="15" customHeight="1" x14ac:dyDescent="0.25">
      <c r="A30" s="18">
        <v>44743</v>
      </c>
      <c r="B30" s="3">
        <v>29</v>
      </c>
      <c r="C30" s="3">
        <v>100160</v>
      </c>
      <c r="D30">
        <v>0.918863003348938</v>
      </c>
      <c r="E30" s="3">
        <f t="shared" si="0"/>
        <v>109004.27989259707</v>
      </c>
      <c r="F30" s="22">
        <v>80702.779791805297</v>
      </c>
      <c r="G30" s="3">
        <f t="shared" si="1"/>
        <v>74154.798618106201</v>
      </c>
      <c r="H30" s="3">
        <f t="shared" si="2"/>
        <v>26005.201381893799</v>
      </c>
    </row>
    <row r="31" spans="1:8" ht="15" customHeight="1" x14ac:dyDescent="0.25">
      <c r="A31" s="18">
        <v>44774</v>
      </c>
      <c r="B31" s="3">
        <v>30</v>
      </c>
      <c r="C31" s="3">
        <v>63823</v>
      </c>
      <c r="D31">
        <v>0.92500063331695903</v>
      </c>
      <c r="E31" s="3">
        <f t="shared" si="0"/>
        <v>68997.790597328727</v>
      </c>
      <c r="F31" s="22">
        <v>80320.064261124498</v>
      </c>
      <c r="G31" s="3">
        <f t="shared" si="1"/>
        <v>74296.110309598997</v>
      </c>
      <c r="H31" s="3">
        <f t="shared" si="2"/>
        <v>-10473.110309598997</v>
      </c>
    </row>
    <row r="32" spans="1:8" ht="15" customHeight="1" x14ac:dyDescent="0.25">
      <c r="A32" s="18">
        <v>44805</v>
      </c>
      <c r="B32" s="3">
        <v>31</v>
      </c>
      <c r="C32" s="3">
        <v>114112</v>
      </c>
      <c r="D32">
        <v>1.1079510929466301</v>
      </c>
      <c r="E32" s="3">
        <f t="shared" si="0"/>
        <v>102993.71581151259</v>
      </c>
      <c r="F32" s="22">
        <v>80049.440132756601</v>
      </c>
      <c r="G32" s="3">
        <f t="shared" si="1"/>
        <v>88690.864684853499</v>
      </c>
      <c r="H32" s="3">
        <f t="shared" si="2"/>
        <v>25421.135315146501</v>
      </c>
    </row>
    <row r="33" spans="1:8" ht="15" customHeight="1" x14ac:dyDescent="0.25">
      <c r="A33" s="18">
        <v>44835</v>
      </c>
      <c r="B33" s="3">
        <v>32</v>
      </c>
      <c r="C33" s="3">
        <v>83332</v>
      </c>
      <c r="D33">
        <v>1.0014187650631099</v>
      </c>
      <c r="E33" s="3">
        <f t="shared" si="0"/>
        <v>83213.938970624717</v>
      </c>
      <c r="F33" s="22">
        <v>79898.519183973505</v>
      </c>
      <c r="G33" s="3">
        <f t="shared" si="1"/>
        <v>80011.876411585894</v>
      </c>
      <c r="H33" s="3">
        <f t="shared" si="2"/>
        <v>3320.1235884141061</v>
      </c>
    </row>
    <row r="34" spans="1:8" ht="15" customHeight="1" x14ac:dyDescent="0.25">
      <c r="A34" s="18">
        <v>44866</v>
      </c>
      <c r="B34" s="3">
        <v>33</v>
      </c>
      <c r="C34" s="3">
        <v>72423</v>
      </c>
      <c r="D34">
        <v>0.96451517040035994</v>
      </c>
      <c r="E34" s="3">
        <f t="shared" si="0"/>
        <v>75087.465933727086</v>
      </c>
      <c r="F34" s="22">
        <v>79874.913192046995</v>
      </c>
      <c r="G34" s="3">
        <f t="shared" si="1"/>
        <v>77040.565508141197</v>
      </c>
      <c r="H34" s="3">
        <f t="shared" si="2"/>
        <v>-4617.5655081411969</v>
      </c>
    </row>
    <row r="35" spans="1:8" ht="15" customHeight="1" x14ac:dyDescent="0.25">
      <c r="A35" s="18">
        <v>44896</v>
      </c>
      <c r="B35" s="3">
        <v>34</v>
      </c>
      <c r="C35" s="3">
        <v>93851</v>
      </c>
      <c r="D35">
        <v>1.15255314609503</v>
      </c>
      <c r="E35" s="3">
        <f t="shared" si="0"/>
        <v>81428.782974543908</v>
      </c>
      <c r="F35" s="22">
        <v>79986.233934249103</v>
      </c>
      <c r="G35" s="3">
        <f t="shared" si="1"/>
        <v>92188.385565211807</v>
      </c>
      <c r="H35" s="3">
        <f t="shared" si="2"/>
        <v>1662.6144347881927</v>
      </c>
    </row>
    <row r="36" spans="1:8" ht="15" customHeight="1" x14ac:dyDescent="0.25">
      <c r="A36" s="18">
        <v>44927</v>
      </c>
      <c r="B36" s="3">
        <v>35</v>
      </c>
      <c r="C36" s="3">
        <v>70004</v>
      </c>
      <c r="D36">
        <v>1.03348142299968</v>
      </c>
      <c r="E36" s="3">
        <f t="shared" si="0"/>
        <v>67736.099016480992</v>
      </c>
      <c r="F36" s="22">
        <v>80240.093187851598</v>
      </c>
      <c r="G36" s="3">
        <f t="shared" si="1"/>
        <v>82926.6456894078</v>
      </c>
      <c r="H36" s="3">
        <f t="shared" si="2"/>
        <v>-12922.6456894078</v>
      </c>
    </row>
    <row r="37" spans="1:8" ht="15" customHeight="1" x14ac:dyDescent="0.25">
      <c r="A37" s="18">
        <v>44958</v>
      </c>
      <c r="B37" s="3">
        <v>36</v>
      </c>
      <c r="C37" s="3">
        <v>60710</v>
      </c>
      <c r="D37">
        <v>0.72536619823137405</v>
      </c>
      <c r="E37" s="3">
        <f t="shared" si="0"/>
        <v>83695.656274067238</v>
      </c>
      <c r="F37" s="22">
        <v>80644.102730126498</v>
      </c>
      <c r="G37" s="3">
        <f t="shared" si="1"/>
        <v>58496.506207132203</v>
      </c>
      <c r="H37" s="3">
        <f t="shared" si="2"/>
        <v>2213.4937928677973</v>
      </c>
    </row>
    <row r="38" spans="1:8" ht="15" customHeight="1" x14ac:dyDescent="0.25">
      <c r="A38" s="18">
        <v>44986</v>
      </c>
      <c r="B38" s="3">
        <v>37</v>
      </c>
      <c r="C38" s="3">
        <v>81030</v>
      </c>
      <c r="D38">
        <v>1.1324145834952699</v>
      </c>
      <c r="E38" s="3">
        <f t="shared" si="0"/>
        <v>71555.065769195353</v>
      </c>
      <c r="F38" s="22">
        <v>81205.874338345602</v>
      </c>
      <c r="G38" s="3">
        <f t="shared" si="1"/>
        <v>91958.716366226901</v>
      </c>
      <c r="H38" s="3">
        <f t="shared" si="2"/>
        <v>-10928.716366226901</v>
      </c>
    </row>
    <row r="39" spans="1:8" ht="15" customHeight="1" x14ac:dyDescent="0.25">
      <c r="A39" s="18">
        <v>45017</v>
      </c>
      <c r="B39" s="3">
        <v>38</v>
      </c>
      <c r="C39" s="3">
        <v>78011</v>
      </c>
      <c r="D39">
        <v>0.79508928717271798</v>
      </c>
      <c r="E39" s="3">
        <f t="shared" si="0"/>
        <v>98116.024525247558</v>
      </c>
      <c r="F39" s="22">
        <v>81933.019789780796</v>
      </c>
      <c r="G39" s="3">
        <f t="shared" si="1"/>
        <v>65144.066300564999</v>
      </c>
      <c r="H39" s="3">
        <f t="shared" si="2"/>
        <v>12866.933699435001</v>
      </c>
    </row>
    <row r="40" spans="1:8" ht="15" customHeight="1" x14ac:dyDescent="0.25">
      <c r="A40" s="18">
        <v>45047</v>
      </c>
      <c r="B40" s="3">
        <v>39</v>
      </c>
      <c r="C40" s="3">
        <v>83610</v>
      </c>
      <c r="D40">
        <v>1.0993939361559399</v>
      </c>
      <c r="E40" s="3">
        <f t="shared" si="0"/>
        <v>76050.99250623901</v>
      </c>
      <c r="F40" s="22">
        <v>82833.150861704096</v>
      </c>
      <c r="G40" s="3">
        <f t="shared" si="1"/>
        <v>91066.263770047604</v>
      </c>
      <c r="H40" s="3">
        <f t="shared" si="2"/>
        <v>-7456.2637700476043</v>
      </c>
    </row>
    <row r="41" spans="1:8" ht="15" customHeight="1" x14ac:dyDescent="0.25">
      <c r="A41" s="18">
        <v>45078</v>
      </c>
      <c r="B41" s="3">
        <v>40</v>
      </c>
      <c r="C41" s="3">
        <v>98052</v>
      </c>
      <c r="D41">
        <v>1.1439527607739901</v>
      </c>
      <c r="E41" s="3">
        <f t="shared" si="0"/>
        <v>85713.329572856426</v>
      </c>
      <c r="F41" s="22">
        <v>83913.879331387201</v>
      </c>
      <c r="G41" s="3">
        <f t="shared" si="1"/>
        <v>95993.5139283959</v>
      </c>
      <c r="H41" s="3">
        <f t="shared" si="2"/>
        <v>2058.4860716041003</v>
      </c>
    </row>
    <row r="42" spans="1:8" ht="15" customHeight="1" x14ac:dyDescent="0.25">
      <c r="A42" s="18">
        <v>45108</v>
      </c>
      <c r="B42" s="3">
        <v>41</v>
      </c>
      <c r="C42" s="3">
        <v>82743</v>
      </c>
      <c r="D42">
        <v>0.918863003348938</v>
      </c>
      <c r="E42" s="3">
        <f t="shared" si="0"/>
        <v>90049.332379724045</v>
      </c>
      <c r="F42" s="22">
        <v>85182.8169761022</v>
      </c>
      <c r="G42" s="3">
        <f t="shared" si="1"/>
        <v>78271.339040384206</v>
      </c>
      <c r="H42" s="3">
        <f t="shared" si="2"/>
        <v>4471.6609596157941</v>
      </c>
    </row>
    <row r="43" spans="1:8" ht="15" customHeight="1" x14ac:dyDescent="0.25">
      <c r="A43" s="18">
        <v>45139</v>
      </c>
      <c r="B43" s="3">
        <v>42</v>
      </c>
      <c r="C43" s="3">
        <v>89152</v>
      </c>
      <c r="D43">
        <v>0.92500063331695903</v>
      </c>
      <c r="E43" s="3">
        <f t="shared" si="0"/>
        <v>96380.47455201183</v>
      </c>
      <c r="F43" s="22">
        <v>86647.575573120805</v>
      </c>
      <c r="G43" s="3">
        <f t="shared" si="1"/>
        <v>80149.062280515805</v>
      </c>
      <c r="H43" s="3">
        <f t="shared" si="2"/>
        <v>9002.9377194841945</v>
      </c>
    </row>
    <row r="44" spans="1:8" ht="15" customHeight="1" x14ac:dyDescent="0.25">
      <c r="A44" s="18">
        <v>45170</v>
      </c>
      <c r="B44" s="3">
        <v>43</v>
      </c>
      <c r="C44" s="3">
        <v>95155</v>
      </c>
      <c r="D44">
        <v>1.1079510929466301</v>
      </c>
      <c r="E44" s="3">
        <f t="shared" si="0"/>
        <v>85883.754802689306</v>
      </c>
      <c r="F44" s="22">
        <v>88315.766899715105</v>
      </c>
      <c r="G44" s="3">
        <f t="shared" si="1"/>
        <v>97849.550460959101</v>
      </c>
      <c r="H44" s="3">
        <f t="shared" si="2"/>
        <v>-2694.5504609591007</v>
      </c>
    </row>
    <row r="45" spans="1:8" ht="15" customHeight="1" x14ac:dyDescent="0.25">
      <c r="A45" s="18">
        <v>45200</v>
      </c>
      <c r="B45" s="3">
        <v>44</v>
      </c>
      <c r="C45" s="3">
        <v>91204</v>
      </c>
      <c r="D45">
        <v>1.0014187650631099</v>
      </c>
      <c r="E45" s="3">
        <f t="shared" si="0"/>
        <v>91074.786275102684</v>
      </c>
      <c r="F45" s="22">
        <v>90195.002733156798</v>
      </c>
      <c r="G45" s="3">
        <f t="shared" si="1"/>
        <v>90322.968251901693</v>
      </c>
      <c r="H45" s="3">
        <f t="shared" si="2"/>
        <v>881.03174809830671</v>
      </c>
    </row>
    <row r="46" spans="1:8" ht="15" customHeight="1" x14ac:dyDescent="0.25">
      <c r="A46" s="18">
        <v>45231</v>
      </c>
      <c r="B46" s="3">
        <v>45</v>
      </c>
      <c r="C46" s="3">
        <v>97005</v>
      </c>
      <c r="D46">
        <v>0.96451517040035994</v>
      </c>
      <c r="E46" s="3">
        <f t="shared" si="0"/>
        <v>100573.84577967215</v>
      </c>
      <c r="F46" s="22">
        <v>92292.894850717901</v>
      </c>
      <c r="G46" s="3">
        <f t="shared" si="1"/>
        <v>89017.897203682704</v>
      </c>
      <c r="H46" s="3">
        <f t="shared" si="2"/>
        <v>7987.1027963172965</v>
      </c>
    </row>
    <row r="47" spans="1:8" ht="13.8" x14ac:dyDescent="0.25">
      <c r="A47" s="18">
        <v>45261</v>
      </c>
      <c r="B47" s="3">
        <v>46</v>
      </c>
      <c r="C47" s="3">
        <v>123461</v>
      </c>
      <c r="D47">
        <v>1.15255314609503</v>
      </c>
      <c r="E47" s="3">
        <f t="shared" si="0"/>
        <v>107119.57224558253</v>
      </c>
      <c r="F47" s="22">
        <v>94617.0550296703</v>
      </c>
      <c r="G47" s="3">
        <f>D47*F47</f>
        <v>109051.18444869301</v>
      </c>
      <c r="H47" s="3">
        <f>C47-G47</f>
        <v>14409.815551306994</v>
      </c>
    </row>
    <row r="48" spans="1:8" ht="13.8" x14ac:dyDescent="0.25">
      <c r="A48" s="18">
        <v>45292</v>
      </c>
      <c r="B48" s="3">
        <v>47</v>
      </c>
      <c r="C48" s="23">
        <v>98000</v>
      </c>
      <c r="D48">
        <v>1.03348142299968</v>
      </c>
      <c r="E48" s="3">
        <f t="shared" si="0"/>
        <v>94825.120044785115</v>
      </c>
      <c r="F48" s="22">
        <v>97175.095047285795</v>
      </c>
      <c r="G48" s="3">
        <f>D48*F48</f>
        <v>100428.655509598</v>
      </c>
      <c r="H48" s="3">
        <f>C48-G48</f>
        <v>-2428.6555095980002</v>
      </c>
    </row>
    <row r="49" spans="1:8" ht="13.8" x14ac:dyDescent="0.25">
      <c r="A49" s="18">
        <v>45323</v>
      </c>
      <c r="B49" s="3">
        <v>48</v>
      </c>
      <c r="C49" s="23">
        <v>53007</v>
      </c>
      <c r="D49">
        <v>0.72536619823137405</v>
      </c>
      <c r="E49" s="3">
        <f t="shared" si="0"/>
        <v>73076.192589680155</v>
      </c>
      <c r="F49" s="22">
        <v>99974.626680836504</v>
      </c>
      <c r="G49" s="3">
        <f>D49*F49</f>
        <v>72518.214875079197</v>
      </c>
      <c r="H49" s="3">
        <f>C49-G49</f>
        <v>-19511.214875079197</v>
      </c>
    </row>
  </sheetData>
  <phoneticPr fontId="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49"/>
  <sheetViews>
    <sheetView topLeftCell="A2" workbookViewId="0">
      <selection activeCell="C2" sqref="C2:C49"/>
    </sheetView>
  </sheetViews>
  <sheetFormatPr defaultColWidth="14" defaultRowHeight="13.2" x14ac:dyDescent="0.25"/>
  <cols>
    <col min="1" max="1" width="11.5546875" customWidth="1"/>
    <col min="2" max="2" width="8.88671875" customWidth="1"/>
    <col min="3" max="3" width="11.21875" customWidth="1"/>
    <col min="4" max="4" width="11.88671875" customWidth="1"/>
    <col min="5" max="5" width="17" customWidth="1"/>
    <col min="6" max="6" width="13" customWidth="1"/>
    <col min="7" max="7" width="14" customWidth="1"/>
    <col min="8" max="21" width="9" customWidth="1"/>
  </cols>
  <sheetData>
    <row r="1" spans="1:8" ht="16.95" customHeight="1" x14ac:dyDescent="0.25">
      <c r="A1" s="21" t="s">
        <v>406</v>
      </c>
      <c r="B1" s="3" t="s">
        <v>419</v>
      </c>
      <c r="C1" s="3" t="s">
        <v>407</v>
      </c>
      <c r="D1" s="3" t="s">
        <v>420</v>
      </c>
      <c r="E1" s="3" t="s">
        <v>421</v>
      </c>
      <c r="F1" s="3" t="s">
        <v>422</v>
      </c>
      <c r="G1" s="3" t="s">
        <v>423</v>
      </c>
      <c r="H1" s="3" t="s">
        <v>424</v>
      </c>
    </row>
    <row r="2" spans="1:8" ht="15" customHeight="1" x14ac:dyDescent="0.25">
      <c r="A2" s="18">
        <v>43891</v>
      </c>
      <c r="B2" s="3">
        <v>1</v>
      </c>
      <c r="C2" s="3">
        <v>67576</v>
      </c>
      <c r="D2">
        <v>1.1324145834952699</v>
      </c>
      <c r="E2" s="3">
        <f t="shared" ref="E2:E49" si="0">C2/D2</f>
        <v>59674.257983699186</v>
      </c>
      <c r="F2" s="22">
        <v>99540.458008618501</v>
      </c>
      <c r="G2" s="3">
        <f t="shared" ref="G2:G46" si="1">D2*F2</f>
        <v>112721.066296758</v>
      </c>
      <c r="H2" s="3">
        <f t="shared" ref="H2:H46" si="2">C2-G2</f>
        <v>-45145.066296757999</v>
      </c>
    </row>
    <row r="3" spans="1:8" ht="15" customHeight="1" x14ac:dyDescent="0.25">
      <c r="A3" s="18">
        <v>43922</v>
      </c>
      <c r="B3" s="3">
        <v>2</v>
      </c>
      <c r="C3" s="3">
        <v>88545</v>
      </c>
      <c r="D3">
        <v>0.79508928717271798</v>
      </c>
      <c r="E3" s="3">
        <f t="shared" si="0"/>
        <v>111364.85100291042</v>
      </c>
      <c r="F3" s="22">
        <v>99149.241502651494</v>
      </c>
      <c r="G3" s="3">
        <f t="shared" si="1"/>
        <v>78832.499750058807</v>
      </c>
      <c r="H3" s="3">
        <f t="shared" si="2"/>
        <v>9712.500249941193</v>
      </c>
    </row>
    <row r="4" spans="1:8" ht="15" customHeight="1" x14ac:dyDescent="0.25">
      <c r="A4" s="18">
        <v>43952</v>
      </c>
      <c r="B4" s="3">
        <v>3</v>
      </c>
      <c r="C4" s="3">
        <v>104991</v>
      </c>
      <c r="D4">
        <v>1.0993939361559399</v>
      </c>
      <c r="E4" s="3">
        <f t="shared" si="0"/>
        <v>95498.980435624209</v>
      </c>
      <c r="F4" s="22">
        <v>98758.024996684399</v>
      </c>
      <c r="G4" s="3">
        <f t="shared" si="1"/>
        <v>108573.973828092</v>
      </c>
      <c r="H4" s="3">
        <f t="shared" si="2"/>
        <v>-3582.9738280919992</v>
      </c>
    </row>
    <row r="5" spans="1:8" ht="15" customHeight="1" x14ac:dyDescent="0.25">
      <c r="A5" s="18">
        <v>43983</v>
      </c>
      <c r="B5" s="3">
        <v>4</v>
      </c>
      <c r="C5" s="3">
        <v>105421</v>
      </c>
      <c r="D5">
        <v>1.1439527607739901</v>
      </c>
      <c r="E5" s="3">
        <f t="shared" si="0"/>
        <v>92155.029136581579</v>
      </c>
      <c r="F5" s="22">
        <v>98366.808490717303</v>
      </c>
      <c r="G5" s="3">
        <f t="shared" si="1"/>
        <v>112526.982141482</v>
      </c>
      <c r="H5" s="3">
        <f t="shared" si="2"/>
        <v>-7105.9821414820035</v>
      </c>
    </row>
    <row r="6" spans="1:8" ht="15" customHeight="1" x14ac:dyDescent="0.25">
      <c r="A6" s="18">
        <v>44013</v>
      </c>
      <c r="B6" s="3">
        <v>5</v>
      </c>
      <c r="C6" s="3">
        <v>92150</v>
      </c>
      <c r="D6">
        <v>0.918863003348938</v>
      </c>
      <c r="E6" s="3">
        <f t="shared" si="0"/>
        <v>100286.9847454355</v>
      </c>
      <c r="F6" s="22">
        <v>97975.591984750296</v>
      </c>
      <c r="G6" s="3">
        <f t="shared" si="1"/>
        <v>90026.146705997802</v>
      </c>
      <c r="H6" s="3">
        <f t="shared" si="2"/>
        <v>2123.8532940021978</v>
      </c>
    </row>
    <row r="7" spans="1:8" ht="15" customHeight="1" x14ac:dyDescent="0.25">
      <c r="A7" s="18">
        <v>44044</v>
      </c>
      <c r="B7" s="3">
        <v>6</v>
      </c>
      <c r="C7" s="3">
        <v>112508</v>
      </c>
      <c r="D7">
        <v>0.92500063331695903</v>
      </c>
      <c r="E7" s="3">
        <f t="shared" si="0"/>
        <v>121630.18699409714</v>
      </c>
      <c r="F7" s="22">
        <v>97584.3754787832</v>
      </c>
      <c r="G7" s="3">
        <f t="shared" si="1"/>
        <v>90265.609119714398</v>
      </c>
      <c r="H7" s="3">
        <f t="shared" si="2"/>
        <v>22242.390880285602</v>
      </c>
    </row>
    <row r="8" spans="1:8" ht="15" customHeight="1" x14ac:dyDescent="0.25">
      <c r="A8" s="18">
        <v>44075</v>
      </c>
      <c r="B8" s="3">
        <v>7</v>
      </c>
      <c r="C8" s="3">
        <v>137077</v>
      </c>
      <c r="D8">
        <v>1.1079510929466301</v>
      </c>
      <c r="E8" s="3">
        <f t="shared" si="0"/>
        <v>123721.16501590291</v>
      </c>
      <c r="F8" s="22">
        <v>97193.158972816105</v>
      </c>
      <c r="G8" s="3">
        <f t="shared" si="1"/>
        <v>107685.266710867</v>
      </c>
      <c r="H8" s="3">
        <f t="shared" si="2"/>
        <v>29391.733289133001</v>
      </c>
    </row>
    <row r="9" spans="1:8" ht="15" customHeight="1" x14ac:dyDescent="0.25">
      <c r="A9" s="18">
        <v>44105</v>
      </c>
      <c r="B9" s="3">
        <v>8</v>
      </c>
      <c r="C9" s="3">
        <v>141050</v>
      </c>
      <c r="D9">
        <v>1.0014187650631099</v>
      </c>
      <c r="E9" s="3">
        <f t="shared" si="0"/>
        <v>140850.16670434666</v>
      </c>
      <c r="F9" s="22">
        <v>96801.942466849097</v>
      </c>
      <c r="G9" s="3">
        <f t="shared" si="1"/>
        <v>96939.281680862201</v>
      </c>
      <c r="H9" s="3">
        <f t="shared" si="2"/>
        <v>44110.718319137799</v>
      </c>
    </row>
    <row r="10" spans="1:8" ht="15" customHeight="1" x14ac:dyDescent="0.25">
      <c r="A10" s="18">
        <v>44136</v>
      </c>
      <c r="B10" s="3">
        <v>9</v>
      </c>
      <c r="C10" s="3">
        <v>154391</v>
      </c>
      <c r="D10">
        <v>0.96451517040035994</v>
      </c>
      <c r="E10" s="3">
        <f t="shared" si="0"/>
        <v>160071.0955493981</v>
      </c>
      <c r="F10" s="22">
        <v>96410.725960882002</v>
      </c>
      <c r="G10" s="3">
        <f t="shared" si="1"/>
        <v>92989.607778582504</v>
      </c>
      <c r="H10" s="3">
        <f t="shared" si="2"/>
        <v>61401.392221417496</v>
      </c>
    </row>
    <row r="11" spans="1:8" ht="15" customHeight="1" x14ac:dyDescent="0.25">
      <c r="A11" s="18">
        <v>44166</v>
      </c>
      <c r="B11" s="3">
        <v>10</v>
      </c>
      <c r="C11" s="3">
        <v>123029</v>
      </c>
      <c r="D11">
        <v>1.15255314609503</v>
      </c>
      <c r="E11" s="3">
        <f t="shared" si="0"/>
        <v>106744.75221974366</v>
      </c>
      <c r="F11" s="22">
        <v>96019.509454914994</v>
      </c>
      <c r="G11" s="3">
        <f t="shared" si="1"/>
        <v>110667.587708764</v>
      </c>
      <c r="H11" s="3">
        <f t="shared" si="2"/>
        <v>12361.412291236004</v>
      </c>
    </row>
    <row r="12" spans="1:8" ht="15" customHeight="1" x14ac:dyDescent="0.25">
      <c r="A12" s="18">
        <v>44197</v>
      </c>
      <c r="B12" s="3">
        <v>11</v>
      </c>
      <c r="C12" s="3">
        <v>120848</v>
      </c>
      <c r="D12">
        <v>1.03348142299968</v>
      </c>
      <c r="E12" s="3">
        <f t="shared" si="0"/>
        <v>116932.91946094073</v>
      </c>
      <c r="F12" s="22">
        <v>95628.292948947899</v>
      </c>
      <c r="G12" s="3">
        <f t="shared" si="1"/>
        <v>98830.064275908997</v>
      </c>
      <c r="H12" s="3">
        <f t="shared" si="2"/>
        <v>22017.935724091003</v>
      </c>
    </row>
    <row r="13" spans="1:8" ht="15" customHeight="1" x14ac:dyDescent="0.25">
      <c r="A13" s="18">
        <v>44228</v>
      </c>
      <c r="B13" s="3">
        <v>12</v>
      </c>
      <c r="C13" s="3">
        <v>69160</v>
      </c>
      <c r="D13">
        <v>0.72536619823137405</v>
      </c>
      <c r="E13" s="3">
        <f t="shared" si="0"/>
        <v>95344.944620564813</v>
      </c>
      <c r="F13" s="22">
        <v>95237.076442980804</v>
      </c>
      <c r="G13" s="3">
        <f t="shared" si="1"/>
        <v>69081.756070115807</v>
      </c>
      <c r="H13" s="3">
        <f t="shared" si="2"/>
        <v>78.243929884192767</v>
      </c>
    </row>
    <row r="14" spans="1:8" ht="15" customHeight="1" x14ac:dyDescent="0.25">
      <c r="A14" s="18">
        <v>44256</v>
      </c>
      <c r="B14" s="3">
        <v>13</v>
      </c>
      <c r="C14" s="3">
        <v>129871</v>
      </c>
      <c r="D14">
        <v>1.1324145834952699</v>
      </c>
      <c r="E14" s="3">
        <f t="shared" si="0"/>
        <v>114685.02957560372</v>
      </c>
      <c r="F14" s="22">
        <v>94845.859937013796</v>
      </c>
      <c r="G14" s="3">
        <f t="shared" si="1"/>
        <v>107404.834976824</v>
      </c>
      <c r="H14" s="3">
        <f t="shared" si="2"/>
        <v>22466.165023176</v>
      </c>
    </row>
    <row r="15" spans="1:8" ht="15" customHeight="1" x14ac:dyDescent="0.25">
      <c r="A15" s="18">
        <v>44287</v>
      </c>
      <c r="B15" s="3">
        <v>14</v>
      </c>
      <c r="C15" s="3">
        <v>67003</v>
      </c>
      <c r="D15">
        <v>0.79508928717271798</v>
      </c>
      <c r="E15" s="3">
        <f t="shared" si="0"/>
        <v>84271.03858770126</v>
      </c>
      <c r="F15" s="22">
        <v>94454.643431046701</v>
      </c>
      <c r="G15" s="3">
        <f t="shared" si="1"/>
        <v>75099.875115744202</v>
      </c>
      <c r="H15" s="3">
        <f t="shared" si="2"/>
        <v>-8096.875115744202</v>
      </c>
    </row>
    <row r="16" spans="1:8" ht="15" customHeight="1" x14ac:dyDescent="0.25">
      <c r="A16" s="18">
        <v>44317</v>
      </c>
      <c r="B16" s="3">
        <v>15</v>
      </c>
      <c r="C16" s="3">
        <v>96495</v>
      </c>
      <c r="D16">
        <v>1.0993939361559399</v>
      </c>
      <c r="E16" s="3">
        <f t="shared" si="0"/>
        <v>87771.086256303475</v>
      </c>
      <c r="F16" s="22">
        <v>94063.426925079693</v>
      </c>
      <c r="G16" s="3">
        <f t="shared" si="1"/>
        <v>103412.76117548</v>
      </c>
      <c r="H16" s="3">
        <f t="shared" si="2"/>
        <v>-6917.7611754800018</v>
      </c>
    </row>
    <row r="17" spans="1:8" ht="15" customHeight="1" x14ac:dyDescent="0.25">
      <c r="A17" s="18">
        <v>44348</v>
      </c>
      <c r="B17" s="3">
        <v>16</v>
      </c>
      <c r="C17" s="3">
        <v>53688</v>
      </c>
      <c r="D17">
        <v>1.1439527607739901</v>
      </c>
      <c r="E17" s="3">
        <f t="shared" si="0"/>
        <v>46932.007894867173</v>
      </c>
      <c r="F17" s="22">
        <v>93672.210419112598</v>
      </c>
      <c r="G17" s="3">
        <f t="shared" si="1"/>
        <v>107156.583716746</v>
      </c>
      <c r="H17" s="3">
        <f t="shared" si="2"/>
        <v>-53468.583716745998</v>
      </c>
    </row>
    <row r="18" spans="1:8" ht="15" customHeight="1" x14ac:dyDescent="0.25">
      <c r="A18" s="18">
        <v>44378</v>
      </c>
      <c r="B18" s="3">
        <v>17</v>
      </c>
      <c r="C18" s="3">
        <v>39391</v>
      </c>
      <c r="D18">
        <v>0.918863003348938</v>
      </c>
      <c r="E18" s="3">
        <f t="shared" si="0"/>
        <v>42869.285036434616</v>
      </c>
      <c r="F18" s="22">
        <v>93280.993913145503</v>
      </c>
      <c r="G18" s="3">
        <f t="shared" si="1"/>
        <v>85712.454222406901</v>
      </c>
      <c r="H18" s="3">
        <f t="shared" si="2"/>
        <v>-46321.454222406901</v>
      </c>
    </row>
    <row r="19" spans="1:8" ht="15" customHeight="1" x14ac:dyDescent="0.25">
      <c r="A19" s="18">
        <v>44409</v>
      </c>
      <c r="B19" s="3">
        <v>18</v>
      </c>
      <c r="C19" s="3">
        <v>57844</v>
      </c>
      <c r="D19">
        <v>0.92500063331695903</v>
      </c>
      <c r="E19" s="3">
        <f t="shared" si="0"/>
        <v>62534.011239081257</v>
      </c>
      <c r="F19" s="22">
        <v>92889.777407178495</v>
      </c>
      <c r="G19" s="3">
        <f t="shared" si="1"/>
        <v>85923.102930311405</v>
      </c>
      <c r="H19" s="3">
        <f t="shared" si="2"/>
        <v>-28079.102930311405</v>
      </c>
    </row>
    <row r="20" spans="1:8" ht="15" customHeight="1" x14ac:dyDescent="0.25">
      <c r="A20" s="18">
        <v>44440</v>
      </c>
      <c r="B20" s="3">
        <v>19</v>
      </c>
      <c r="C20" s="3">
        <v>58593</v>
      </c>
      <c r="D20">
        <v>1.1079510929466301</v>
      </c>
      <c r="E20" s="3">
        <f t="shared" si="0"/>
        <v>52884.10325420602</v>
      </c>
      <c r="F20" s="22">
        <v>92498.5609012114</v>
      </c>
      <c r="G20" s="3">
        <f t="shared" si="1"/>
        <v>102483.88164648799</v>
      </c>
      <c r="H20" s="3">
        <f t="shared" si="2"/>
        <v>-43890.881646487993</v>
      </c>
    </row>
    <row r="21" spans="1:8" ht="15" customHeight="1" x14ac:dyDescent="0.25">
      <c r="A21" s="18">
        <v>44470</v>
      </c>
      <c r="B21" s="3">
        <v>20</v>
      </c>
      <c r="C21" s="3">
        <v>85096</v>
      </c>
      <c r="D21">
        <v>1.0014187650631099</v>
      </c>
      <c r="E21" s="3">
        <f t="shared" si="0"/>
        <v>84975.439814768411</v>
      </c>
      <c r="F21" s="22">
        <v>92107.344395244305</v>
      </c>
      <c r="G21" s="3">
        <f t="shared" si="1"/>
        <v>92238.023077528196</v>
      </c>
      <c r="H21" s="3">
        <f t="shared" si="2"/>
        <v>-7142.0230775281962</v>
      </c>
    </row>
    <row r="22" spans="1:8" ht="15" customHeight="1" x14ac:dyDescent="0.25">
      <c r="A22" s="18">
        <v>44501</v>
      </c>
      <c r="B22" s="3">
        <v>21</v>
      </c>
      <c r="C22" s="3">
        <v>87518</v>
      </c>
      <c r="D22">
        <v>0.96451517040035994</v>
      </c>
      <c r="E22" s="3">
        <f t="shared" si="0"/>
        <v>90737.815936759405</v>
      </c>
      <c r="F22" s="22">
        <v>91716.127889277297</v>
      </c>
      <c r="G22" s="3">
        <f t="shared" si="1"/>
        <v>88461.596719587498</v>
      </c>
      <c r="H22" s="3">
        <f t="shared" si="2"/>
        <v>-943.59671958749823</v>
      </c>
    </row>
    <row r="23" spans="1:8" ht="15" customHeight="1" x14ac:dyDescent="0.25">
      <c r="A23" s="18">
        <v>44531</v>
      </c>
      <c r="B23" s="3">
        <v>22</v>
      </c>
      <c r="C23" s="3">
        <v>113635</v>
      </c>
      <c r="D23">
        <v>1.15255314609503</v>
      </c>
      <c r="E23" s="3">
        <f t="shared" si="0"/>
        <v>98594.15193564583</v>
      </c>
      <c r="F23" s="22">
        <v>91324.911383310202</v>
      </c>
      <c r="G23" s="3">
        <f t="shared" si="1"/>
        <v>105256.813931684</v>
      </c>
      <c r="H23" s="3">
        <f t="shared" si="2"/>
        <v>8378.1860683160048</v>
      </c>
    </row>
    <row r="24" spans="1:8" ht="15" customHeight="1" x14ac:dyDescent="0.25">
      <c r="A24" s="18">
        <v>44562</v>
      </c>
      <c r="B24" s="3">
        <v>23</v>
      </c>
      <c r="C24" s="3">
        <v>103462</v>
      </c>
      <c r="D24">
        <v>1.03348142299968</v>
      </c>
      <c r="E24" s="3">
        <f t="shared" si="0"/>
        <v>100110.16908238323</v>
      </c>
      <c r="F24" s="22">
        <v>90933.694877343194</v>
      </c>
      <c r="G24" s="3">
        <f t="shared" si="1"/>
        <v>93978.284380455298</v>
      </c>
      <c r="H24" s="3">
        <f t="shared" si="2"/>
        <v>9483.7156195447023</v>
      </c>
    </row>
    <row r="25" spans="1:8" ht="15" customHeight="1" x14ac:dyDescent="0.25">
      <c r="A25" s="18">
        <v>44593</v>
      </c>
      <c r="B25" s="3">
        <v>24</v>
      </c>
      <c r="C25" s="3">
        <v>70638</v>
      </c>
      <c r="D25">
        <v>0.72536619823137405</v>
      </c>
      <c r="E25" s="3">
        <f t="shared" si="0"/>
        <v>97382.536120697769</v>
      </c>
      <c r="F25" s="22">
        <v>90542.478371376099</v>
      </c>
      <c r="G25" s="3">
        <f t="shared" si="1"/>
        <v>65676.453314691506</v>
      </c>
      <c r="H25" s="3">
        <f t="shared" si="2"/>
        <v>4961.5466853084945</v>
      </c>
    </row>
    <row r="26" spans="1:8" ht="15" customHeight="1" x14ac:dyDescent="0.25">
      <c r="A26" s="18">
        <v>44621</v>
      </c>
      <c r="B26" s="3">
        <v>25</v>
      </c>
      <c r="C26" s="3">
        <v>76586</v>
      </c>
      <c r="D26">
        <v>1.1324145834952699</v>
      </c>
      <c r="E26" s="3">
        <f t="shared" si="0"/>
        <v>67630.707972350923</v>
      </c>
      <c r="F26" s="22">
        <v>90151.261865409004</v>
      </c>
      <c r="G26" s="3">
        <f t="shared" si="1"/>
        <v>102088.60365689</v>
      </c>
      <c r="H26" s="3">
        <f t="shared" si="2"/>
        <v>-25502.603656890002</v>
      </c>
    </row>
    <row r="27" spans="1:8" ht="15" customHeight="1" x14ac:dyDescent="0.25">
      <c r="A27" s="18">
        <v>44652</v>
      </c>
      <c r="B27" s="3">
        <v>26</v>
      </c>
      <c r="C27" s="3">
        <v>39444</v>
      </c>
      <c r="D27">
        <v>0.79508928717271798</v>
      </c>
      <c r="E27" s="3">
        <f t="shared" si="0"/>
        <v>49609.522649034945</v>
      </c>
      <c r="F27" s="22">
        <v>89760.045359441996</v>
      </c>
      <c r="G27" s="3">
        <f t="shared" si="1"/>
        <v>71367.250481429597</v>
      </c>
      <c r="H27" s="3">
        <f t="shared" si="2"/>
        <v>-31923.250481429597</v>
      </c>
    </row>
    <row r="28" spans="1:8" ht="15" customHeight="1" x14ac:dyDescent="0.25">
      <c r="A28" s="18">
        <v>44682</v>
      </c>
      <c r="B28" s="3">
        <v>27</v>
      </c>
      <c r="C28" s="3">
        <v>89025</v>
      </c>
      <c r="D28">
        <v>1.0993939361559399</v>
      </c>
      <c r="E28" s="3">
        <f t="shared" si="0"/>
        <v>80976.433535078671</v>
      </c>
      <c r="F28" s="22">
        <v>89368.828853474901</v>
      </c>
      <c r="G28" s="3">
        <f t="shared" si="1"/>
        <v>98251.548522868296</v>
      </c>
      <c r="H28" s="3">
        <f t="shared" si="2"/>
        <v>-9226.5485228682955</v>
      </c>
    </row>
    <row r="29" spans="1:8" ht="15" customHeight="1" x14ac:dyDescent="0.25">
      <c r="A29" s="18">
        <v>44713</v>
      </c>
      <c r="B29" s="3">
        <v>28</v>
      </c>
      <c r="C29" s="3">
        <v>123358</v>
      </c>
      <c r="D29">
        <v>1.1439527607739901</v>
      </c>
      <c r="E29" s="3">
        <f t="shared" si="0"/>
        <v>107834.87240901178</v>
      </c>
      <c r="F29" s="22">
        <v>88977.612347507893</v>
      </c>
      <c r="G29" s="3">
        <f t="shared" si="1"/>
        <v>101786.185292009</v>
      </c>
      <c r="H29" s="3">
        <f t="shared" si="2"/>
        <v>21571.814707990998</v>
      </c>
    </row>
    <row r="30" spans="1:8" ht="15" customHeight="1" x14ac:dyDescent="0.25">
      <c r="A30" s="18">
        <v>44743</v>
      </c>
      <c r="B30" s="3">
        <v>29</v>
      </c>
      <c r="C30" s="3">
        <v>100160</v>
      </c>
      <c r="D30">
        <v>0.918863003348938</v>
      </c>
      <c r="E30" s="3">
        <f t="shared" si="0"/>
        <v>109004.27989259707</v>
      </c>
      <c r="F30" s="22">
        <v>88586.395841540798</v>
      </c>
      <c r="G30" s="3">
        <f t="shared" si="1"/>
        <v>81398.761738816</v>
      </c>
      <c r="H30" s="3">
        <f t="shared" si="2"/>
        <v>18761.238261184</v>
      </c>
    </row>
    <row r="31" spans="1:8" ht="15" customHeight="1" x14ac:dyDescent="0.25">
      <c r="A31" s="18">
        <v>44774</v>
      </c>
      <c r="B31" s="3">
        <v>30</v>
      </c>
      <c r="C31" s="3">
        <v>63823</v>
      </c>
      <c r="D31">
        <v>0.92500063331695903</v>
      </c>
      <c r="E31" s="3">
        <f t="shared" si="0"/>
        <v>68997.790597328727</v>
      </c>
      <c r="F31" s="22">
        <v>88195.179335573703</v>
      </c>
      <c r="G31" s="3">
        <f t="shared" si="1"/>
        <v>81580.596740908499</v>
      </c>
      <c r="H31" s="3">
        <f t="shared" si="2"/>
        <v>-17757.596740908499</v>
      </c>
    </row>
    <row r="32" spans="1:8" ht="15" customHeight="1" x14ac:dyDescent="0.25">
      <c r="A32" s="18">
        <v>44805</v>
      </c>
      <c r="B32" s="3">
        <v>31</v>
      </c>
      <c r="C32" s="3">
        <v>114112</v>
      </c>
      <c r="D32">
        <v>1.1079510929466301</v>
      </c>
      <c r="E32" s="3">
        <f t="shared" si="0"/>
        <v>102993.71581151259</v>
      </c>
      <c r="F32" s="22">
        <v>87803.962829606695</v>
      </c>
      <c r="G32" s="3">
        <f t="shared" si="1"/>
        <v>97282.496582107997</v>
      </c>
      <c r="H32" s="3">
        <f t="shared" si="2"/>
        <v>16829.503417892003</v>
      </c>
    </row>
    <row r="33" spans="1:8" ht="15" customHeight="1" x14ac:dyDescent="0.25">
      <c r="A33" s="18">
        <v>44835</v>
      </c>
      <c r="B33" s="3">
        <v>32</v>
      </c>
      <c r="C33" s="3">
        <v>83332</v>
      </c>
      <c r="D33">
        <v>1.0014187650631099</v>
      </c>
      <c r="E33" s="3">
        <f t="shared" si="0"/>
        <v>83213.938970624717</v>
      </c>
      <c r="F33" s="22">
        <v>87412.7463236396</v>
      </c>
      <c r="G33" s="3">
        <f t="shared" si="1"/>
        <v>87536.764474194104</v>
      </c>
      <c r="H33" s="3">
        <f t="shared" si="2"/>
        <v>-4204.764474194104</v>
      </c>
    </row>
    <row r="34" spans="1:8" ht="15" customHeight="1" x14ac:dyDescent="0.25">
      <c r="A34" s="18">
        <v>44866</v>
      </c>
      <c r="B34" s="3">
        <v>33</v>
      </c>
      <c r="C34" s="3">
        <v>72423</v>
      </c>
      <c r="D34">
        <v>0.96451517040035994</v>
      </c>
      <c r="E34" s="3">
        <f t="shared" si="0"/>
        <v>75087.465933727086</v>
      </c>
      <c r="F34" s="22">
        <v>87021.529817672606</v>
      </c>
      <c r="G34" s="3">
        <f t="shared" si="1"/>
        <v>83933.585660592405</v>
      </c>
      <c r="H34" s="3">
        <f t="shared" si="2"/>
        <v>-11510.585660592405</v>
      </c>
    </row>
    <row r="35" spans="1:8" ht="15" customHeight="1" x14ac:dyDescent="0.25">
      <c r="A35" s="18">
        <v>44896</v>
      </c>
      <c r="B35" s="3">
        <v>34</v>
      </c>
      <c r="C35" s="3">
        <v>93851</v>
      </c>
      <c r="D35">
        <v>1.15255314609503</v>
      </c>
      <c r="E35" s="3">
        <f t="shared" si="0"/>
        <v>81428.782974543908</v>
      </c>
      <c r="F35" s="22">
        <v>86630.313311705497</v>
      </c>
      <c r="G35" s="3">
        <f t="shared" si="1"/>
        <v>99846.040154604299</v>
      </c>
      <c r="H35" s="3">
        <f t="shared" si="2"/>
        <v>-5995.0401546042995</v>
      </c>
    </row>
    <row r="36" spans="1:8" ht="15" customHeight="1" x14ac:dyDescent="0.25">
      <c r="A36" s="18">
        <v>44927</v>
      </c>
      <c r="B36" s="3">
        <v>35</v>
      </c>
      <c r="C36" s="3">
        <v>70004</v>
      </c>
      <c r="D36">
        <v>1.03348142299968</v>
      </c>
      <c r="E36" s="3">
        <f t="shared" si="0"/>
        <v>67736.099016480992</v>
      </c>
      <c r="F36" s="22">
        <v>86239.096805738402</v>
      </c>
      <c r="G36" s="3">
        <f t="shared" si="1"/>
        <v>89126.5044850017</v>
      </c>
      <c r="H36" s="3">
        <f t="shared" si="2"/>
        <v>-19122.5044850017</v>
      </c>
    </row>
    <row r="37" spans="1:8" ht="15" customHeight="1" x14ac:dyDescent="0.25">
      <c r="A37" s="18">
        <v>44958</v>
      </c>
      <c r="B37" s="3">
        <v>36</v>
      </c>
      <c r="C37" s="3">
        <v>60710</v>
      </c>
      <c r="D37">
        <v>0.72536619823137405</v>
      </c>
      <c r="E37" s="3">
        <f t="shared" si="0"/>
        <v>83695.656274067238</v>
      </c>
      <c r="F37" s="22">
        <v>85847.880299771394</v>
      </c>
      <c r="G37" s="3">
        <f t="shared" si="1"/>
        <v>62271.150559267197</v>
      </c>
      <c r="H37" s="3">
        <f t="shared" si="2"/>
        <v>-1561.1505592671965</v>
      </c>
    </row>
    <row r="38" spans="1:8" ht="15" customHeight="1" x14ac:dyDescent="0.25">
      <c r="A38" s="18">
        <v>44986</v>
      </c>
      <c r="B38" s="3">
        <v>37</v>
      </c>
      <c r="C38" s="3">
        <v>81030</v>
      </c>
      <c r="D38">
        <v>1.1324145834952699</v>
      </c>
      <c r="E38" s="3">
        <f t="shared" si="0"/>
        <v>71555.065769195353</v>
      </c>
      <c r="F38" s="22">
        <v>85456.663793804299</v>
      </c>
      <c r="G38" s="3">
        <f t="shared" si="1"/>
        <v>96772.372336956207</v>
      </c>
      <c r="H38" s="3">
        <f t="shared" si="2"/>
        <v>-15742.372336956207</v>
      </c>
    </row>
    <row r="39" spans="1:8" ht="15" customHeight="1" x14ac:dyDescent="0.25">
      <c r="A39" s="18">
        <v>45017</v>
      </c>
      <c r="B39" s="3">
        <v>38</v>
      </c>
      <c r="C39" s="3">
        <v>78011</v>
      </c>
      <c r="D39">
        <v>0.79508928717271798</v>
      </c>
      <c r="E39" s="3">
        <f t="shared" si="0"/>
        <v>98116.024525247558</v>
      </c>
      <c r="F39" s="22">
        <v>85065.447287837203</v>
      </c>
      <c r="G39" s="3">
        <f t="shared" si="1"/>
        <v>67634.625847114905</v>
      </c>
      <c r="H39" s="3">
        <f t="shared" si="2"/>
        <v>10376.374152885095</v>
      </c>
    </row>
    <row r="40" spans="1:8" ht="15" customHeight="1" x14ac:dyDescent="0.25">
      <c r="A40" s="18">
        <v>45047</v>
      </c>
      <c r="B40" s="3">
        <v>39</v>
      </c>
      <c r="C40" s="3">
        <v>83610</v>
      </c>
      <c r="D40">
        <v>1.0993939361559399</v>
      </c>
      <c r="E40" s="3">
        <f t="shared" si="0"/>
        <v>76050.99250623901</v>
      </c>
      <c r="F40" s="22">
        <v>84674.230781870196</v>
      </c>
      <c r="G40" s="3">
        <f t="shared" si="1"/>
        <v>93090.335870256706</v>
      </c>
      <c r="H40" s="3">
        <f t="shared" si="2"/>
        <v>-9480.3358702567057</v>
      </c>
    </row>
    <row r="41" spans="1:8" ht="15" customHeight="1" x14ac:dyDescent="0.25">
      <c r="A41" s="18">
        <v>45078</v>
      </c>
      <c r="B41" s="3">
        <v>40</v>
      </c>
      <c r="C41" s="3">
        <v>98052</v>
      </c>
      <c r="D41">
        <v>1.1439527607739901</v>
      </c>
      <c r="E41" s="3">
        <f t="shared" si="0"/>
        <v>85713.329572856426</v>
      </c>
      <c r="F41" s="22">
        <v>84283.0142759031</v>
      </c>
      <c r="G41" s="3">
        <f t="shared" si="1"/>
        <v>96415.786867272996</v>
      </c>
      <c r="H41" s="3">
        <f t="shared" si="2"/>
        <v>1636.2131327270035</v>
      </c>
    </row>
    <row r="42" spans="1:8" ht="15" customHeight="1" x14ac:dyDescent="0.25">
      <c r="A42" s="18">
        <v>45108</v>
      </c>
      <c r="B42" s="3">
        <v>41</v>
      </c>
      <c r="C42" s="3">
        <v>82743</v>
      </c>
      <c r="D42">
        <v>0.918863003348938</v>
      </c>
      <c r="E42" s="3">
        <f t="shared" si="0"/>
        <v>90049.332379724045</v>
      </c>
      <c r="F42" s="22">
        <v>83891.797769936107</v>
      </c>
      <c r="G42" s="3">
        <f t="shared" si="1"/>
        <v>77085.0692552252</v>
      </c>
      <c r="H42" s="3">
        <f t="shared" si="2"/>
        <v>5657.9307447747997</v>
      </c>
    </row>
    <row r="43" spans="1:8" ht="15" customHeight="1" x14ac:dyDescent="0.25">
      <c r="A43" s="18">
        <v>45139</v>
      </c>
      <c r="B43" s="3">
        <v>42</v>
      </c>
      <c r="C43" s="3">
        <v>89152</v>
      </c>
      <c r="D43">
        <v>0.92500063331695903</v>
      </c>
      <c r="E43" s="3">
        <f t="shared" si="0"/>
        <v>96380.47455201183</v>
      </c>
      <c r="F43" s="22">
        <v>83500.581263968998</v>
      </c>
      <c r="G43" s="3">
        <f t="shared" si="1"/>
        <v>77238.090551505506</v>
      </c>
      <c r="H43" s="3">
        <f t="shared" si="2"/>
        <v>11913.909448494494</v>
      </c>
    </row>
    <row r="44" spans="1:8" ht="15" customHeight="1" x14ac:dyDescent="0.25">
      <c r="A44" s="18">
        <v>45170</v>
      </c>
      <c r="B44" s="3">
        <v>43</v>
      </c>
      <c r="C44" s="3">
        <v>95155</v>
      </c>
      <c r="D44">
        <v>1.1079510929466301</v>
      </c>
      <c r="E44" s="3">
        <f t="shared" si="0"/>
        <v>85883.754802689306</v>
      </c>
      <c r="F44" s="22">
        <v>83109.364758001902</v>
      </c>
      <c r="G44" s="3">
        <f t="shared" si="1"/>
        <v>92081.111517728394</v>
      </c>
      <c r="H44" s="3">
        <f t="shared" si="2"/>
        <v>3073.8884822716063</v>
      </c>
    </row>
    <row r="45" spans="1:8" ht="15" customHeight="1" x14ac:dyDescent="0.25">
      <c r="A45" s="18">
        <v>45200</v>
      </c>
      <c r="B45" s="3">
        <v>44</v>
      </c>
      <c r="C45" s="3">
        <v>91204</v>
      </c>
      <c r="D45">
        <v>1.0014187650631099</v>
      </c>
      <c r="E45" s="3">
        <f t="shared" si="0"/>
        <v>91074.786275102684</v>
      </c>
      <c r="F45" s="22">
        <v>82718.148252034895</v>
      </c>
      <c r="G45" s="3">
        <f t="shared" si="1"/>
        <v>82835.505870859997</v>
      </c>
      <c r="H45" s="3">
        <f t="shared" si="2"/>
        <v>8368.4941291400028</v>
      </c>
    </row>
    <row r="46" spans="1:8" ht="15" customHeight="1" x14ac:dyDescent="0.25">
      <c r="A46" s="18">
        <v>45231</v>
      </c>
      <c r="B46" s="3">
        <v>45</v>
      </c>
      <c r="C46" s="3">
        <v>97005</v>
      </c>
      <c r="D46">
        <v>0.96451517040035994</v>
      </c>
      <c r="E46" s="3">
        <f t="shared" si="0"/>
        <v>100573.84577967215</v>
      </c>
      <c r="F46" s="22">
        <v>82326.931746067799</v>
      </c>
      <c r="G46" s="3">
        <f t="shared" si="1"/>
        <v>79405.5746015974</v>
      </c>
      <c r="H46" s="3">
        <f t="shared" si="2"/>
        <v>17599.4253984026</v>
      </c>
    </row>
    <row r="47" spans="1:8" ht="13.8" x14ac:dyDescent="0.25">
      <c r="A47" s="18">
        <v>45261</v>
      </c>
      <c r="B47" s="3">
        <v>46</v>
      </c>
      <c r="C47" s="3">
        <v>123461</v>
      </c>
      <c r="D47">
        <v>1.15255314609503</v>
      </c>
      <c r="E47" s="3">
        <f t="shared" si="0"/>
        <v>107119.57224558253</v>
      </c>
      <c r="F47" s="22">
        <v>81935.715240100806</v>
      </c>
      <c r="G47" s="3">
        <f>D47*F47</f>
        <v>94435.266377524604</v>
      </c>
      <c r="H47" s="3">
        <f>C47-G47</f>
        <v>29025.733622475396</v>
      </c>
    </row>
    <row r="48" spans="1:8" ht="13.8" x14ac:dyDescent="0.25">
      <c r="A48" s="18">
        <v>45292</v>
      </c>
      <c r="B48" s="3">
        <v>47</v>
      </c>
      <c r="C48" s="23">
        <v>98000</v>
      </c>
      <c r="D48">
        <v>1.03348142299968</v>
      </c>
      <c r="E48" s="3">
        <f t="shared" si="0"/>
        <v>94825.120044785115</v>
      </c>
      <c r="F48" s="22">
        <v>81544.498734133696</v>
      </c>
      <c r="G48" s="3">
        <f>D48*F48</f>
        <v>84274.724589548103</v>
      </c>
      <c r="H48" s="3">
        <f>C48-G48</f>
        <v>13725.275410451897</v>
      </c>
    </row>
    <row r="49" spans="1:8" ht="13.8" x14ac:dyDescent="0.25">
      <c r="A49" s="18">
        <v>45323</v>
      </c>
      <c r="B49" s="3">
        <v>48</v>
      </c>
      <c r="C49" s="23">
        <v>53007</v>
      </c>
      <c r="D49">
        <v>0.72536619823137405</v>
      </c>
      <c r="E49" s="3">
        <f t="shared" si="0"/>
        <v>73076.192589680155</v>
      </c>
      <c r="F49" s="22">
        <v>81153.282228166601</v>
      </c>
      <c r="G49" s="3">
        <f>D49*F49</f>
        <v>58865.847803842997</v>
      </c>
      <c r="H49" s="3">
        <f>C49-G49</f>
        <v>-5858.8478038429967</v>
      </c>
    </row>
  </sheetData>
  <phoneticPr fontId="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49"/>
  <sheetViews>
    <sheetView topLeftCell="A2" workbookViewId="0">
      <selection activeCell="C2" sqref="C2:C49"/>
    </sheetView>
  </sheetViews>
  <sheetFormatPr defaultColWidth="14" defaultRowHeight="13.2" x14ac:dyDescent="0.25"/>
  <cols>
    <col min="1" max="1" width="11.5546875" customWidth="1"/>
    <col min="2" max="2" width="8.88671875" customWidth="1"/>
    <col min="3" max="3" width="11.21875" customWidth="1"/>
    <col min="4" max="4" width="11.88671875" customWidth="1"/>
    <col min="5" max="5" width="17" customWidth="1"/>
    <col min="6" max="7" width="14" customWidth="1"/>
    <col min="8" max="8" width="16" customWidth="1"/>
    <col min="9" max="22" width="9" customWidth="1"/>
  </cols>
  <sheetData>
    <row r="1" spans="1:8" ht="16.95" customHeight="1" x14ac:dyDescent="0.25">
      <c r="A1" s="21" t="s">
        <v>406</v>
      </c>
      <c r="B1" s="3" t="s">
        <v>419</v>
      </c>
      <c r="C1" s="3" t="s">
        <v>407</v>
      </c>
      <c r="D1" s="3" t="s">
        <v>420</v>
      </c>
      <c r="E1" s="3" t="s">
        <v>421</v>
      </c>
      <c r="F1" s="3" t="s">
        <v>422</v>
      </c>
      <c r="G1" s="3" t="s">
        <v>423</v>
      </c>
      <c r="H1" s="3" t="s">
        <v>424</v>
      </c>
    </row>
    <row r="2" spans="1:8" ht="15" customHeight="1" x14ac:dyDescent="0.25">
      <c r="A2" s="18">
        <v>43891</v>
      </c>
      <c r="B2" s="3">
        <v>1</v>
      </c>
      <c r="C2" s="3">
        <v>67576</v>
      </c>
      <c r="D2">
        <v>1.1324145834952699</v>
      </c>
      <c r="E2" s="3">
        <f t="shared" ref="E2:E49" si="0">C2/D2</f>
        <v>59674.257983699186</v>
      </c>
      <c r="F2" s="22">
        <v>75918.742402062504</v>
      </c>
      <c r="G2" s="3">
        <f t="shared" ref="G2:G47" si="1">D2*F2</f>
        <v>85971.491056716302</v>
      </c>
      <c r="H2" s="3">
        <f>C2-G2</f>
        <v>-18395.491056716302</v>
      </c>
    </row>
    <row r="3" spans="1:8" ht="15" customHeight="1" x14ac:dyDescent="0.25">
      <c r="A3" s="18">
        <v>43922</v>
      </c>
      <c r="B3" s="3">
        <v>2</v>
      </c>
      <c r="C3" s="3">
        <v>88545</v>
      </c>
      <c r="D3">
        <v>0.79508928717271798</v>
      </c>
      <c r="E3" s="3">
        <f t="shared" si="0"/>
        <v>111364.85100291042</v>
      </c>
      <c r="F3" s="22">
        <v>95824.637201069898</v>
      </c>
      <c r="G3" s="3">
        <f t="shared" si="1"/>
        <v>76189.142485782999</v>
      </c>
      <c r="H3" s="3">
        <f t="shared" ref="H3:H47" si="2">C3-G3</f>
        <v>12355.857514217001</v>
      </c>
    </row>
    <row r="4" spans="1:8" ht="15" customHeight="1" x14ac:dyDescent="0.25">
      <c r="A4" s="18">
        <v>43952</v>
      </c>
      <c r="B4" s="3">
        <v>3</v>
      </c>
      <c r="C4" s="3">
        <v>104991</v>
      </c>
      <c r="D4">
        <v>1.0993939361559399</v>
      </c>
      <c r="E4" s="3">
        <f t="shared" si="0"/>
        <v>95498.980435624209</v>
      </c>
      <c r="F4" s="22">
        <v>96940.2637205059</v>
      </c>
      <c r="G4" s="3">
        <f t="shared" si="1"/>
        <v>106575.538103682</v>
      </c>
      <c r="H4" s="3">
        <f t="shared" si="2"/>
        <v>-1584.5381036820036</v>
      </c>
    </row>
    <row r="5" spans="1:8" ht="15" customHeight="1" x14ac:dyDescent="0.25">
      <c r="A5" s="18">
        <v>43983</v>
      </c>
      <c r="B5" s="3">
        <v>4</v>
      </c>
      <c r="C5" s="3">
        <v>105421</v>
      </c>
      <c r="D5">
        <v>1.1439527607739901</v>
      </c>
      <c r="E5" s="3">
        <f t="shared" si="0"/>
        <v>92155.029136581579</v>
      </c>
      <c r="F5" s="22">
        <v>101992.837939889</v>
      </c>
      <c r="G5" s="3">
        <f t="shared" si="1"/>
        <v>116674.98854051001</v>
      </c>
      <c r="H5" s="3">
        <f t="shared" si="2"/>
        <v>-11253.988540510007</v>
      </c>
    </row>
    <row r="6" spans="1:8" ht="15" customHeight="1" x14ac:dyDescent="0.25">
      <c r="A6" s="18">
        <v>44013</v>
      </c>
      <c r="B6" s="3">
        <v>5</v>
      </c>
      <c r="C6" s="3">
        <v>92150</v>
      </c>
      <c r="D6">
        <v>0.918863003348938</v>
      </c>
      <c r="E6" s="3">
        <f t="shared" si="0"/>
        <v>100286.9847454355</v>
      </c>
      <c r="F6" s="22">
        <v>114082.35566677101</v>
      </c>
      <c r="G6" s="3">
        <f t="shared" si="1"/>
        <v>104826.055957091</v>
      </c>
      <c r="H6" s="3">
        <f t="shared" si="2"/>
        <v>-12676.055957090997</v>
      </c>
    </row>
    <row r="7" spans="1:8" ht="15" customHeight="1" x14ac:dyDescent="0.25">
      <c r="A7" s="18">
        <v>44044</v>
      </c>
      <c r="B7" s="3">
        <v>6</v>
      </c>
      <c r="C7" s="3">
        <v>112508</v>
      </c>
      <c r="D7">
        <v>0.92500063331695903</v>
      </c>
      <c r="E7" s="3">
        <f t="shared" si="0"/>
        <v>121630.18699409714</v>
      </c>
      <c r="F7" s="22">
        <v>122955.031979544</v>
      </c>
      <c r="G7" s="3">
        <f t="shared" si="1"/>
        <v>113733.482450585</v>
      </c>
      <c r="H7" s="3">
        <f t="shared" si="2"/>
        <v>-1225.4824505849974</v>
      </c>
    </row>
    <row r="8" spans="1:8" ht="15" customHeight="1" x14ac:dyDescent="0.25">
      <c r="A8" s="18">
        <v>44075</v>
      </c>
      <c r="B8" s="3">
        <v>7</v>
      </c>
      <c r="C8" s="3">
        <v>137077</v>
      </c>
      <c r="D8">
        <v>1.1079510929466301</v>
      </c>
      <c r="E8" s="3">
        <f t="shared" si="0"/>
        <v>123721.16501590291</v>
      </c>
      <c r="F8" s="22">
        <v>123612.162776247</v>
      </c>
      <c r="G8" s="3">
        <f t="shared" si="1"/>
        <v>136956.23084943899</v>
      </c>
      <c r="H8" s="3">
        <f t="shared" si="2"/>
        <v>120.76915056101279</v>
      </c>
    </row>
    <row r="9" spans="1:8" ht="15" customHeight="1" x14ac:dyDescent="0.25">
      <c r="A9" s="18">
        <v>44105</v>
      </c>
      <c r="B9" s="3">
        <v>8</v>
      </c>
      <c r="C9" s="3">
        <v>141050</v>
      </c>
      <c r="D9">
        <v>1.0014187650631099</v>
      </c>
      <c r="E9" s="3">
        <f t="shared" si="0"/>
        <v>140850.16670434666</v>
      </c>
      <c r="F9" s="22">
        <v>129970.59825732801</v>
      </c>
      <c r="G9" s="3">
        <f t="shared" si="1"/>
        <v>130154.99600136701</v>
      </c>
      <c r="H9" s="3">
        <f t="shared" si="2"/>
        <v>10895.003998632994</v>
      </c>
    </row>
    <row r="10" spans="1:8" ht="15" customHeight="1" x14ac:dyDescent="0.25">
      <c r="A10" s="18">
        <v>44136</v>
      </c>
      <c r="B10" s="3">
        <v>9</v>
      </c>
      <c r="C10" s="3">
        <v>154391</v>
      </c>
      <c r="D10">
        <v>0.96451517040035994</v>
      </c>
      <c r="E10" s="3">
        <f t="shared" si="0"/>
        <v>160071.0955493981</v>
      </c>
      <c r="F10" s="22">
        <v>128584.733555573</v>
      </c>
      <c r="G10" s="3">
        <f t="shared" si="1"/>
        <v>124021.926196238</v>
      </c>
      <c r="H10" s="3">
        <f t="shared" si="2"/>
        <v>30369.073803762003</v>
      </c>
    </row>
    <row r="11" spans="1:8" ht="15" customHeight="1" x14ac:dyDescent="0.25">
      <c r="A11" s="18">
        <v>44166</v>
      </c>
      <c r="B11" s="3">
        <v>10</v>
      </c>
      <c r="C11" s="3">
        <v>123029</v>
      </c>
      <c r="D11">
        <v>1.15255314609503</v>
      </c>
      <c r="E11" s="3">
        <f t="shared" si="0"/>
        <v>106744.75221974366</v>
      </c>
      <c r="F11" s="22">
        <v>112032.49141594701</v>
      </c>
      <c r="G11" s="3">
        <f t="shared" si="1"/>
        <v>129123.400446314</v>
      </c>
      <c r="H11" s="3">
        <f t="shared" si="2"/>
        <v>-6094.4004463140009</v>
      </c>
    </row>
    <row r="12" spans="1:8" ht="15" customHeight="1" x14ac:dyDescent="0.25">
      <c r="A12" s="18">
        <v>44197</v>
      </c>
      <c r="B12" s="3">
        <v>11</v>
      </c>
      <c r="C12" s="3">
        <v>120848</v>
      </c>
      <c r="D12">
        <v>1.03348142299968</v>
      </c>
      <c r="E12" s="3">
        <f t="shared" si="0"/>
        <v>116932.91946094073</v>
      </c>
      <c r="F12" s="22">
        <v>112051.07462506799</v>
      </c>
      <c r="G12" s="3">
        <f t="shared" si="1"/>
        <v>115802.704052159</v>
      </c>
      <c r="H12" s="3">
        <f t="shared" si="2"/>
        <v>5045.2959478410048</v>
      </c>
    </row>
    <row r="13" spans="1:8" ht="15" customHeight="1" x14ac:dyDescent="0.25">
      <c r="A13" s="18">
        <v>44228</v>
      </c>
      <c r="B13" s="3">
        <v>12</v>
      </c>
      <c r="C13" s="3">
        <v>69160</v>
      </c>
      <c r="D13">
        <v>0.72536619823137405</v>
      </c>
      <c r="E13" s="3">
        <f t="shared" si="0"/>
        <v>95344.944620564813</v>
      </c>
      <c r="F13" s="22">
        <v>99438.136765007701</v>
      </c>
      <c r="G13" s="3">
        <f t="shared" si="1"/>
        <v>72129.063224445097</v>
      </c>
      <c r="H13" s="3">
        <f t="shared" si="2"/>
        <v>-2969.0632244450971</v>
      </c>
    </row>
    <row r="14" spans="1:8" ht="15" customHeight="1" x14ac:dyDescent="0.25">
      <c r="A14" s="18">
        <v>44256</v>
      </c>
      <c r="B14" s="3">
        <v>13</v>
      </c>
      <c r="C14" s="3">
        <v>129871</v>
      </c>
      <c r="D14">
        <v>1.1324145834952699</v>
      </c>
      <c r="E14" s="3">
        <f t="shared" si="0"/>
        <v>114685.02957560372</v>
      </c>
      <c r="F14" s="22">
        <v>92704.794836197907</v>
      </c>
      <c r="G14" s="3">
        <f t="shared" si="1"/>
        <v>104980.261632447</v>
      </c>
      <c r="H14" s="3">
        <f t="shared" si="2"/>
        <v>24890.738367553</v>
      </c>
    </row>
    <row r="15" spans="1:8" ht="15" customHeight="1" x14ac:dyDescent="0.25">
      <c r="A15" s="18">
        <v>44287</v>
      </c>
      <c r="B15" s="3">
        <v>14</v>
      </c>
      <c r="C15" s="3">
        <v>67003</v>
      </c>
      <c r="D15">
        <v>0.79508928717271798</v>
      </c>
      <c r="E15" s="3">
        <f t="shared" si="0"/>
        <v>84271.03858770126</v>
      </c>
      <c r="F15" s="22">
        <v>86173.592393874307</v>
      </c>
      <c r="G15" s="3">
        <f t="shared" si="1"/>
        <v>68515.700149557902</v>
      </c>
      <c r="H15" s="3">
        <f t="shared" si="2"/>
        <v>-1512.7001495579025</v>
      </c>
    </row>
    <row r="16" spans="1:8" ht="15" customHeight="1" x14ac:dyDescent="0.25">
      <c r="A16" s="18">
        <v>44317</v>
      </c>
      <c r="B16" s="3">
        <v>15</v>
      </c>
      <c r="C16" s="3">
        <v>96495</v>
      </c>
      <c r="D16">
        <v>1.0993939361559399</v>
      </c>
      <c r="E16" s="3">
        <f t="shared" si="0"/>
        <v>87771.086256303475</v>
      </c>
      <c r="F16" s="22">
        <v>82225.349073221194</v>
      </c>
      <c r="G16" s="3">
        <f t="shared" si="1"/>
        <v>90398.0501694048</v>
      </c>
      <c r="H16" s="3">
        <f t="shared" si="2"/>
        <v>6096.9498305952002</v>
      </c>
    </row>
    <row r="17" spans="1:8" ht="15" customHeight="1" x14ac:dyDescent="0.25">
      <c r="A17" s="18">
        <v>44348</v>
      </c>
      <c r="B17" s="3">
        <v>16</v>
      </c>
      <c r="C17" s="3">
        <v>53688</v>
      </c>
      <c r="D17">
        <v>1.1439527607739901</v>
      </c>
      <c r="E17" s="3">
        <f t="shared" si="0"/>
        <v>46932.007894867173</v>
      </c>
      <c r="F17" s="22">
        <v>59400.149669115999</v>
      </c>
      <c r="G17" s="3">
        <f t="shared" si="1"/>
        <v>67950.965204373497</v>
      </c>
      <c r="H17" s="3">
        <f t="shared" si="2"/>
        <v>-14262.965204373497</v>
      </c>
    </row>
    <row r="18" spans="1:8" ht="15" customHeight="1" x14ac:dyDescent="0.25">
      <c r="A18" s="18">
        <v>44378</v>
      </c>
      <c r="B18" s="3">
        <v>17</v>
      </c>
      <c r="C18" s="3">
        <v>39391</v>
      </c>
      <c r="D18">
        <v>0.918863003348938</v>
      </c>
      <c r="E18" s="3">
        <f t="shared" si="0"/>
        <v>42869.285036434616</v>
      </c>
      <c r="F18" s="22">
        <v>49366.048361425797</v>
      </c>
      <c r="G18" s="3">
        <f t="shared" si="1"/>
        <v>45360.6354608486</v>
      </c>
      <c r="H18" s="3">
        <f t="shared" si="2"/>
        <v>-5969.6354608485999</v>
      </c>
    </row>
    <row r="19" spans="1:8" ht="15" customHeight="1" x14ac:dyDescent="0.25">
      <c r="A19" s="18">
        <v>44409</v>
      </c>
      <c r="B19" s="3">
        <v>18</v>
      </c>
      <c r="C19" s="3">
        <v>57844</v>
      </c>
      <c r="D19">
        <v>0.92500063331695903</v>
      </c>
      <c r="E19" s="3">
        <f t="shared" si="0"/>
        <v>62534.011239081257</v>
      </c>
      <c r="F19" s="22">
        <v>56452.411055701697</v>
      </c>
      <c r="G19" s="3">
        <f t="shared" si="1"/>
        <v>52218.515978793403</v>
      </c>
      <c r="H19" s="3">
        <f t="shared" si="2"/>
        <v>5625.4840212065974</v>
      </c>
    </row>
    <row r="20" spans="1:8" ht="15" customHeight="1" x14ac:dyDescent="0.25">
      <c r="A20" s="18">
        <v>44440</v>
      </c>
      <c r="B20" s="3">
        <v>19</v>
      </c>
      <c r="C20" s="3">
        <v>58593</v>
      </c>
      <c r="D20">
        <v>1.1079510929466301</v>
      </c>
      <c r="E20" s="3">
        <f t="shared" si="0"/>
        <v>52884.10325420602</v>
      </c>
      <c r="F20" s="22">
        <v>57699.324887180897</v>
      </c>
      <c r="G20" s="3">
        <f t="shared" si="1"/>
        <v>63928.030071034802</v>
      </c>
      <c r="H20" s="3">
        <f t="shared" si="2"/>
        <v>-5335.0300710348019</v>
      </c>
    </row>
    <row r="21" spans="1:8" ht="15" customHeight="1" x14ac:dyDescent="0.25">
      <c r="A21" s="18">
        <v>44470</v>
      </c>
      <c r="B21" s="3">
        <v>20</v>
      </c>
      <c r="C21" s="3">
        <v>85096</v>
      </c>
      <c r="D21">
        <v>1.0014187650631099</v>
      </c>
      <c r="E21" s="3">
        <f t="shared" si="0"/>
        <v>84975.439814768411</v>
      </c>
      <c r="F21" s="22">
        <v>64487.248559403401</v>
      </c>
      <c r="G21" s="3">
        <f t="shared" si="1"/>
        <v>64578.740814675497</v>
      </c>
      <c r="H21" s="3">
        <f t="shared" si="2"/>
        <v>20517.259185324503</v>
      </c>
    </row>
    <row r="22" spans="1:8" ht="15" customHeight="1" x14ac:dyDescent="0.25">
      <c r="A22" s="18">
        <v>44501</v>
      </c>
      <c r="B22" s="3">
        <v>21</v>
      </c>
      <c r="C22" s="3">
        <v>87518</v>
      </c>
      <c r="D22">
        <v>0.96451517040035994</v>
      </c>
      <c r="E22" s="3">
        <f t="shared" si="0"/>
        <v>90737.815936759405</v>
      </c>
      <c r="F22" s="22">
        <v>90187.328174458395</v>
      </c>
      <c r="G22" s="3">
        <f t="shared" si="1"/>
        <v>86987.046202140904</v>
      </c>
      <c r="H22" s="3">
        <f t="shared" si="2"/>
        <v>530.95379785909608</v>
      </c>
    </row>
    <row r="23" spans="1:8" ht="15" customHeight="1" x14ac:dyDescent="0.25">
      <c r="A23" s="18">
        <v>44531</v>
      </c>
      <c r="B23" s="3">
        <v>22</v>
      </c>
      <c r="C23" s="3">
        <v>113635</v>
      </c>
      <c r="D23">
        <v>1.15255314609503</v>
      </c>
      <c r="E23" s="3">
        <f t="shared" si="0"/>
        <v>98594.15193564583</v>
      </c>
      <c r="F23" s="22">
        <v>95145.239317233107</v>
      </c>
      <c r="G23" s="3">
        <f t="shared" si="1"/>
        <v>109659.944911042</v>
      </c>
      <c r="H23" s="3">
        <f t="shared" si="2"/>
        <v>3975.0550889580045</v>
      </c>
    </row>
    <row r="24" spans="1:8" ht="15" customHeight="1" x14ac:dyDescent="0.25">
      <c r="A24" s="18">
        <v>44562</v>
      </c>
      <c r="B24" s="3">
        <v>23</v>
      </c>
      <c r="C24" s="3">
        <v>103462</v>
      </c>
      <c r="D24">
        <v>1.03348142299968</v>
      </c>
      <c r="E24" s="3">
        <f t="shared" si="0"/>
        <v>100110.16908238323</v>
      </c>
      <c r="F24" s="22">
        <v>96112.266356445805</v>
      </c>
      <c r="G24" s="3">
        <f t="shared" si="1"/>
        <v>99330.241801783806</v>
      </c>
      <c r="H24" s="3">
        <f t="shared" si="2"/>
        <v>4131.7581982161937</v>
      </c>
    </row>
    <row r="25" spans="1:8" ht="15" customHeight="1" x14ac:dyDescent="0.25">
      <c r="A25" s="18">
        <v>44593</v>
      </c>
      <c r="B25" s="3">
        <v>24</v>
      </c>
      <c r="C25" s="3">
        <v>70638</v>
      </c>
      <c r="D25">
        <v>0.72536619823137405</v>
      </c>
      <c r="E25" s="3">
        <f t="shared" si="0"/>
        <v>97382.536120697769</v>
      </c>
      <c r="F25" s="22">
        <v>96038.1898926867</v>
      </c>
      <c r="G25" s="3">
        <f t="shared" si="1"/>
        <v>69662.856687480904</v>
      </c>
      <c r="H25" s="3">
        <f t="shared" si="2"/>
        <v>975.14331251909607</v>
      </c>
    </row>
    <row r="26" spans="1:8" ht="15" customHeight="1" x14ac:dyDescent="0.25">
      <c r="A26" s="18">
        <v>44621</v>
      </c>
      <c r="B26" s="3">
        <v>25</v>
      </c>
      <c r="C26" s="3">
        <v>76586</v>
      </c>
      <c r="D26">
        <v>1.1324145834952699</v>
      </c>
      <c r="E26" s="3">
        <f t="shared" si="0"/>
        <v>67630.707972350923</v>
      </c>
      <c r="F26" s="22">
        <v>96459.689996345303</v>
      </c>
      <c r="G26" s="3">
        <f t="shared" si="1"/>
        <v>109232.35967129401</v>
      </c>
      <c r="H26" s="3">
        <f t="shared" si="2"/>
        <v>-32646.359671294005</v>
      </c>
    </row>
    <row r="27" spans="1:8" ht="15" customHeight="1" x14ac:dyDescent="0.25">
      <c r="A27" s="18">
        <v>44652</v>
      </c>
      <c r="B27" s="3">
        <v>26</v>
      </c>
      <c r="C27" s="3">
        <v>39444</v>
      </c>
      <c r="D27">
        <v>0.79508928717271798</v>
      </c>
      <c r="E27" s="3">
        <f t="shared" si="0"/>
        <v>49609.522649034945</v>
      </c>
      <c r="F27" s="22">
        <v>96838.508789824205</v>
      </c>
      <c r="G27" s="3">
        <f t="shared" si="1"/>
        <v>76995.260924570306</v>
      </c>
      <c r="H27" s="3">
        <f t="shared" si="2"/>
        <v>-37551.260924570306</v>
      </c>
    </row>
    <row r="28" spans="1:8" ht="15" customHeight="1" x14ac:dyDescent="0.25">
      <c r="A28" s="18">
        <v>44682</v>
      </c>
      <c r="B28" s="3">
        <v>27</v>
      </c>
      <c r="C28" s="3">
        <v>89025</v>
      </c>
      <c r="D28">
        <v>1.0993939361559399</v>
      </c>
      <c r="E28" s="3">
        <f t="shared" si="0"/>
        <v>80976.433535078671</v>
      </c>
      <c r="F28" s="22">
        <v>99530.922219228698</v>
      </c>
      <c r="G28" s="3">
        <f t="shared" si="1"/>
        <v>109423.692347829</v>
      </c>
      <c r="H28" s="3">
        <f t="shared" si="2"/>
        <v>-20398.692347828997</v>
      </c>
    </row>
    <row r="29" spans="1:8" ht="15" customHeight="1" x14ac:dyDescent="0.25">
      <c r="A29" s="18">
        <v>44713</v>
      </c>
      <c r="B29" s="3">
        <v>28</v>
      </c>
      <c r="C29" s="3">
        <v>123358</v>
      </c>
      <c r="D29">
        <v>1.1439527607739901</v>
      </c>
      <c r="E29" s="3">
        <f t="shared" si="0"/>
        <v>107834.87240901178</v>
      </c>
      <c r="F29" s="22">
        <v>96724.151328768901</v>
      </c>
      <c r="G29" s="3">
        <f t="shared" si="1"/>
        <v>110647.859946066</v>
      </c>
      <c r="H29" s="3">
        <f t="shared" si="2"/>
        <v>12710.140053933996</v>
      </c>
    </row>
    <row r="30" spans="1:8" ht="15" customHeight="1" x14ac:dyDescent="0.25">
      <c r="A30" s="18">
        <v>44743</v>
      </c>
      <c r="B30" s="3">
        <v>29</v>
      </c>
      <c r="C30" s="3">
        <v>100160</v>
      </c>
      <c r="D30">
        <v>0.918863003348938</v>
      </c>
      <c r="E30" s="3">
        <f t="shared" si="0"/>
        <v>109004.27989259707</v>
      </c>
      <c r="F30" s="22">
        <v>96579.820292713601</v>
      </c>
      <c r="G30" s="3">
        <f t="shared" si="1"/>
        <v>88743.623737063506</v>
      </c>
      <c r="H30" s="3">
        <f t="shared" si="2"/>
        <v>11416.376262936494</v>
      </c>
    </row>
    <row r="31" spans="1:8" ht="15" customHeight="1" x14ac:dyDescent="0.25">
      <c r="A31" s="18">
        <v>44774</v>
      </c>
      <c r="B31" s="3">
        <v>30</v>
      </c>
      <c r="C31" s="3">
        <v>63823</v>
      </c>
      <c r="D31">
        <v>0.92500063331695903</v>
      </c>
      <c r="E31" s="3">
        <f t="shared" si="0"/>
        <v>68997.790597328727</v>
      </c>
      <c r="F31" s="22">
        <v>86070.823909550702</v>
      </c>
      <c r="G31" s="3">
        <f t="shared" si="1"/>
        <v>79615.566626446904</v>
      </c>
      <c r="H31" s="3">
        <f t="shared" si="2"/>
        <v>-15792.566626446904</v>
      </c>
    </row>
    <row r="32" spans="1:8" ht="15" customHeight="1" x14ac:dyDescent="0.25">
      <c r="A32" s="18">
        <v>44805</v>
      </c>
      <c r="B32" s="3">
        <v>31</v>
      </c>
      <c r="C32" s="3">
        <v>114112</v>
      </c>
      <c r="D32">
        <v>1.1079510929466301</v>
      </c>
      <c r="E32" s="3">
        <f t="shared" si="0"/>
        <v>102993.71581151259</v>
      </c>
      <c r="F32" s="22">
        <v>86231.413142574107</v>
      </c>
      <c r="G32" s="3">
        <f t="shared" si="1"/>
        <v>95540.188437647404</v>
      </c>
      <c r="H32" s="3">
        <f t="shared" si="2"/>
        <v>18571.811562352596</v>
      </c>
    </row>
    <row r="33" spans="1:8" ht="15" customHeight="1" x14ac:dyDescent="0.25">
      <c r="A33" s="18">
        <v>44835</v>
      </c>
      <c r="B33" s="3">
        <v>32</v>
      </c>
      <c r="C33" s="3">
        <v>83332</v>
      </c>
      <c r="D33">
        <v>1.0014187650631099</v>
      </c>
      <c r="E33" s="3">
        <f t="shared" si="0"/>
        <v>83213.938970624717</v>
      </c>
      <c r="F33" s="22">
        <v>82087.884079124895</v>
      </c>
      <c r="G33" s="3">
        <f t="shared" si="1"/>
        <v>82204.347501160999</v>
      </c>
      <c r="H33" s="3">
        <f t="shared" si="2"/>
        <v>1127.6524988390011</v>
      </c>
    </row>
    <row r="34" spans="1:8" ht="15" customHeight="1" x14ac:dyDescent="0.25">
      <c r="A34" s="18">
        <v>44866</v>
      </c>
      <c r="B34" s="3">
        <v>33</v>
      </c>
      <c r="C34" s="3">
        <v>72423</v>
      </c>
      <c r="D34">
        <v>0.96451517040035994</v>
      </c>
      <c r="E34" s="3">
        <f t="shared" si="0"/>
        <v>75087.465933727086</v>
      </c>
      <c r="F34" s="22">
        <v>79141.108998739001</v>
      </c>
      <c r="G34" s="3">
        <f t="shared" si="1"/>
        <v>76332.800231592206</v>
      </c>
      <c r="H34" s="3">
        <f t="shared" si="2"/>
        <v>-3909.8002315922058</v>
      </c>
    </row>
    <row r="35" spans="1:8" ht="15" customHeight="1" x14ac:dyDescent="0.25">
      <c r="A35" s="18">
        <v>44896</v>
      </c>
      <c r="B35" s="3">
        <v>34</v>
      </c>
      <c r="C35" s="3">
        <v>93851</v>
      </c>
      <c r="D35">
        <v>1.15255314609503</v>
      </c>
      <c r="E35" s="3">
        <f t="shared" si="0"/>
        <v>81428.782974543908</v>
      </c>
      <c r="F35" s="22">
        <v>78473.835623581894</v>
      </c>
      <c r="G35" s="3">
        <f t="shared" si="1"/>
        <v>90445.266134103498</v>
      </c>
      <c r="H35" s="3">
        <f t="shared" si="2"/>
        <v>3405.7338658965018</v>
      </c>
    </row>
    <row r="36" spans="1:8" ht="15" customHeight="1" x14ac:dyDescent="0.25">
      <c r="A36" s="18">
        <v>44927</v>
      </c>
      <c r="B36" s="3">
        <v>35</v>
      </c>
      <c r="C36" s="3">
        <v>70004</v>
      </c>
      <c r="D36">
        <v>1.03348142299968</v>
      </c>
      <c r="E36" s="3">
        <f t="shared" si="0"/>
        <v>67736.099016480992</v>
      </c>
      <c r="F36" s="22">
        <v>78421.141412660902</v>
      </c>
      <c r="G36" s="3">
        <f t="shared" si="1"/>
        <v>81046.792820415896</v>
      </c>
      <c r="H36" s="3">
        <f t="shared" si="2"/>
        <v>-11042.792820415896</v>
      </c>
    </row>
    <row r="37" spans="1:8" ht="15" customHeight="1" x14ac:dyDescent="0.25">
      <c r="A37" s="18">
        <v>44958</v>
      </c>
      <c r="B37" s="3">
        <v>36</v>
      </c>
      <c r="C37" s="3">
        <v>60710</v>
      </c>
      <c r="D37">
        <v>0.72536619823137405</v>
      </c>
      <c r="E37" s="3">
        <f t="shared" si="0"/>
        <v>83695.656274067238</v>
      </c>
      <c r="F37" s="22">
        <v>79225.329230830204</v>
      </c>
      <c r="G37" s="3">
        <f t="shared" si="1"/>
        <v>57467.375867796203</v>
      </c>
      <c r="H37" s="3">
        <f t="shared" si="2"/>
        <v>3242.6241322037968</v>
      </c>
    </row>
    <row r="38" spans="1:8" ht="15" customHeight="1" x14ac:dyDescent="0.25">
      <c r="A38" s="18">
        <v>44986</v>
      </c>
      <c r="B38" s="3">
        <v>37</v>
      </c>
      <c r="C38" s="3">
        <v>81030</v>
      </c>
      <c r="D38">
        <v>1.1324145834952699</v>
      </c>
      <c r="E38" s="3">
        <f t="shared" si="0"/>
        <v>71555.065769195353</v>
      </c>
      <c r="F38" s="22">
        <v>79111.704262804604</v>
      </c>
      <c r="G38" s="3">
        <f t="shared" si="1"/>
        <v>89587.247632364801</v>
      </c>
      <c r="H38" s="3">
        <f t="shared" si="2"/>
        <v>-8557.2476323648007</v>
      </c>
    </row>
    <row r="39" spans="1:8" ht="15" customHeight="1" x14ac:dyDescent="0.25">
      <c r="A39" s="18">
        <v>45017</v>
      </c>
      <c r="B39" s="3">
        <v>38</v>
      </c>
      <c r="C39" s="3">
        <v>78011</v>
      </c>
      <c r="D39">
        <v>0.79508928717271798</v>
      </c>
      <c r="E39" s="3">
        <f t="shared" si="0"/>
        <v>98116.024525247558</v>
      </c>
      <c r="F39" s="22">
        <v>79360.916776293307</v>
      </c>
      <c r="G39" s="3">
        <f t="shared" si="1"/>
        <v>63099.014749036403</v>
      </c>
      <c r="H39" s="3">
        <f t="shared" si="2"/>
        <v>14911.985250963597</v>
      </c>
    </row>
    <row r="40" spans="1:8" ht="15" customHeight="1" x14ac:dyDescent="0.25">
      <c r="A40" s="18">
        <v>45047</v>
      </c>
      <c r="B40" s="3">
        <v>39</v>
      </c>
      <c r="C40" s="3">
        <v>83610</v>
      </c>
      <c r="D40">
        <v>1.0993939361559399</v>
      </c>
      <c r="E40" s="3">
        <f t="shared" si="0"/>
        <v>76050.99250623901</v>
      </c>
      <c r="F40" s="22">
        <v>79814.605159938103</v>
      </c>
      <c r="G40" s="3">
        <f t="shared" si="1"/>
        <v>87747.692929516503</v>
      </c>
      <c r="H40" s="3">
        <f t="shared" si="2"/>
        <v>-4137.6929295165028</v>
      </c>
    </row>
    <row r="41" spans="1:8" ht="15" customHeight="1" x14ac:dyDescent="0.25">
      <c r="A41" s="18">
        <v>45078</v>
      </c>
      <c r="B41" s="3">
        <v>40</v>
      </c>
      <c r="C41" s="3">
        <v>98052</v>
      </c>
      <c r="D41">
        <v>1.1439527607739901</v>
      </c>
      <c r="E41" s="3">
        <f t="shared" si="0"/>
        <v>85713.329572856426</v>
      </c>
      <c r="F41" s="22">
        <v>82065.220313555707</v>
      </c>
      <c r="G41" s="3">
        <f t="shared" si="1"/>
        <v>93878.735341217805</v>
      </c>
      <c r="H41" s="3">
        <f t="shared" si="2"/>
        <v>4173.2646587821946</v>
      </c>
    </row>
    <row r="42" spans="1:8" ht="15" customHeight="1" x14ac:dyDescent="0.25">
      <c r="A42" s="18">
        <v>45108</v>
      </c>
      <c r="B42" s="3">
        <v>41</v>
      </c>
      <c r="C42" s="3">
        <v>82743</v>
      </c>
      <c r="D42">
        <v>0.918863003348938</v>
      </c>
      <c r="E42" s="3">
        <f t="shared" si="0"/>
        <v>90049.332379724045</v>
      </c>
      <c r="F42" s="22">
        <v>88820.407028861693</v>
      </c>
      <c r="G42" s="3">
        <f t="shared" si="1"/>
        <v>81613.785961215006</v>
      </c>
      <c r="H42" s="3">
        <f t="shared" si="2"/>
        <v>1129.214038784994</v>
      </c>
    </row>
    <row r="43" spans="1:8" ht="15" customHeight="1" x14ac:dyDescent="0.25">
      <c r="A43" s="18">
        <v>45139</v>
      </c>
      <c r="B43" s="3">
        <v>42</v>
      </c>
      <c r="C43" s="3">
        <v>89152</v>
      </c>
      <c r="D43">
        <v>0.92500063331695903</v>
      </c>
      <c r="E43" s="3">
        <f t="shared" si="0"/>
        <v>96380.47455201183</v>
      </c>
      <c r="F43" s="22">
        <v>89914.116991327901</v>
      </c>
      <c r="G43" s="3">
        <f t="shared" si="1"/>
        <v>83170.615161113499</v>
      </c>
      <c r="H43" s="3">
        <f t="shared" si="2"/>
        <v>5981.3848388865008</v>
      </c>
    </row>
    <row r="44" spans="1:8" ht="15" customHeight="1" x14ac:dyDescent="0.25">
      <c r="A44" s="18">
        <v>45170</v>
      </c>
      <c r="B44" s="3">
        <v>43</v>
      </c>
      <c r="C44" s="3">
        <v>95155</v>
      </c>
      <c r="D44">
        <v>1.1079510929466301</v>
      </c>
      <c r="E44" s="3">
        <f t="shared" si="0"/>
        <v>85883.754802689306</v>
      </c>
      <c r="F44" s="22">
        <v>90127.232312461594</v>
      </c>
      <c r="G44" s="3">
        <f t="shared" si="1"/>
        <v>99856.565544846599</v>
      </c>
      <c r="H44" s="3">
        <f t="shared" si="2"/>
        <v>-4701.5655448465986</v>
      </c>
    </row>
    <row r="45" spans="1:8" ht="15" customHeight="1" x14ac:dyDescent="0.25">
      <c r="A45" s="18">
        <v>45200</v>
      </c>
      <c r="B45" s="3">
        <v>44</v>
      </c>
      <c r="C45" s="3">
        <v>91204</v>
      </c>
      <c r="D45">
        <v>1.0014187650631099</v>
      </c>
      <c r="E45" s="3">
        <f t="shared" si="0"/>
        <v>91074.786275102684</v>
      </c>
      <c r="F45" s="22">
        <v>90267.787212593801</v>
      </c>
      <c r="G45" s="3">
        <f t="shared" si="1"/>
        <v>90395.855995415302</v>
      </c>
      <c r="H45" s="3">
        <f t="shared" si="2"/>
        <v>808.14400458469754</v>
      </c>
    </row>
    <row r="46" spans="1:8" ht="15" customHeight="1" x14ac:dyDescent="0.25">
      <c r="A46" s="18">
        <v>45231</v>
      </c>
      <c r="B46" s="3">
        <v>45</v>
      </c>
      <c r="C46" s="3">
        <v>97005</v>
      </c>
      <c r="D46">
        <v>0.96451517040035994</v>
      </c>
      <c r="E46" s="3">
        <f t="shared" si="0"/>
        <v>100573.84577967215</v>
      </c>
      <c r="F46" s="22">
        <v>94365.301379419296</v>
      </c>
      <c r="G46" s="3">
        <f t="shared" si="1"/>
        <v>91016.764739851904</v>
      </c>
      <c r="H46" s="3">
        <f t="shared" si="2"/>
        <v>5988.2352601480961</v>
      </c>
    </row>
    <row r="47" spans="1:8" ht="13.8" x14ac:dyDescent="0.25">
      <c r="A47" s="18">
        <v>45261</v>
      </c>
      <c r="B47" s="3">
        <v>46</v>
      </c>
      <c r="C47" s="3">
        <v>123461</v>
      </c>
      <c r="D47">
        <v>1.15255314609503</v>
      </c>
      <c r="E47" s="3">
        <f t="shared" si="0"/>
        <v>107119.57224558253</v>
      </c>
      <c r="F47" s="22">
        <v>94685.135185499705</v>
      </c>
      <c r="G47" s="3">
        <f t="shared" si="1"/>
        <v>109129.650446481</v>
      </c>
      <c r="H47" s="3">
        <f t="shared" si="2"/>
        <v>14331.349553519001</v>
      </c>
    </row>
    <row r="48" spans="1:8" ht="13.8" x14ac:dyDescent="0.25">
      <c r="A48" s="18">
        <v>45292</v>
      </c>
      <c r="B48" s="3">
        <v>47</v>
      </c>
      <c r="C48" s="23">
        <v>98000</v>
      </c>
      <c r="D48">
        <v>1.03348142299968</v>
      </c>
      <c r="E48" s="3">
        <f t="shared" si="0"/>
        <v>94825.120044785115</v>
      </c>
      <c r="F48" s="22">
        <v>93329.851601537302</v>
      </c>
      <c r="G48" s="3">
        <f>D48*F48</f>
        <v>96454.667841505696</v>
      </c>
      <c r="H48" s="3">
        <f>C48-G48</f>
        <v>1545.3321584943042</v>
      </c>
    </row>
    <row r="49" spans="1:8" ht="13.8" x14ac:dyDescent="0.25">
      <c r="A49" s="18">
        <v>45323</v>
      </c>
      <c r="B49" s="3">
        <v>48</v>
      </c>
      <c r="C49" s="23">
        <v>53007</v>
      </c>
      <c r="D49">
        <v>0.72536619823137405</v>
      </c>
      <c r="E49" s="3">
        <f t="shared" si="0"/>
        <v>73076.192589680155</v>
      </c>
      <c r="F49" s="22">
        <v>87541.874699069202</v>
      </c>
      <c r="G49" s="3">
        <f>D49*F49</f>
        <v>63499.916836511104</v>
      </c>
      <c r="H49" s="3">
        <f>C49-G49</f>
        <v>-10492.916836511104</v>
      </c>
    </row>
  </sheetData>
  <phoneticPr fontId="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49"/>
  <sheetViews>
    <sheetView topLeftCell="A2" workbookViewId="0">
      <selection activeCell="C2" sqref="C2:C49"/>
    </sheetView>
  </sheetViews>
  <sheetFormatPr defaultColWidth="14" defaultRowHeight="13.2" x14ac:dyDescent="0.25"/>
  <cols>
    <col min="1" max="1" width="11.5546875" customWidth="1"/>
    <col min="2" max="2" width="8.88671875" customWidth="1"/>
    <col min="3" max="3" width="11.21875" customWidth="1"/>
    <col min="4" max="4" width="11.88671875" customWidth="1"/>
    <col min="5" max="5" width="17" customWidth="1"/>
    <col min="6" max="6" width="16" customWidth="1"/>
    <col min="7" max="7" width="14" customWidth="1"/>
    <col min="8" max="8" width="12" customWidth="1"/>
    <col min="9" max="21" width="9" customWidth="1"/>
  </cols>
  <sheetData>
    <row r="1" spans="1:8" ht="16.95" customHeight="1" x14ac:dyDescent="0.25">
      <c r="A1" s="21" t="s">
        <v>406</v>
      </c>
      <c r="B1" s="3" t="s">
        <v>419</v>
      </c>
      <c r="C1" s="3" t="s">
        <v>407</v>
      </c>
      <c r="D1" s="3" t="s">
        <v>420</v>
      </c>
      <c r="E1" s="3" t="s">
        <v>421</v>
      </c>
      <c r="F1" s="3" t="s">
        <v>422</v>
      </c>
      <c r="G1" s="3" t="s">
        <v>423</v>
      </c>
      <c r="H1" s="3" t="s">
        <v>424</v>
      </c>
    </row>
    <row r="2" spans="1:8" ht="15" customHeight="1" x14ac:dyDescent="0.25">
      <c r="A2" s="18">
        <v>43891</v>
      </c>
      <c r="B2" s="3">
        <v>1</v>
      </c>
      <c r="C2" s="3">
        <v>67576</v>
      </c>
      <c r="D2">
        <v>1.1324145834952699</v>
      </c>
      <c r="E2" s="3">
        <f t="shared" ref="E2:E49" si="0">C2/D2</f>
        <v>59674.257983699186</v>
      </c>
      <c r="F2" s="22">
        <v>90738.587997220704</v>
      </c>
      <c r="G2" s="3">
        <f t="shared" ref="G2:G47" si="1">D2*F2</f>
        <v>102753.70033382199</v>
      </c>
      <c r="H2" s="3">
        <f t="shared" ref="H2:H47" si="2">C2-G2</f>
        <v>-35177.700333821995</v>
      </c>
    </row>
    <row r="3" spans="1:8" ht="15" customHeight="1" x14ac:dyDescent="0.25">
      <c r="A3" s="18">
        <v>43922</v>
      </c>
      <c r="B3" s="3">
        <v>2</v>
      </c>
      <c r="C3" s="3">
        <v>88545</v>
      </c>
      <c r="D3">
        <v>0.79508928717271798</v>
      </c>
      <c r="E3" s="3">
        <f t="shared" si="0"/>
        <v>111364.85100291042</v>
      </c>
      <c r="F3" s="22">
        <v>90744.249863571196</v>
      </c>
      <c r="G3" s="3">
        <f t="shared" si="1"/>
        <v>72149.780939049801</v>
      </c>
      <c r="H3" s="3">
        <f t="shared" si="2"/>
        <v>16395.219060950199</v>
      </c>
    </row>
    <row r="4" spans="1:8" ht="15" customHeight="1" x14ac:dyDescent="0.25">
      <c r="A4" s="18">
        <v>43952</v>
      </c>
      <c r="B4" s="3">
        <v>3</v>
      </c>
      <c r="C4" s="3">
        <v>104991</v>
      </c>
      <c r="D4">
        <v>1.0993939361559399</v>
      </c>
      <c r="E4" s="3">
        <f t="shared" si="0"/>
        <v>95498.980435624209</v>
      </c>
      <c r="F4" s="22">
        <v>90749.263337706696</v>
      </c>
      <c r="G4" s="3">
        <f t="shared" si="1"/>
        <v>99769.189824093293</v>
      </c>
      <c r="H4" s="3">
        <f t="shared" si="2"/>
        <v>5221.8101759067067</v>
      </c>
    </row>
    <row r="5" spans="1:8" ht="15" customHeight="1" x14ac:dyDescent="0.25">
      <c r="A5" s="18">
        <v>43983</v>
      </c>
      <c r="B5" s="3">
        <v>4</v>
      </c>
      <c r="C5" s="3">
        <v>105421</v>
      </c>
      <c r="D5">
        <v>1.1439527607739901</v>
      </c>
      <c r="E5" s="3">
        <f t="shared" si="0"/>
        <v>92155.029136581579</v>
      </c>
      <c r="F5" s="22">
        <v>90752.709408920506</v>
      </c>
      <c r="G5" s="3">
        <f t="shared" si="1"/>
        <v>103816.81247605399</v>
      </c>
      <c r="H5" s="3">
        <f t="shared" si="2"/>
        <v>1604.187523946006</v>
      </c>
    </row>
    <row r="6" spans="1:8" ht="15" customHeight="1" x14ac:dyDescent="0.25">
      <c r="A6" s="18">
        <v>44013</v>
      </c>
      <c r="B6" s="3">
        <v>5</v>
      </c>
      <c r="C6" s="3">
        <v>92150</v>
      </c>
      <c r="D6">
        <v>0.918863003348938</v>
      </c>
      <c r="E6" s="3">
        <f t="shared" si="0"/>
        <v>100286.9847454355</v>
      </c>
      <c r="F6" s="22">
        <v>90754.966566916293</v>
      </c>
      <c r="G6" s="3">
        <f t="shared" si="1"/>
        <v>83391.381148509201</v>
      </c>
      <c r="H6" s="3">
        <f t="shared" si="2"/>
        <v>8758.618851490799</v>
      </c>
    </row>
    <row r="7" spans="1:8" ht="15" customHeight="1" x14ac:dyDescent="0.25">
      <c r="A7" s="18">
        <v>44044</v>
      </c>
      <c r="B7" s="3">
        <v>6</v>
      </c>
      <c r="C7" s="3">
        <v>112508</v>
      </c>
      <c r="D7">
        <v>0.92500063331695903</v>
      </c>
      <c r="E7" s="3">
        <f t="shared" si="0"/>
        <v>121630.18699409714</v>
      </c>
      <c r="F7" s="22">
        <v>90756.997460319501</v>
      </c>
      <c r="G7" s="3">
        <f t="shared" si="1"/>
        <v>83950.2801287412</v>
      </c>
      <c r="H7" s="3">
        <f t="shared" si="2"/>
        <v>28557.7198712588</v>
      </c>
    </row>
    <row r="8" spans="1:8" ht="15" customHeight="1" x14ac:dyDescent="0.25">
      <c r="A8" s="18">
        <v>44075</v>
      </c>
      <c r="B8" s="3">
        <v>7</v>
      </c>
      <c r="C8" s="3">
        <v>137077</v>
      </c>
      <c r="D8">
        <v>1.1079510929466301</v>
      </c>
      <c r="E8" s="3">
        <f t="shared" si="0"/>
        <v>123721.16501590291</v>
      </c>
      <c r="F8" s="22">
        <v>90759.411768371894</v>
      </c>
      <c r="G8" s="3">
        <f t="shared" si="1"/>
        <v>100556.989463961</v>
      </c>
      <c r="H8" s="3">
        <f t="shared" si="2"/>
        <v>36520.010536039001</v>
      </c>
    </row>
    <row r="9" spans="1:8" ht="15" customHeight="1" x14ac:dyDescent="0.25">
      <c r="A9" s="18">
        <v>44105</v>
      </c>
      <c r="B9" s="3">
        <v>8</v>
      </c>
      <c r="C9" s="3">
        <v>141050</v>
      </c>
      <c r="D9">
        <v>1.0014187650631099</v>
      </c>
      <c r="E9" s="3">
        <f t="shared" si="0"/>
        <v>140850.16670434666</v>
      </c>
      <c r="F9" s="22">
        <v>90762.080382764107</v>
      </c>
      <c r="G9" s="3">
        <f t="shared" si="1"/>
        <v>90890.850451466395</v>
      </c>
      <c r="H9" s="3">
        <f t="shared" si="2"/>
        <v>50159.149548533605</v>
      </c>
    </row>
    <row r="10" spans="1:8" ht="15" customHeight="1" x14ac:dyDescent="0.25">
      <c r="A10" s="18">
        <v>44136</v>
      </c>
      <c r="B10" s="3">
        <v>9</v>
      </c>
      <c r="C10" s="3">
        <v>154391</v>
      </c>
      <c r="D10">
        <v>0.96451517040035994</v>
      </c>
      <c r="E10" s="3">
        <f t="shared" si="0"/>
        <v>160071.0955493981</v>
      </c>
      <c r="F10" s="22">
        <v>90764.011334250798</v>
      </c>
      <c r="G10" s="3">
        <f t="shared" si="1"/>
        <v>87543.265858275103</v>
      </c>
      <c r="H10" s="3">
        <f t="shared" si="2"/>
        <v>66847.734141724897</v>
      </c>
    </row>
    <row r="11" spans="1:8" ht="15" customHeight="1" x14ac:dyDescent="0.25">
      <c r="A11" s="18">
        <v>44166</v>
      </c>
      <c r="B11" s="3">
        <v>10</v>
      </c>
      <c r="C11" s="3">
        <v>123029</v>
      </c>
      <c r="D11">
        <v>1.15255314609503</v>
      </c>
      <c r="E11" s="3">
        <f t="shared" si="0"/>
        <v>106744.75221974366</v>
      </c>
      <c r="F11" s="22">
        <v>90763.292185437094</v>
      </c>
      <c r="G11" s="3">
        <f t="shared" si="1"/>
        <v>104609.517958268</v>
      </c>
      <c r="H11" s="3">
        <f t="shared" si="2"/>
        <v>18419.482041732001</v>
      </c>
    </row>
    <row r="12" spans="1:8" ht="15" customHeight="1" x14ac:dyDescent="0.25">
      <c r="A12" s="18">
        <v>44197</v>
      </c>
      <c r="B12" s="3">
        <v>11</v>
      </c>
      <c r="C12" s="3">
        <v>120848</v>
      </c>
      <c r="D12">
        <v>1.03348142299968</v>
      </c>
      <c r="E12" s="3">
        <f t="shared" si="0"/>
        <v>116932.91946094073</v>
      </c>
      <c r="F12" s="22">
        <v>90757.670285411499</v>
      </c>
      <c r="G12" s="3">
        <f t="shared" si="1"/>
        <v>93796.366234702902</v>
      </c>
      <c r="H12" s="3">
        <f t="shared" si="2"/>
        <v>27051.633765297098</v>
      </c>
    </row>
    <row r="13" spans="1:8" ht="15" customHeight="1" x14ac:dyDescent="0.25">
      <c r="A13" s="18">
        <v>44228</v>
      </c>
      <c r="B13" s="3">
        <v>12</v>
      </c>
      <c r="C13" s="3">
        <v>69160</v>
      </c>
      <c r="D13">
        <v>0.72536619823137405</v>
      </c>
      <c r="E13" s="3">
        <f t="shared" si="0"/>
        <v>95344.944620564813</v>
      </c>
      <c r="F13" s="22">
        <v>90746.028872997194</v>
      </c>
      <c r="G13" s="3">
        <f t="shared" si="1"/>
        <v>65824.101968200499</v>
      </c>
      <c r="H13" s="3">
        <f t="shared" si="2"/>
        <v>3335.898031799501</v>
      </c>
    </row>
    <row r="14" spans="1:8" ht="15" customHeight="1" x14ac:dyDescent="0.25">
      <c r="A14" s="18">
        <v>44256</v>
      </c>
      <c r="B14" s="3">
        <v>13</v>
      </c>
      <c r="C14" s="3">
        <v>129871</v>
      </c>
      <c r="D14">
        <v>1.1324145834952699</v>
      </c>
      <c r="E14" s="3">
        <f t="shared" si="0"/>
        <v>114685.02957560372</v>
      </c>
      <c r="F14" s="22">
        <v>90729.723874699994</v>
      </c>
      <c r="G14" s="3">
        <f t="shared" si="1"/>
        <v>102743.66247220901</v>
      </c>
      <c r="H14" s="3">
        <f t="shared" si="2"/>
        <v>27127.337527790994</v>
      </c>
    </row>
    <row r="15" spans="1:8" ht="15" customHeight="1" x14ac:dyDescent="0.25">
      <c r="A15" s="18">
        <v>44287</v>
      </c>
      <c r="B15" s="3">
        <v>14</v>
      </c>
      <c r="C15" s="3">
        <v>67003</v>
      </c>
      <c r="D15">
        <v>0.79508928717271798</v>
      </c>
      <c r="E15" s="3">
        <f t="shared" si="0"/>
        <v>84271.03858770126</v>
      </c>
      <c r="F15" s="22">
        <v>90712.378356574394</v>
      </c>
      <c r="G15" s="3">
        <f t="shared" si="1"/>
        <v>72124.4402452707</v>
      </c>
      <c r="H15" s="3">
        <f t="shared" si="2"/>
        <v>-5121.4402452707</v>
      </c>
    </row>
    <row r="16" spans="1:8" ht="15" customHeight="1" x14ac:dyDescent="0.25">
      <c r="A16" s="18">
        <v>44317</v>
      </c>
      <c r="B16" s="3">
        <v>15</v>
      </c>
      <c r="C16" s="3">
        <v>96495</v>
      </c>
      <c r="D16">
        <v>1.0993939361559399</v>
      </c>
      <c r="E16" s="3">
        <f t="shared" si="0"/>
        <v>87771.086256303475</v>
      </c>
      <c r="F16" s="22">
        <v>90698.130087479207</v>
      </c>
      <c r="G16" s="3">
        <f t="shared" si="1"/>
        <v>99712.974238857205</v>
      </c>
      <c r="H16" s="3">
        <f t="shared" si="2"/>
        <v>-3217.9742388572049</v>
      </c>
    </row>
    <row r="17" spans="1:8" ht="15" customHeight="1" x14ac:dyDescent="0.25">
      <c r="A17" s="18">
        <v>44348</v>
      </c>
      <c r="B17" s="3">
        <v>16</v>
      </c>
      <c r="C17" s="3">
        <v>53688</v>
      </c>
      <c r="D17">
        <v>1.1439527607739901</v>
      </c>
      <c r="E17" s="3">
        <f t="shared" si="0"/>
        <v>46932.007894867173</v>
      </c>
      <c r="F17" s="22">
        <v>90689.863157893997</v>
      </c>
      <c r="G17" s="3">
        <f t="shared" si="1"/>
        <v>103744.919333688</v>
      </c>
      <c r="H17" s="3">
        <f t="shared" si="2"/>
        <v>-50056.919333687998</v>
      </c>
    </row>
    <row r="18" spans="1:8" ht="15" customHeight="1" x14ac:dyDescent="0.25">
      <c r="A18" s="18">
        <v>44378</v>
      </c>
      <c r="B18" s="3">
        <v>17</v>
      </c>
      <c r="C18" s="3">
        <v>39391</v>
      </c>
      <c r="D18">
        <v>0.918863003348938</v>
      </c>
      <c r="E18" s="3">
        <f t="shared" si="0"/>
        <v>42869.285036434616</v>
      </c>
      <c r="F18" s="22">
        <v>90688.708918635501</v>
      </c>
      <c r="G18" s="3">
        <f t="shared" si="1"/>
        <v>83330.499446815098</v>
      </c>
      <c r="H18" s="3">
        <f t="shared" si="2"/>
        <v>-43939.499446815098</v>
      </c>
    </row>
    <row r="19" spans="1:8" ht="15" customHeight="1" x14ac:dyDescent="0.25">
      <c r="A19" s="18">
        <v>44409</v>
      </c>
      <c r="B19" s="3">
        <v>18</v>
      </c>
      <c r="C19" s="3">
        <v>57844</v>
      </c>
      <c r="D19">
        <v>0.92500063331695903</v>
      </c>
      <c r="E19" s="3">
        <f t="shared" si="0"/>
        <v>62534.011239081257</v>
      </c>
      <c r="F19" s="22">
        <v>90694.530832708697</v>
      </c>
      <c r="G19" s="3">
        <f t="shared" si="1"/>
        <v>83892.498458639995</v>
      </c>
      <c r="H19" s="3">
        <f t="shared" si="2"/>
        <v>-26048.498458639995</v>
      </c>
    </row>
    <row r="20" spans="1:8" ht="15" customHeight="1" x14ac:dyDescent="0.25">
      <c r="A20" s="18">
        <v>44440</v>
      </c>
      <c r="B20" s="3">
        <v>19</v>
      </c>
      <c r="C20" s="3">
        <v>58593</v>
      </c>
      <c r="D20">
        <v>1.1079510929466301</v>
      </c>
      <c r="E20" s="3">
        <f t="shared" si="0"/>
        <v>52884.10325420602</v>
      </c>
      <c r="F20" s="22">
        <v>90706.280563963795</v>
      </c>
      <c r="G20" s="3">
        <f t="shared" si="1"/>
        <v>100498.122687967</v>
      </c>
      <c r="H20" s="3">
        <f t="shared" si="2"/>
        <v>-41905.122687966999</v>
      </c>
    </row>
    <row r="21" spans="1:8" ht="15" customHeight="1" x14ac:dyDescent="0.25">
      <c r="A21" s="18">
        <v>44470</v>
      </c>
      <c r="B21" s="3">
        <v>20</v>
      </c>
      <c r="C21" s="3">
        <v>85096</v>
      </c>
      <c r="D21">
        <v>1.0014187650631099</v>
      </c>
      <c r="E21" s="3">
        <f t="shared" si="0"/>
        <v>84975.439814768411</v>
      </c>
      <c r="F21" s="22">
        <v>90721.817842398304</v>
      </c>
      <c r="G21" s="3">
        <f t="shared" si="1"/>
        <v>90850.530788014905</v>
      </c>
      <c r="H21" s="3">
        <f t="shared" si="2"/>
        <v>-5754.5307880149048</v>
      </c>
    </row>
    <row r="22" spans="1:8" ht="15" customHeight="1" x14ac:dyDescent="0.25">
      <c r="A22" s="18">
        <v>44501</v>
      </c>
      <c r="B22" s="3">
        <v>21</v>
      </c>
      <c r="C22" s="3">
        <v>87518</v>
      </c>
      <c r="D22">
        <v>0.96451517040035994</v>
      </c>
      <c r="E22" s="3">
        <f t="shared" si="0"/>
        <v>90737.815936759405</v>
      </c>
      <c r="F22" s="22">
        <v>90737.815936650397</v>
      </c>
      <c r="G22" s="3">
        <f t="shared" si="1"/>
        <v>87517.999999894906</v>
      </c>
      <c r="H22" s="3">
        <f t="shared" si="2"/>
        <v>1.050939317792654E-7</v>
      </c>
    </row>
    <row r="23" spans="1:8" ht="15" customHeight="1" x14ac:dyDescent="0.25">
      <c r="A23" s="18">
        <v>44531</v>
      </c>
      <c r="B23" s="3">
        <v>22</v>
      </c>
      <c r="C23" s="3">
        <v>113635</v>
      </c>
      <c r="D23">
        <v>1.15255314609503</v>
      </c>
      <c r="E23" s="3">
        <f t="shared" si="0"/>
        <v>98594.15193564583</v>
      </c>
      <c r="F23" s="22">
        <v>90750.480197280602</v>
      </c>
      <c r="G23" s="3">
        <f>D23*F23</f>
        <v>104594.75146101</v>
      </c>
      <c r="H23" s="3">
        <f t="shared" si="2"/>
        <v>9040.2485389899957</v>
      </c>
    </row>
    <row r="24" spans="1:8" ht="15" customHeight="1" x14ac:dyDescent="0.25">
      <c r="A24" s="18">
        <v>44562</v>
      </c>
      <c r="B24" s="3">
        <v>23</v>
      </c>
      <c r="C24" s="3">
        <v>103462</v>
      </c>
      <c r="D24">
        <v>1.03348142299968</v>
      </c>
      <c r="E24" s="3">
        <f t="shared" si="0"/>
        <v>100110.16908238323</v>
      </c>
      <c r="F24" s="22">
        <v>90757.039094584296</v>
      </c>
      <c r="G24" s="3">
        <f t="shared" si="1"/>
        <v>93795.713910708597</v>
      </c>
      <c r="H24" s="3">
        <f t="shared" si="2"/>
        <v>9666.2860892914032</v>
      </c>
    </row>
    <row r="25" spans="1:8" ht="15" customHeight="1" x14ac:dyDescent="0.25">
      <c r="A25" s="18">
        <v>44593</v>
      </c>
      <c r="B25" s="3">
        <v>24</v>
      </c>
      <c r="C25" s="3">
        <v>70638</v>
      </c>
      <c r="D25">
        <v>0.72536619823137405</v>
      </c>
      <c r="E25" s="3">
        <f t="shared" si="0"/>
        <v>97382.536120697769</v>
      </c>
      <c r="F25" s="22">
        <v>90757.102850965501</v>
      </c>
      <c r="G25" s="3">
        <f t="shared" si="1"/>
        <v>65832.134657498696</v>
      </c>
      <c r="H25" s="3">
        <f t="shared" si="2"/>
        <v>4805.8653425013035</v>
      </c>
    </row>
    <row r="26" spans="1:8" ht="15" customHeight="1" x14ac:dyDescent="0.25">
      <c r="A26" s="18">
        <v>44621</v>
      </c>
      <c r="B26" s="3">
        <v>25</v>
      </c>
      <c r="C26" s="3">
        <v>76586</v>
      </c>
      <c r="D26">
        <v>1.1324145834952699</v>
      </c>
      <c r="E26" s="3">
        <f t="shared" si="0"/>
        <v>67630.707972350923</v>
      </c>
      <c r="F26" s="22">
        <v>90752.766726197297</v>
      </c>
      <c r="G26" s="3">
        <f t="shared" si="1"/>
        <v>102769.75653329</v>
      </c>
      <c r="H26" s="3">
        <f t="shared" si="2"/>
        <v>-26183.756533289998</v>
      </c>
    </row>
    <row r="27" spans="1:8" ht="15" customHeight="1" x14ac:dyDescent="0.25">
      <c r="A27" s="18">
        <v>44652</v>
      </c>
      <c r="B27" s="3">
        <v>26</v>
      </c>
      <c r="C27" s="3">
        <v>39444</v>
      </c>
      <c r="D27">
        <v>0.79508928717271798</v>
      </c>
      <c r="E27" s="3">
        <f t="shared" si="0"/>
        <v>49609.522649034945</v>
      </c>
      <c r="F27" s="22">
        <v>90747.147125479605</v>
      </c>
      <c r="G27" s="3">
        <f t="shared" si="1"/>
        <v>72152.084520955294</v>
      </c>
      <c r="H27" s="3">
        <f t="shared" si="2"/>
        <v>-32708.084520955294</v>
      </c>
    </row>
    <row r="28" spans="1:8" ht="15" customHeight="1" x14ac:dyDescent="0.25">
      <c r="A28" s="18">
        <v>44682</v>
      </c>
      <c r="B28" s="3">
        <v>27</v>
      </c>
      <c r="C28" s="3">
        <v>89025</v>
      </c>
      <c r="D28">
        <v>1.0993939361559399</v>
      </c>
      <c r="E28" s="3">
        <f t="shared" si="0"/>
        <v>80976.433535078671</v>
      </c>
      <c r="F28" s="22">
        <v>90742.365178739201</v>
      </c>
      <c r="G28" s="3">
        <f t="shared" si="1"/>
        <v>99761.606029953706</v>
      </c>
      <c r="H28" s="3">
        <f t="shared" si="2"/>
        <v>-10736.606029953706</v>
      </c>
    </row>
    <row r="29" spans="1:8" ht="15" customHeight="1" x14ac:dyDescent="0.25">
      <c r="A29" s="18">
        <v>44713</v>
      </c>
      <c r="B29" s="3">
        <v>28</v>
      </c>
      <c r="C29" s="3">
        <v>123358</v>
      </c>
      <c r="D29">
        <v>1.1439527607739901</v>
      </c>
      <c r="E29" s="3">
        <f t="shared" si="0"/>
        <v>107834.87240901178</v>
      </c>
      <c r="F29" s="22">
        <v>90738.523946400397</v>
      </c>
      <c r="G29" s="3">
        <f t="shared" si="1"/>
        <v>103800.584977041</v>
      </c>
      <c r="H29" s="3">
        <f t="shared" si="2"/>
        <v>19557.415022959001</v>
      </c>
    </row>
    <row r="30" spans="1:8" ht="15" customHeight="1" x14ac:dyDescent="0.25">
      <c r="A30" s="18">
        <v>44743</v>
      </c>
      <c r="B30" s="3">
        <v>29</v>
      </c>
      <c r="C30" s="3">
        <v>100160</v>
      </c>
      <c r="D30">
        <v>0.918863003348938</v>
      </c>
      <c r="E30" s="3">
        <f t="shared" si="0"/>
        <v>109004.27989259707</v>
      </c>
      <c r="F30" s="22">
        <v>90734.310991952705</v>
      </c>
      <c r="G30" s="3">
        <f t="shared" si="1"/>
        <v>83372.401504862195</v>
      </c>
      <c r="H30" s="3">
        <f t="shared" si="2"/>
        <v>16787.598495137805</v>
      </c>
    </row>
    <row r="31" spans="1:8" ht="15" customHeight="1" x14ac:dyDescent="0.25">
      <c r="A31" s="18">
        <v>44774</v>
      </c>
      <c r="B31" s="3">
        <v>30</v>
      </c>
      <c r="C31" s="3">
        <v>63823</v>
      </c>
      <c r="D31">
        <v>0.92500063331695903</v>
      </c>
      <c r="E31" s="3">
        <f t="shared" si="0"/>
        <v>68997.790597328727</v>
      </c>
      <c r="F31" s="22">
        <v>90728.458087224397</v>
      </c>
      <c r="G31" s="3">
        <f t="shared" si="1"/>
        <v>83923.8811905537</v>
      </c>
      <c r="H31" s="3">
        <f t="shared" si="2"/>
        <v>-20100.8811905537</v>
      </c>
    </row>
    <row r="32" spans="1:8" ht="15" customHeight="1" x14ac:dyDescent="0.25">
      <c r="A32" s="18">
        <v>44805</v>
      </c>
      <c r="B32" s="3">
        <v>31</v>
      </c>
      <c r="C32" s="3">
        <v>114112</v>
      </c>
      <c r="D32">
        <v>1.1079510929466301</v>
      </c>
      <c r="E32" s="3">
        <f t="shared" si="0"/>
        <v>102993.71581151259</v>
      </c>
      <c r="F32" s="22">
        <v>90720.805306727794</v>
      </c>
      <c r="G32" s="3">
        <f t="shared" si="1"/>
        <v>100514.21539258699</v>
      </c>
      <c r="H32" s="3">
        <f t="shared" si="2"/>
        <v>13597.784607413007</v>
      </c>
    </row>
    <row r="33" spans="1:8" ht="15" customHeight="1" x14ac:dyDescent="0.25">
      <c r="A33" s="18">
        <v>44835</v>
      </c>
      <c r="B33" s="3">
        <v>32</v>
      </c>
      <c r="C33" s="3">
        <v>83332</v>
      </c>
      <c r="D33">
        <v>1.0014187650631099</v>
      </c>
      <c r="E33" s="3">
        <f t="shared" si="0"/>
        <v>83213.938970624717</v>
      </c>
      <c r="F33" s="22">
        <v>90712.340584177495</v>
      </c>
      <c r="G33" s="3">
        <f t="shared" si="1"/>
        <v>90841.040083791202</v>
      </c>
      <c r="H33" s="3">
        <f t="shared" si="2"/>
        <v>-7509.0400837912021</v>
      </c>
    </row>
    <row r="34" spans="1:8" ht="15" customHeight="1" x14ac:dyDescent="0.25">
      <c r="A34" s="18">
        <v>44866</v>
      </c>
      <c r="B34" s="3">
        <v>33</v>
      </c>
      <c r="C34" s="3">
        <v>72423</v>
      </c>
      <c r="D34">
        <v>0.96451517040035994</v>
      </c>
      <c r="E34" s="3">
        <f t="shared" si="0"/>
        <v>75087.465933727086</v>
      </c>
      <c r="F34" s="22">
        <v>90704.490690073493</v>
      </c>
      <c r="G34" s="3">
        <f t="shared" si="1"/>
        <v>87485.857294014102</v>
      </c>
      <c r="H34" s="3">
        <f t="shared" si="2"/>
        <v>-15062.857294014102</v>
      </c>
    </row>
    <row r="35" spans="1:8" ht="15" customHeight="1" x14ac:dyDescent="0.25">
      <c r="A35" s="18">
        <v>44896</v>
      </c>
      <c r="B35" s="3">
        <v>34</v>
      </c>
      <c r="C35" s="3">
        <v>93851</v>
      </c>
      <c r="D35">
        <v>1.15255314609503</v>
      </c>
      <c r="E35" s="3">
        <f t="shared" si="0"/>
        <v>81428.782974543908</v>
      </c>
      <c r="F35" s="22">
        <v>90698.429604749603</v>
      </c>
      <c r="G35" s="3">
        <f t="shared" si="1"/>
        <v>104534.760386833</v>
      </c>
      <c r="H35" s="3">
        <f t="shared" si="2"/>
        <v>-10683.760386833004</v>
      </c>
    </row>
    <row r="36" spans="1:8" ht="15" customHeight="1" x14ac:dyDescent="0.25">
      <c r="A36" s="18">
        <v>44927</v>
      </c>
      <c r="B36" s="3">
        <v>35</v>
      </c>
      <c r="C36" s="3">
        <v>70004</v>
      </c>
      <c r="D36">
        <v>1.03348142299968</v>
      </c>
      <c r="E36" s="3">
        <f t="shared" si="0"/>
        <v>67736.099016480992</v>
      </c>
      <c r="F36" s="22">
        <v>90694.927904402299</v>
      </c>
      <c r="G36" s="3">
        <f t="shared" si="1"/>
        <v>93731.5231494951</v>
      </c>
      <c r="H36" s="3">
        <f t="shared" si="2"/>
        <v>-23727.5231494951</v>
      </c>
    </row>
    <row r="37" spans="1:8" ht="15" customHeight="1" x14ac:dyDescent="0.25">
      <c r="A37" s="18">
        <v>44958</v>
      </c>
      <c r="B37" s="3">
        <v>36</v>
      </c>
      <c r="C37" s="3">
        <v>60710</v>
      </c>
      <c r="D37">
        <v>0.72536619823137405</v>
      </c>
      <c r="E37" s="3">
        <f t="shared" si="0"/>
        <v>83695.656274067238</v>
      </c>
      <c r="F37" s="22">
        <v>90694.514850992098</v>
      </c>
      <c r="G37" s="3">
        <f t="shared" si="1"/>
        <v>65786.735437903102</v>
      </c>
      <c r="H37" s="3">
        <f t="shared" si="2"/>
        <v>-5076.7354379031021</v>
      </c>
    </row>
    <row r="38" spans="1:8" ht="15" customHeight="1" x14ac:dyDescent="0.25">
      <c r="A38" s="18">
        <v>44986</v>
      </c>
      <c r="B38" s="3">
        <v>37</v>
      </c>
      <c r="C38" s="3">
        <v>81030</v>
      </c>
      <c r="D38">
        <v>1.1324145834952699</v>
      </c>
      <c r="E38" s="3">
        <f t="shared" si="0"/>
        <v>71555.065769195353</v>
      </c>
      <c r="F38" s="22">
        <v>90697.426021586507</v>
      </c>
      <c r="G38" s="3">
        <f t="shared" si="1"/>
        <v>102707.087912328</v>
      </c>
      <c r="H38" s="3">
        <f t="shared" si="2"/>
        <v>-21677.087912328003</v>
      </c>
    </row>
    <row r="39" spans="1:8" ht="15" customHeight="1" x14ac:dyDescent="0.25">
      <c r="A39" s="18">
        <v>45017</v>
      </c>
      <c r="B39" s="3">
        <v>38</v>
      </c>
      <c r="C39" s="3">
        <v>78011</v>
      </c>
      <c r="D39">
        <v>0.79508928717271798</v>
      </c>
      <c r="E39" s="3">
        <f t="shared" si="0"/>
        <v>98116.024525247558</v>
      </c>
      <c r="F39" s="22">
        <v>90703.3304933092</v>
      </c>
      <c r="G39" s="3">
        <f t="shared" si="1"/>
        <v>72117.246386116705</v>
      </c>
      <c r="H39" s="3">
        <f t="shared" si="2"/>
        <v>5893.7536138832947</v>
      </c>
    </row>
    <row r="40" spans="1:8" ht="15" customHeight="1" x14ac:dyDescent="0.25">
      <c r="A40" s="18">
        <v>45047</v>
      </c>
      <c r="B40" s="3">
        <v>39</v>
      </c>
      <c r="C40" s="3">
        <v>83610</v>
      </c>
      <c r="D40">
        <v>1.0993939361559399</v>
      </c>
      <c r="E40" s="3">
        <f t="shared" si="0"/>
        <v>76050.99250623901</v>
      </c>
      <c r="F40" s="22">
        <v>90711.224045810799</v>
      </c>
      <c r="G40" s="3">
        <f t="shared" si="1"/>
        <v>99727.369657247298</v>
      </c>
      <c r="H40" s="3">
        <f t="shared" si="2"/>
        <v>-16117.369657247298</v>
      </c>
    </row>
    <row r="41" spans="1:8" ht="15" customHeight="1" x14ac:dyDescent="0.25">
      <c r="A41" s="18">
        <v>45078</v>
      </c>
      <c r="B41" s="3">
        <v>40</v>
      </c>
      <c r="C41" s="3">
        <v>98052</v>
      </c>
      <c r="D41">
        <v>1.1439527607739901</v>
      </c>
      <c r="E41" s="3">
        <f t="shared" si="0"/>
        <v>85713.329572856426</v>
      </c>
      <c r="F41" s="22">
        <v>90719.684673238793</v>
      </c>
      <c r="G41" s="3">
        <f t="shared" si="1"/>
        <v>103779.033738497</v>
      </c>
      <c r="H41" s="3">
        <f t="shared" si="2"/>
        <v>-5727.0337384970044</v>
      </c>
    </row>
    <row r="42" spans="1:8" ht="15" customHeight="1" x14ac:dyDescent="0.25">
      <c r="A42" s="18">
        <v>45108</v>
      </c>
      <c r="B42" s="3">
        <v>41</v>
      </c>
      <c r="C42" s="3">
        <v>82743</v>
      </c>
      <c r="D42">
        <v>0.918863003348938</v>
      </c>
      <c r="E42" s="3">
        <f t="shared" si="0"/>
        <v>90049.332379724045</v>
      </c>
      <c r="F42" s="22">
        <v>90727.485822710194</v>
      </c>
      <c r="G42" s="3">
        <f t="shared" si="1"/>
        <v>83366.130109353704</v>
      </c>
      <c r="H42" s="3">
        <f t="shared" si="2"/>
        <v>-623.13010935370403</v>
      </c>
    </row>
    <row r="43" spans="1:8" ht="15" customHeight="1" x14ac:dyDescent="0.25">
      <c r="A43" s="18">
        <v>45139</v>
      </c>
      <c r="B43" s="3">
        <v>42</v>
      </c>
      <c r="C43" s="3">
        <v>89152</v>
      </c>
      <c r="D43">
        <v>0.92500063331695903</v>
      </c>
      <c r="E43" s="3">
        <f t="shared" si="0"/>
        <v>96380.47455201183</v>
      </c>
      <c r="F43" s="22">
        <v>90734.283774075302</v>
      </c>
      <c r="G43" s="3">
        <f t="shared" si="1"/>
        <v>83929.269954580304</v>
      </c>
      <c r="H43" s="3">
        <f t="shared" si="2"/>
        <v>5222.7300454196957</v>
      </c>
    </row>
    <row r="44" spans="1:8" ht="15" customHeight="1" x14ac:dyDescent="0.25">
      <c r="A44" s="18">
        <v>45170</v>
      </c>
      <c r="B44" s="3">
        <v>43</v>
      </c>
      <c r="C44" s="3">
        <v>95155</v>
      </c>
      <c r="D44">
        <v>1.1079510929466301</v>
      </c>
      <c r="E44" s="3">
        <f t="shared" si="0"/>
        <v>85883.754802689306</v>
      </c>
      <c r="F44" s="22">
        <v>90740.569160443905</v>
      </c>
      <c r="G44" s="3">
        <f t="shared" si="1"/>
        <v>100536.112775913</v>
      </c>
      <c r="H44" s="3">
        <f t="shared" si="2"/>
        <v>-5381.1127759130031</v>
      </c>
    </row>
    <row r="45" spans="1:8" ht="15" customHeight="1" x14ac:dyDescent="0.25">
      <c r="A45" s="18">
        <v>45200</v>
      </c>
      <c r="B45" s="3">
        <v>44</v>
      </c>
      <c r="C45" s="3">
        <v>91204</v>
      </c>
      <c r="D45">
        <v>1.0014187650631099</v>
      </c>
      <c r="E45" s="3">
        <f t="shared" si="0"/>
        <v>91074.786275102684</v>
      </c>
      <c r="F45" s="22">
        <v>90746.475667083796</v>
      </c>
      <c r="G45" s="3">
        <f t="shared" si="1"/>
        <v>90875.223596360695</v>
      </c>
      <c r="H45" s="3">
        <f t="shared" si="2"/>
        <v>328.7764036393055</v>
      </c>
    </row>
    <row r="46" spans="1:8" ht="15" customHeight="1" x14ac:dyDescent="0.25">
      <c r="A46" s="18">
        <v>45231</v>
      </c>
      <c r="B46" s="3">
        <v>45</v>
      </c>
      <c r="C46" s="3">
        <v>97005</v>
      </c>
      <c r="D46">
        <v>0.96451517040035994</v>
      </c>
      <c r="E46" s="3">
        <f t="shared" si="0"/>
        <v>100573.84577967215</v>
      </c>
      <c r="F46" s="22">
        <v>90750.692588257501</v>
      </c>
      <c r="G46" s="3">
        <f t="shared" si="1"/>
        <v>87530.4197257138</v>
      </c>
      <c r="H46" s="3">
        <f t="shared" si="2"/>
        <v>9474.5802742861997</v>
      </c>
    </row>
    <row r="47" spans="1:8" ht="13.8" x14ac:dyDescent="0.25">
      <c r="A47" s="18">
        <v>45261</v>
      </c>
      <c r="B47" s="3">
        <v>46</v>
      </c>
      <c r="C47" s="3">
        <v>123461</v>
      </c>
      <c r="D47">
        <v>1.15255314609503</v>
      </c>
      <c r="E47" s="3">
        <f t="shared" si="0"/>
        <v>107119.57224558253</v>
      </c>
      <c r="F47" s="22">
        <v>90751.206367446997</v>
      </c>
      <c r="G47" s="3">
        <f t="shared" si="1"/>
        <v>104595.58841072</v>
      </c>
      <c r="H47" s="3">
        <f t="shared" si="2"/>
        <v>18865.411589280004</v>
      </c>
    </row>
    <row r="48" spans="1:8" ht="13.8" x14ac:dyDescent="0.25">
      <c r="A48" s="18">
        <v>45292</v>
      </c>
      <c r="B48" s="3">
        <v>47</v>
      </c>
      <c r="C48" s="23">
        <v>98000</v>
      </c>
      <c r="D48">
        <v>1.03348142299968</v>
      </c>
      <c r="E48" s="3">
        <f t="shared" si="0"/>
        <v>94825.120044785115</v>
      </c>
      <c r="F48" s="22">
        <v>90747.425516760501</v>
      </c>
      <c r="G48" s="3">
        <f>D48*F48</f>
        <v>93785.778456619097</v>
      </c>
      <c r="H48" s="3">
        <f>C48-G48</f>
        <v>4214.2215433809033</v>
      </c>
    </row>
    <row r="49" spans="1:8" ht="13.8" x14ac:dyDescent="0.25">
      <c r="A49" s="18">
        <v>45323</v>
      </c>
      <c r="B49" s="3">
        <v>48</v>
      </c>
      <c r="C49" s="23">
        <v>53007</v>
      </c>
      <c r="D49">
        <v>0.72536619823137405</v>
      </c>
      <c r="E49" s="3">
        <f t="shared" si="0"/>
        <v>73076.192589680155</v>
      </c>
      <c r="F49" s="22">
        <v>90741.204123723903</v>
      </c>
      <c r="G49" s="3">
        <f>D49*F49</f>
        <v>65820.602258162704</v>
      </c>
      <c r="H49" s="3">
        <f>C49-G49</f>
        <v>-12813.602258162704</v>
      </c>
    </row>
  </sheetData>
  <phoneticPr fontId="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20"/>
  <sheetViews>
    <sheetView workbookViewId="0"/>
  </sheetViews>
  <sheetFormatPr defaultColWidth="14" defaultRowHeight="13.2" x14ac:dyDescent="0.25"/>
  <cols>
    <col min="1" max="2" width="18" customWidth="1"/>
    <col min="3" max="20" width="9" customWidth="1"/>
  </cols>
  <sheetData>
    <row r="1" spans="1:5" ht="15" customHeight="1" x14ac:dyDescent="0.25">
      <c r="A1" s="19" t="s">
        <v>425</v>
      </c>
      <c r="B1" s="19" t="s">
        <v>426</v>
      </c>
    </row>
    <row r="2" spans="1:5" ht="15" customHeight="1" x14ac:dyDescent="0.25">
      <c r="A2" s="3" t="s">
        <v>427</v>
      </c>
      <c r="B2" s="3">
        <v>709373999.57000005</v>
      </c>
    </row>
    <row r="3" spans="1:5" ht="15" customHeight="1" x14ac:dyDescent="0.25">
      <c r="A3" s="3" t="s">
        <v>428</v>
      </c>
      <c r="B3" s="3">
        <v>673607159.82000005</v>
      </c>
    </row>
    <row r="4" spans="1:5" ht="15" customHeight="1" x14ac:dyDescent="0.25">
      <c r="A4" s="3" t="s">
        <v>429</v>
      </c>
      <c r="B4" s="3">
        <v>77384370.909999996</v>
      </c>
    </row>
    <row r="5" spans="1:5" ht="15" customHeight="1" x14ac:dyDescent="0.25">
      <c r="A5" s="3" t="s">
        <v>430</v>
      </c>
      <c r="B5" s="3">
        <v>709373999.66999996</v>
      </c>
    </row>
    <row r="6" spans="1:5" ht="15" customHeight="1" x14ac:dyDescent="0.25">
      <c r="A6" s="3" t="s">
        <v>431</v>
      </c>
      <c r="B6" s="3">
        <v>723334761.47000003</v>
      </c>
      <c r="E6" s="20"/>
    </row>
    <row r="7" spans="1:5" ht="15" customHeight="1" x14ac:dyDescent="0.25"/>
    <row r="8" spans="1:5" ht="15" customHeight="1" x14ac:dyDescent="0.25"/>
    <row r="9" spans="1:5" ht="15" customHeight="1" x14ac:dyDescent="0.25"/>
    <row r="10" spans="1:5" ht="15" customHeight="1" x14ac:dyDescent="0.25"/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N55"/>
  <sheetViews>
    <sheetView workbookViewId="0">
      <selection activeCell="E2" sqref="E2"/>
    </sheetView>
  </sheetViews>
  <sheetFormatPr defaultColWidth="14" defaultRowHeight="13.2" x14ac:dyDescent="0.25"/>
  <cols>
    <col min="1" max="1" width="12" customWidth="1"/>
    <col min="2" max="2" width="9" customWidth="1"/>
    <col min="3" max="3" width="12.77734375" customWidth="1"/>
    <col min="4" max="4" width="12.33203125" customWidth="1"/>
    <col min="5" max="5" width="11.21875" customWidth="1"/>
    <col min="6" max="9" width="9" customWidth="1"/>
    <col min="10" max="10" width="13" customWidth="1"/>
    <col min="11" max="23" width="9" customWidth="1"/>
  </cols>
  <sheetData>
    <row r="1" spans="1:14" ht="15" customHeight="1" x14ac:dyDescent="0.25">
      <c r="A1" s="3" t="s">
        <v>406</v>
      </c>
      <c r="B1" s="3" t="s">
        <v>432</v>
      </c>
      <c r="C1" s="3" t="s">
        <v>420</v>
      </c>
      <c r="D1" s="3" t="s">
        <v>422</v>
      </c>
      <c r="E1" s="3" t="s">
        <v>433</v>
      </c>
      <c r="J1" s="3" t="s">
        <v>406</v>
      </c>
      <c r="K1" s="3" t="s">
        <v>432</v>
      </c>
      <c r="L1" s="3" t="s">
        <v>420</v>
      </c>
      <c r="M1" s="3" t="s">
        <v>422</v>
      </c>
      <c r="N1" s="3" t="s">
        <v>433</v>
      </c>
    </row>
    <row r="2" spans="1:14" ht="15" customHeight="1" x14ac:dyDescent="0.25">
      <c r="A2" s="18">
        <v>45261</v>
      </c>
      <c r="B2" s="3">
        <v>46</v>
      </c>
      <c r="C2" s="3">
        <v>1.1350646206453801</v>
      </c>
      <c r="D2" s="3">
        <v>119805.36424482999</v>
      </c>
      <c r="E2" s="3">
        <f>C2*D2</f>
        <v>135986.83031783899</v>
      </c>
      <c r="J2" s="18">
        <v>45292</v>
      </c>
      <c r="K2" s="3">
        <v>47</v>
      </c>
      <c r="L2" s="3">
        <v>1.0356966149537801</v>
      </c>
      <c r="M2" s="3">
        <v>119723.25857676999</v>
      </c>
      <c r="N2" s="3">
        <f t="shared" ref="N2:N13" si="0">L2*M2</f>
        <v>123996.97363919699</v>
      </c>
    </row>
    <row r="3" spans="1:14" ht="15" customHeight="1" x14ac:dyDescent="0.25">
      <c r="A3" s="18">
        <v>45292</v>
      </c>
      <c r="B3" s="3">
        <v>47</v>
      </c>
      <c r="C3" s="3">
        <v>1.0356966149537801</v>
      </c>
      <c r="D3" s="3">
        <v>119723.25857676999</v>
      </c>
      <c r="E3" s="3">
        <f t="shared" ref="E3:E12" si="1">C3*D3</f>
        <v>123996.97363919699</v>
      </c>
      <c r="G3" s="3"/>
      <c r="J3" s="18">
        <v>45323</v>
      </c>
      <c r="K3" s="3">
        <v>48</v>
      </c>
      <c r="L3" s="3">
        <v>0.72692096770311898</v>
      </c>
      <c r="M3" s="3">
        <v>119641.15290871001</v>
      </c>
      <c r="N3" s="3">
        <f t="shared" si="0"/>
        <v>86969.662649516293</v>
      </c>
    </row>
    <row r="4" spans="1:14" ht="15" customHeight="1" x14ac:dyDescent="0.25">
      <c r="A4" s="18">
        <v>45323</v>
      </c>
      <c r="B4" s="3">
        <v>48</v>
      </c>
      <c r="C4" s="3">
        <v>0.72692096770311898</v>
      </c>
      <c r="D4" s="3">
        <v>119641.15290871001</v>
      </c>
      <c r="E4" s="3">
        <f t="shared" si="1"/>
        <v>86969.662649516293</v>
      </c>
      <c r="G4" s="3"/>
      <c r="J4" s="18">
        <v>45352</v>
      </c>
      <c r="K4" s="3">
        <v>49</v>
      </c>
      <c r="L4" s="3">
        <v>1.1348418314537101</v>
      </c>
      <c r="M4" s="3">
        <v>119559.04724063999</v>
      </c>
      <c r="N4" s="3">
        <f t="shared" si="0"/>
        <v>135680.608137428</v>
      </c>
    </row>
    <row r="5" spans="1:14" ht="15" customHeight="1" x14ac:dyDescent="0.25">
      <c r="A5" s="18">
        <v>45352</v>
      </c>
      <c r="B5" s="3">
        <v>49</v>
      </c>
      <c r="C5" s="3">
        <v>1.1348418314537101</v>
      </c>
      <c r="D5" s="3">
        <v>119559.04724063999</v>
      </c>
      <c r="E5" s="3">
        <f t="shared" si="1"/>
        <v>135680.608137428</v>
      </c>
      <c r="J5" s="18">
        <v>45383</v>
      </c>
      <c r="K5" s="3">
        <v>50</v>
      </c>
      <c r="L5" s="3">
        <v>0.79679350299366802</v>
      </c>
      <c r="M5" s="3">
        <v>119476.94157258001</v>
      </c>
      <c r="N5" s="3">
        <f t="shared" si="0"/>
        <v>95198.450802585794</v>
      </c>
    </row>
    <row r="6" spans="1:14" ht="15" customHeight="1" x14ac:dyDescent="0.25">
      <c r="A6" s="18">
        <v>45383</v>
      </c>
      <c r="B6" s="3">
        <v>50</v>
      </c>
      <c r="C6" s="3">
        <v>0.79679350299366802</v>
      </c>
      <c r="D6" s="3">
        <v>119476.94157258001</v>
      </c>
      <c r="E6" s="3">
        <f t="shared" si="1"/>
        <v>95198.450802585794</v>
      </c>
      <c r="J6" s="18">
        <v>45413</v>
      </c>
      <c r="K6" s="3">
        <v>51</v>
      </c>
      <c r="L6" s="3">
        <v>1.1017504067683399</v>
      </c>
      <c r="M6" s="3">
        <v>119394.83590452</v>
      </c>
      <c r="N6" s="3">
        <f t="shared" si="0"/>
        <v>131543.30902384399</v>
      </c>
    </row>
    <row r="7" spans="1:14" ht="15" customHeight="1" x14ac:dyDescent="0.25">
      <c r="A7" s="18">
        <v>45413</v>
      </c>
      <c r="B7" s="3">
        <v>51</v>
      </c>
      <c r="C7" s="3">
        <v>1.1017504067683399</v>
      </c>
      <c r="D7" s="3">
        <v>119394.83590452</v>
      </c>
      <c r="E7" s="3">
        <f t="shared" si="1"/>
        <v>131543.30902384399</v>
      </c>
      <c r="J7" s="18">
        <v>45444</v>
      </c>
      <c r="K7" s="3">
        <v>52</v>
      </c>
      <c r="L7" s="3">
        <v>1.1464047399727799</v>
      </c>
      <c r="M7" s="3">
        <v>119312.73023646</v>
      </c>
      <c r="N7" s="3">
        <f t="shared" si="0"/>
        <v>136780.67948217099</v>
      </c>
    </row>
    <row r="8" spans="1:14" ht="15" customHeight="1" x14ac:dyDescent="0.25">
      <c r="A8" s="18">
        <v>45444</v>
      </c>
      <c r="B8" s="3">
        <v>52</v>
      </c>
      <c r="C8" s="3">
        <v>1.1464047399727799</v>
      </c>
      <c r="D8" s="3">
        <v>119312.73023646</v>
      </c>
      <c r="E8" s="3">
        <f t="shared" si="1"/>
        <v>136780.67948217099</v>
      </c>
      <c r="J8" s="18">
        <v>45474</v>
      </c>
      <c r="K8" s="3">
        <v>53</v>
      </c>
      <c r="L8" s="3">
        <v>0.92083251909120201</v>
      </c>
      <c r="M8" s="3">
        <v>119230.6245684</v>
      </c>
      <c r="N8" s="3">
        <f t="shared" si="0"/>
        <v>109791.436374137</v>
      </c>
    </row>
    <row r="9" spans="1:14" ht="15" customHeight="1" x14ac:dyDescent="0.25">
      <c r="A9" s="18">
        <v>45474</v>
      </c>
      <c r="B9" s="3">
        <v>53</v>
      </c>
      <c r="C9" s="3">
        <v>0.92083251909120201</v>
      </c>
      <c r="D9" s="3">
        <v>119230.6245684</v>
      </c>
      <c r="E9" s="3">
        <f t="shared" si="1"/>
        <v>109791.436374137</v>
      </c>
      <c r="J9" s="18">
        <v>45505</v>
      </c>
      <c r="K9" s="3">
        <v>54</v>
      </c>
      <c r="L9" s="3">
        <v>0.92698330462082301</v>
      </c>
      <c r="M9" s="3">
        <v>119148.51890034</v>
      </c>
      <c r="N9" s="3">
        <f t="shared" si="0"/>
        <v>110448.687790914</v>
      </c>
    </row>
    <row r="10" spans="1:14" ht="15" customHeight="1" x14ac:dyDescent="0.25">
      <c r="A10" s="18">
        <v>45505</v>
      </c>
      <c r="B10" s="3">
        <v>54</v>
      </c>
      <c r="C10" s="3">
        <v>0.92698330462082301</v>
      </c>
      <c r="D10" s="3">
        <v>119148.51890034</v>
      </c>
      <c r="E10" s="3">
        <f t="shared" si="1"/>
        <v>110448.687790914</v>
      </c>
      <c r="J10" s="18">
        <v>45536</v>
      </c>
      <c r="K10" s="3">
        <v>55</v>
      </c>
      <c r="L10" s="3">
        <v>1.1103259051996699</v>
      </c>
      <c r="M10" s="3">
        <v>119066.41323228</v>
      </c>
      <c r="N10" s="3">
        <f t="shared" si="0"/>
        <v>132202.52305100899</v>
      </c>
    </row>
    <row r="11" spans="1:14" ht="15" customHeight="1" x14ac:dyDescent="0.25">
      <c r="A11" s="18">
        <v>45536</v>
      </c>
      <c r="B11" s="3">
        <v>55</v>
      </c>
      <c r="C11" s="3">
        <v>1.1103259051996699</v>
      </c>
      <c r="D11" s="3">
        <v>119066.41323228</v>
      </c>
      <c r="E11" s="3">
        <f t="shared" si="1"/>
        <v>132202.52305100899</v>
      </c>
      <c r="J11" s="18">
        <v>45566</v>
      </c>
      <c r="K11" s="3">
        <v>56</v>
      </c>
      <c r="L11" s="3">
        <v>1.0015756347157401</v>
      </c>
      <c r="M11" s="3">
        <v>118984.30756422</v>
      </c>
      <c r="N11" s="3">
        <f t="shared" si="0"/>
        <v>119171.78336984701</v>
      </c>
    </row>
    <row r="12" spans="1:14" ht="15" customHeight="1" x14ac:dyDescent="0.25">
      <c r="A12" s="18">
        <v>45566</v>
      </c>
      <c r="B12" s="3">
        <v>56</v>
      </c>
      <c r="C12" s="3">
        <v>1.0015756347157401</v>
      </c>
      <c r="D12" s="3">
        <v>118984.30756422</v>
      </c>
      <c r="E12" s="3">
        <f t="shared" si="1"/>
        <v>119171.78336984701</v>
      </c>
      <c r="J12" s="18">
        <v>45597</v>
      </c>
      <c r="K12" s="3">
        <v>57</v>
      </c>
      <c r="L12" s="15">
        <v>0.96280995188179697</v>
      </c>
      <c r="M12" s="15">
        <v>118902.20189616</v>
      </c>
      <c r="N12" s="3">
        <f t="shared" si="0"/>
        <v>114480.22328628199</v>
      </c>
    </row>
    <row r="13" spans="1:14" ht="15" customHeight="1" x14ac:dyDescent="0.25">
      <c r="J13" s="18">
        <v>45627</v>
      </c>
      <c r="K13" s="3">
        <v>58</v>
      </c>
      <c r="L13" s="15">
        <v>1.1350646206453801</v>
      </c>
      <c r="M13" s="15">
        <v>118820.09622809</v>
      </c>
      <c r="N13" s="3">
        <f t="shared" si="0"/>
        <v>134868.48745018401</v>
      </c>
    </row>
    <row r="14" spans="1:14" ht="15" customHeight="1" x14ac:dyDescent="0.25">
      <c r="N14" s="3">
        <f>SUM(N2:N13)</f>
        <v>1431132.8250571101</v>
      </c>
    </row>
    <row r="15" spans="1:14" ht="15" customHeight="1" x14ac:dyDescent="0.25"/>
    <row r="16" spans="1:14" ht="15" customHeight="1" x14ac:dyDescent="0.25"/>
    <row r="17" spans="3:7" ht="15" customHeight="1" x14ac:dyDescent="0.25">
      <c r="C17" s="18"/>
      <c r="D17" s="3"/>
      <c r="E17" s="3"/>
      <c r="F17" s="3"/>
      <c r="G17" s="3"/>
    </row>
    <row r="18" spans="3:7" ht="15" customHeight="1" x14ac:dyDescent="0.25"/>
    <row r="19" spans="3:7" ht="15" customHeight="1" x14ac:dyDescent="0.25"/>
    <row r="20" spans="3:7" ht="15" customHeight="1" x14ac:dyDescent="0.25"/>
    <row r="21" spans="3:7" ht="15" customHeight="1" x14ac:dyDescent="0.25"/>
    <row r="22" spans="3:7" ht="15" customHeight="1" x14ac:dyDescent="0.25"/>
    <row r="23" spans="3:7" ht="15" customHeight="1" x14ac:dyDescent="0.25"/>
    <row r="24" spans="3:7" ht="15" customHeight="1" x14ac:dyDescent="0.25"/>
    <row r="25" spans="3:7" ht="15" customHeight="1" x14ac:dyDescent="0.25"/>
    <row r="26" spans="3:7" ht="15" customHeight="1" x14ac:dyDescent="0.25"/>
    <row r="27" spans="3:7" ht="15" customHeight="1" x14ac:dyDescent="0.25"/>
    <row r="28" spans="3:7" ht="15" customHeight="1" x14ac:dyDescent="0.25"/>
    <row r="29" spans="3:7" ht="15" customHeight="1" x14ac:dyDescent="0.25"/>
    <row r="30" spans="3:7" ht="15" customHeight="1" x14ac:dyDescent="0.25"/>
    <row r="31" spans="3:7" ht="15" customHeight="1" x14ac:dyDescent="0.25"/>
    <row r="32" spans="3:7" ht="15" customHeight="1" x14ac:dyDescent="0.25"/>
    <row r="33" spans="1:5" ht="15" customHeight="1" x14ac:dyDescent="0.25"/>
    <row r="34" spans="1:5" ht="15" customHeight="1" x14ac:dyDescent="0.25"/>
    <row r="35" spans="1:5" ht="15" customHeight="1" x14ac:dyDescent="0.25"/>
    <row r="36" spans="1:5" ht="15" customHeight="1" x14ac:dyDescent="0.25"/>
    <row r="37" spans="1:5" ht="15" customHeight="1" x14ac:dyDescent="0.25"/>
    <row r="38" spans="1:5" ht="15" customHeight="1" x14ac:dyDescent="0.25"/>
    <row r="39" spans="1:5" ht="15" customHeight="1" x14ac:dyDescent="0.25"/>
    <row r="40" spans="1:5" ht="15" customHeight="1" x14ac:dyDescent="0.25"/>
    <row r="41" spans="1:5" ht="15" customHeight="1" x14ac:dyDescent="0.25"/>
    <row r="42" spans="1:5" ht="15" customHeight="1" x14ac:dyDescent="0.25"/>
    <row r="43" spans="1:5" ht="15" customHeight="1" x14ac:dyDescent="0.25">
      <c r="A43" s="3" t="s">
        <v>406</v>
      </c>
      <c r="B43" s="3" t="s">
        <v>432</v>
      </c>
      <c r="C43" s="3" t="s">
        <v>420</v>
      </c>
      <c r="D43" s="3" t="s">
        <v>422</v>
      </c>
      <c r="E43" s="3" t="s">
        <v>433</v>
      </c>
    </row>
    <row r="44" spans="1:5" ht="15" customHeight="1" x14ac:dyDescent="0.25">
      <c r="A44" s="18">
        <v>45292</v>
      </c>
      <c r="B44" s="3">
        <v>47</v>
      </c>
      <c r="C44">
        <v>1.0311170195327</v>
      </c>
      <c r="D44" s="3">
        <v>102198.46250858001</v>
      </c>
      <c r="E44" s="3">
        <f t="shared" ref="E44:E53" si="2">C44*D44</f>
        <v>105378.57406267201</v>
      </c>
    </row>
    <row r="45" spans="1:5" ht="15" customHeight="1" x14ac:dyDescent="0.25">
      <c r="A45" s="18">
        <v>45323</v>
      </c>
      <c r="B45" s="3">
        <v>48</v>
      </c>
      <c r="C45">
        <v>0.72370670216713995</v>
      </c>
      <c r="D45" s="3">
        <v>101998.46250858001</v>
      </c>
      <c r="E45" s="3">
        <f t="shared" si="2"/>
        <v>73816.970928203096</v>
      </c>
    </row>
    <row r="46" spans="1:5" ht="15" customHeight="1" x14ac:dyDescent="0.25">
      <c r="A46" s="18">
        <v>45352</v>
      </c>
      <c r="B46" s="3">
        <v>49</v>
      </c>
      <c r="C46">
        <v>1.1298238402969001</v>
      </c>
      <c r="D46" s="3">
        <v>101798.46250858001</v>
      </c>
      <c r="E46" s="3">
        <f t="shared" si="2"/>
        <v>115014.32984776401</v>
      </c>
    </row>
    <row r="47" spans="1:5" ht="13.8" x14ac:dyDescent="0.25">
      <c r="A47" s="18">
        <v>45383</v>
      </c>
      <c r="B47" s="3">
        <v>50</v>
      </c>
      <c r="C47">
        <v>0.79327027831071895</v>
      </c>
      <c r="D47" s="3">
        <v>101598.46250858001</v>
      </c>
      <c r="E47" s="3">
        <f t="shared" si="2"/>
        <v>80595.040630122399</v>
      </c>
    </row>
    <row r="48" spans="1:5" ht="13.8" x14ac:dyDescent="0.25">
      <c r="A48" s="18">
        <v>45413</v>
      </c>
      <c r="B48" s="3">
        <v>51</v>
      </c>
      <c r="C48">
        <v>1.0968787377436899</v>
      </c>
      <c r="D48" s="3">
        <v>101398.46250858001</v>
      </c>
      <c r="E48" s="3">
        <f t="shared" si="2"/>
        <v>111221.817565562</v>
      </c>
    </row>
    <row r="49" spans="1:5" ht="13.8" x14ac:dyDescent="0.25">
      <c r="A49" s="18">
        <v>45444</v>
      </c>
      <c r="B49" s="3">
        <v>52</v>
      </c>
      <c r="C49">
        <v>1.1413356204815399</v>
      </c>
      <c r="D49" s="3">
        <v>101198.46250858001</v>
      </c>
      <c r="E49" s="3">
        <f t="shared" si="2"/>
        <v>115501.409999008</v>
      </c>
    </row>
    <row r="50" spans="1:5" ht="13.8" x14ac:dyDescent="0.25">
      <c r="A50" s="18">
        <v>45474</v>
      </c>
      <c r="B50" s="3">
        <v>53</v>
      </c>
      <c r="C50">
        <v>0.916760824420079</v>
      </c>
      <c r="D50" s="3">
        <v>100998.46250858001</v>
      </c>
      <c r="E50" s="3">
        <f t="shared" si="2"/>
        <v>92591.433754526297</v>
      </c>
    </row>
    <row r="51" spans="1:5" ht="13.8" x14ac:dyDescent="0.25">
      <c r="A51" s="18">
        <v>45505</v>
      </c>
      <c r="B51" s="3">
        <v>54</v>
      </c>
      <c r="C51">
        <v>0.922884412690541</v>
      </c>
      <c r="D51" s="3">
        <v>100798.46250858001</v>
      </c>
      <c r="E51" s="3">
        <f t="shared" si="2"/>
        <v>93025.3298723404</v>
      </c>
    </row>
    <row r="52" spans="1:5" ht="13.8" x14ac:dyDescent="0.25">
      <c r="A52" s="18">
        <v>45536</v>
      </c>
      <c r="B52" s="3">
        <v>55</v>
      </c>
      <c r="C52">
        <v>1.1054163174324201</v>
      </c>
      <c r="D52" s="3">
        <v>100598.46250858001</v>
      </c>
      <c r="E52" s="3">
        <f t="shared" si="2"/>
        <v>111203.18196559801</v>
      </c>
    </row>
    <row r="53" spans="1:5" ht="13.8" x14ac:dyDescent="0.25">
      <c r="A53" s="18">
        <v>45566</v>
      </c>
      <c r="B53" s="3">
        <v>56</v>
      </c>
      <c r="C53">
        <v>0.98268943456410096</v>
      </c>
      <c r="D53" s="3">
        <v>100398.46250858001</v>
      </c>
      <c r="E53" s="3">
        <f t="shared" si="2"/>
        <v>98660.5083536616</v>
      </c>
    </row>
    <row r="54" spans="1:5" ht="13.8" x14ac:dyDescent="0.25">
      <c r="A54" s="18">
        <v>45597</v>
      </c>
      <c r="B54" s="3">
        <v>57</v>
      </c>
      <c r="C54">
        <v>1.0260711679905401</v>
      </c>
      <c r="D54" s="3">
        <v>100198.46250858001</v>
      </c>
      <c r="E54" s="3">
        <f t="shared" ref="E54:E55" si="3">C54*D54</f>
        <v>102810.753457035</v>
      </c>
    </row>
    <row r="55" spans="1:5" ht="13.8" x14ac:dyDescent="0.25">
      <c r="A55" s="18">
        <v>45627</v>
      </c>
      <c r="B55" s="3">
        <v>58</v>
      </c>
      <c r="C55">
        <v>1.1300456443696201</v>
      </c>
      <c r="D55" s="3">
        <v>99998.462508580007</v>
      </c>
      <c r="E55" s="3">
        <f t="shared" si="3"/>
        <v>113002.82700147999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Y318"/>
  <sheetViews>
    <sheetView workbookViewId="0">
      <selection activeCell="K11" sqref="K11"/>
    </sheetView>
  </sheetViews>
  <sheetFormatPr defaultColWidth="14" defaultRowHeight="13.2" x14ac:dyDescent="0.25"/>
  <cols>
    <col min="1" max="5" width="10" customWidth="1"/>
    <col min="6" max="6" width="16" customWidth="1"/>
    <col min="7" max="7" width="15" customWidth="1"/>
    <col min="8" max="8" width="20" customWidth="1"/>
    <col min="9" max="9" width="16" customWidth="1"/>
    <col min="10" max="10" width="11" customWidth="1"/>
    <col min="11" max="11" width="13" customWidth="1"/>
    <col min="12" max="12" width="16" customWidth="1"/>
    <col min="13" max="13" width="10" customWidth="1"/>
    <col min="14" max="14" width="29" customWidth="1"/>
    <col min="15" max="15" width="23" customWidth="1"/>
    <col min="16" max="16" width="16" customWidth="1"/>
    <col min="17" max="17" width="15" customWidth="1"/>
    <col min="18" max="18" width="17" customWidth="1"/>
    <col min="19" max="19" width="25" customWidth="1"/>
    <col min="20" max="20" width="16" customWidth="1"/>
    <col min="21" max="22" width="14" customWidth="1"/>
    <col min="23" max="23" width="20" customWidth="1"/>
    <col min="24" max="24" width="18" customWidth="1"/>
    <col min="25" max="25" width="23" customWidth="1"/>
  </cols>
  <sheetData>
    <row r="1" spans="1:25" ht="16.05" customHeight="1" x14ac:dyDescent="0.25">
      <c r="A1" s="3" t="s">
        <v>373</v>
      </c>
      <c r="B1" s="3" t="s">
        <v>398</v>
      </c>
      <c r="C1" s="3" t="s">
        <v>399</v>
      </c>
      <c r="D1" s="3" t="s">
        <v>400</v>
      </c>
      <c r="E1" s="3" t="s">
        <v>401</v>
      </c>
      <c r="F1" s="3" t="s">
        <v>402</v>
      </c>
      <c r="G1" s="3" t="s">
        <v>434</v>
      </c>
      <c r="H1" s="3" t="s">
        <v>435</v>
      </c>
      <c r="I1" s="3" t="s">
        <v>436</v>
      </c>
      <c r="J1" s="6" t="s">
        <v>437</v>
      </c>
      <c r="K1" s="3" t="s">
        <v>377</v>
      </c>
      <c r="L1" s="3" t="s">
        <v>378</v>
      </c>
      <c r="M1" s="7" t="s">
        <v>438</v>
      </c>
      <c r="N1" s="7" t="s">
        <v>439</v>
      </c>
      <c r="O1" s="7" t="s">
        <v>440</v>
      </c>
      <c r="P1" s="3" t="s">
        <v>403</v>
      </c>
      <c r="Q1" s="3" t="s">
        <v>379</v>
      </c>
      <c r="R1" s="7" t="s">
        <v>441</v>
      </c>
      <c r="S1" s="7" t="s">
        <v>442</v>
      </c>
      <c r="T1" s="7" t="s">
        <v>443</v>
      </c>
      <c r="U1" s="3" t="s">
        <v>404</v>
      </c>
      <c r="V1" s="3" t="s">
        <v>405</v>
      </c>
      <c r="W1" s="7" t="s">
        <v>444</v>
      </c>
      <c r="X1" s="7" t="s">
        <v>445</v>
      </c>
      <c r="Y1" s="7" t="s">
        <v>446</v>
      </c>
    </row>
    <row r="2" spans="1:25" ht="16.05" customHeight="1" x14ac:dyDescent="0.25">
      <c r="A2" s="3" t="s">
        <v>7</v>
      </c>
      <c r="B2" s="3">
        <v>15725</v>
      </c>
      <c r="C2" s="3" t="s">
        <v>8</v>
      </c>
      <c r="D2" s="3">
        <v>749</v>
      </c>
      <c r="E2" s="3">
        <v>0</v>
      </c>
      <c r="F2" s="3">
        <f t="shared" ref="F2:F65" si="0">D2/B2</f>
        <v>4.7631160572337003E-2</v>
      </c>
      <c r="G2" s="2">
        <v>1818509</v>
      </c>
      <c r="H2" s="2">
        <v>375.23599999999999</v>
      </c>
      <c r="I2" s="2">
        <v>3373.3162000000002</v>
      </c>
      <c r="J2" s="14">
        <v>0</v>
      </c>
      <c r="K2" s="15">
        <v>0</v>
      </c>
      <c r="L2" s="15">
        <v>45</v>
      </c>
      <c r="M2" s="16">
        <v>45</v>
      </c>
      <c r="N2" s="16">
        <v>2251.4160000000002</v>
      </c>
      <c r="O2" s="16">
        <v>0</v>
      </c>
      <c r="P2" s="15">
        <v>0</v>
      </c>
      <c r="Q2" s="15">
        <v>71</v>
      </c>
      <c r="R2" s="16">
        <v>71</v>
      </c>
      <c r="S2" s="16">
        <v>3377.1239999999998</v>
      </c>
      <c r="T2" s="16">
        <v>0</v>
      </c>
      <c r="U2" s="15">
        <v>0</v>
      </c>
      <c r="V2" s="15">
        <v>63</v>
      </c>
      <c r="W2" s="16">
        <v>63</v>
      </c>
      <c r="X2" s="16">
        <v>3001.8879999999999</v>
      </c>
      <c r="Y2" s="16">
        <v>0</v>
      </c>
    </row>
    <row r="3" spans="1:25" ht="16.05" customHeight="1" x14ac:dyDescent="0.25">
      <c r="A3" s="3" t="s">
        <v>7</v>
      </c>
      <c r="B3" s="3">
        <v>15725</v>
      </c>
      <c r="C3" s="3" t="s">
        <v>9</v>
      </c>
      <c r="D3" s="3">
        <v>692</v>
      </c>
      <c r="E3" s="3">
        <v>0</v>
      </c>
      <c r="F3" s="3">
        <f t="shared" si="0"/>
        <v>4.4006359300476999E-2</v>
      </c>
      <c r="G3" s="2">
        <v>1552998</v>
      </c>
      <c r="H3" s="2">
        <v>474.642</v>
      </c>
      <c r="I3" s="2">
        <v>2895.3964000000001</v>
      </c>
      <c r="J3" s="14">
        <v>0</v>
      </c>
      <c r="K3" s="15">
        <v>0</v>
      </c>
      <c r="L3" s="15">
        <v>42</v>
      </c>
      <c r="M3" s="16">
        <v>0</v>
      </c>
      <c r="N3" s="16">
        <v>17372.378400000001</v>
      </c>
      <c r="O3" s="16">
        <v>0</v>
      </c>
      <c r="P3" s="15">
        <v>0</v>
      </c>
      <c r="Q3" s="15">
        <v>65</v>
      </c>
      <c r="R3" s="16">
        <v>0</v>
      </c>
      <c r="S3" s="16">
        <v>26058.567599999998</v>
      </c>
      <c r="T3" s="16">
        <v>0</v>
      </c>
      <c r="U3" s="15">
        <v>0</v>
      </c>
      <c r="V3" s="15">
        <v>58</v>
      </c>
      <c r="W3" s="16">
        <v>0</v>
      </c>
      <c r="X3" s="16">
        <v>23163.171200000001</v>
      </c>
      <c r="Y3" s="16">
        <v>0</v>
      </c>
    </row>
    <row r="4" spans="1:25" ht="16.05" customHeight="1" x14ac:dyDescent="0.25">
      <c r="A4" s="3" t="s">
        <v>7</v>
      </c>
      <c r="B4" s="3">
        <v>15725</v>
      </c>
      <c r="C4" s="3" t="s">
        <v>10</v>
      </c>
      <c r="D4" s="3">
        <v>830</v>
      </c>
      <c r="E4" s="3">
        <v>0</v>
      </c>
      <c r="F4" s="3">
        <f t="shared" si="0"/>
        <v>5.27821939586645E-2</v>
      </c>
      <c r="G4" s="2">
        <v>1565891</v>
      </c>
      <c r="H4" s="2">
        <v>834.52200000000005</v>
      </c>
      <c r="I4" s="2">
        <v>2918.6037999999999</v>
      </c>
      <c r="J4" s="14">
        <v>0</v>
      </c>
      <c r="K4" s="15">
        <v>0</v>
      </c>
      <c r="L4" s="15">
        <v>50</v>
      </c>
      <c r="M4" s="16">
        <v>0</v>
      </c>
      <c r="N4" s="16">
        <v>20430.226600000002</v>
      </c>
      <c r="O4" s="16">
        <v>0</v>
      </c>
      <c r="P4" s="15">
        <v>0</v>
      </c>
      <c r="Q4" s="15">
        <v>79</v>
      </c>
      <c r="R4" s="16">
        <v>0</v>
      </c>
      <c r="S4" s="16">
        <v>29186.038</v>
      </c>
      <c r="T4" s="16">
        <v>0</v>
      </c>
      <c r="U4" s="15">
        <v>0</v>
      </c>
      <c r="V4" s="15">
        <v>69</v>
      </c>
      <c r="W4" s="16">
        <v>0</v>
      </c>
      <c r="X4" s="16">
        <v>26267.4342</v>
      </c>
      <c r="Y4" s="16">
        <v>0</v>
      </c>
    </row>
    <row r="5" spans="1:25" ht="16.05" customHeight="1" x14ac:dyDescent="0.25">
      <c r="A5" s="3" t="s">
        <v>7</v>
      </c>
      <c r="B5" s="3">
        <v>15725</v>
      </c>
      <c r="C5" s="3" t="s">
        <v>11</v>
      </c>
      <c r="D5" s="3">
        <v>557</v>
      </c>
      <c r="E5" s="3">
        <v>0</v>
      </c>
      <c r="F5" s="3">
        <f t="shared" si="0"/>
        <v>3.5421303656597798E-2</v>
      </c>
      <c r="G5" s="2">
        <v>1784222</v>
      </c>
      <c r="H5" s="2">
        <v>267.73</v>
      </c>
      <c r="I5" s="2">
        <v>3311.5996</v>
      </c>
      <c r="J5" s="14">
        <v>0</v>
      </c>
      <c r="K5" s="15">
        <v>0</v>
      </c>
      <c r="L5" s="15">
        <v>34</v>
      </c>
      <c r="M5" s="16">
        <v>0</v>
      </c>
      <c r="N5" s="16">
        <v>16557.998</v>
      </c>
      <c r="O5" s="16">
        <v>0</v>
      </c>
      <c r="P5" s="15">
        <v>0</v>
      </c>
      <c r="Q5" s="15">
        <v>53</v>
      </c>
      <c r="R5" s="16">
        <v>0</v>
      </c>
      <c r="S5" s="16">
        <v>23181.197199999999</v>
      </c>
      <c r="T5" s="16">
        <v>0</v>
      </c>
      <c r="U5" s="15">
        <v>0</v>
      </c>
      <c r="V5" s="15">
        <v>46</v>
      </c>
      <c r="W5" s="16">
        <v>0</v>
      </c>
      <c r="X5" s="16">
        <v>19869.597600000001</v>
      </c>
      <c r="Y5" s="16">
        <v>0</v>
      </c>
    </row>
    <row r="6" spans="1:25" ht="16.05" customHeight="1" x14ac:dyDescent="0.25">
      <c r="A6" s="3" t="s">
        <v>7</v>
      </c>
      <c r="B6" s="3">
        <v>15725</v>
      </c>
      <c r="C6" s="3" t="s">
        <v>12</v>
      </c>
      <c r="D6" s="3">
        <v>585</v>
      </c>
      <c r="E6" s="3">
        <v>0</v>
      </c>
      <c r="F6" s="3">
        <f t="shared" si="0"/>
        <v>3.7201907790143103E-2</v>
      </c>
      <c r="G6" s="2">
        <v>1555693</v>
      </c>
      <c r="H6" s="2">
        <v>253.19800000000001</v>
      </c>
      <c r="I6" s="2">
        <v>2900.2474000000002</v>
      </c>
      <c r="J6" s="14">
        <v>0</v>
      </c>
      <c r="K6" s="15">
        <v>0</v>
      </c>
      <c r="L6" s="15">
        <v>35</v>
      </c>
      <c r="M6" s="16">
        <v>0</v>
      </c>
      <c r="N6" s="16">
        <v>14501.236999999999</v>
      </c>
      <c r="O6" s="16">
        <v>0</v>
      </c>
      <c r="P6" s="15">
        <v>0</v>
      </c>
      <c r="Q6" s="15">
        <v>55</v>
      </c>
      <c r="R6" s="16">
        <v>0</v>
      </c>
      <c r="S6" s="16">
        <v>20301.731800000001</v>
      </c>
      <c r="T6" s="16">
        <v>0</v>
      </c>
      <c r="U6" s="15">
        <v>0</v>
      </c>
      <c r="V6" s="15">
        <v>49</v>
      </c>
      <c r="W6" s="16">
        <v>0</v>
      </c>
      <c r="X6" s="16">
        <v>20301.731800000001</v>
      </c>
      <c r="Y6" s="16">
        <v>0</v>
      </c>
    </row>
    <row r="7" spans="1:25" ht="16.05" customHeight="1" x14ac:dyDescent="0.25">
      <c r="A7" s="3" t="s">
        <v>7</v>
      </c>
      <c r="B7" s="3">
        <v>15725</v>
      </c>
      <c r="C7" s="3" t="s">
        <v>13</v>
      </c>
      <c r="D7" s="3">
        <v>1665</v>
      </c>
      <c r="E7" s="3">
        <v>0</v>
      </c>
      <c r="F7" s="3">
        <f t="shared" si="0"/>
        <v>0.105882352941176</v>
      </c>
      <c r="G7" s="2">
        <v>1650305</v>
      </c>
      <c r="H7" s="2">
        <v>671.60599999999999</v>
      </c>
      <c r="I7" s="2">
        <v>3070.549</v>
      </c>
      <c r="J7" s="14">
        <v>0</v>
      </c>
      <c r="K7" s="15">
        <v>0</v>
      </c>
      <c r="L7" s="15">
        <v>101</v>
      </c>
      <c r="M7" s="16">
        <v>0</v>
      </c>
      <c r="N7" s="16">
        <v>39917.137000000002</v>
      </c>
      <c r="O7" s="16">
        <v>0</v>
      </c>
      <c r="P7" s="15">
        <v>0</v>
      </c>
      <c r="Q7" s="15">
        <v>157</v>
      </c>
      <c r="R7" s="16">
        <v>0</v>
      </c>
      <c r="S7" s="16">
        <v>61410.98</v>
      </c>
      <c r="T7" s="16">
        <v>0</v>
      </c>
      <c r="U7" s="15">
        <v>0</v>
      </c>
      <c r="V7" s="15">
        <v>139</v>
      </c>
      <c r="W7" s="16">
        <v>0</v>
      </c>
      <c r="X7" s="16">
        <v>55269.881999999998</v>
      </c>
      <c r="Y7" s="16">
        <v>0</v>
      </c>
    </row>
    <row r="8" spans="1:25" ht="16.05" customHeight="1" x14ac:dyDescent="0.25">
      <c r="A8" s="3" t="s">
        <v>7</v>
      </c>
      <c r="B8" s="3">
        <v>15725</v>
      </c>
      <c r="C8" s="3" t="s">
        <v>14</v>
      </c>
      <c r="D8" s="3">
        <v>4784</v>
      </c>
      <c r="E8" s="3">
        <v>0</v>
      </c>
      <c r="F8" s="3">
        <f t="shared" si="0"/>
        <v>0.30422893481717</v>
      </c>
      <c r="G8" s="2">
        <v>1676002</v>
      </c>
      <c r="H8" s="2">
        <v>282.58199999999999</v>
      </c>
      <c r="I8" s="2">
        <v>3116.8036000000002</v>
      </c>
      <c r="J8" s="14">
        <v>0</v>
      </c>
      <c r="K8" s="15">
        <v>0</v>
      </c>
      <c r="L8" s="15">
        <v>290</v>
      </c>
      <c r="M8" s="16">
        <v>0</v>
      </c>
      <c r="N8" s="16">
        <v>115321.7332</v>
      </c>
      <c r="O8" s="16">
        <v>0</v>
      </c>
      <c r="P8" s="15">
        <v>0</v>
      </c>
      <c r="Q8" s="15">
        <v>453</v>
      </c>
      <c r="R8" s="16">
        <v>0</v>
      </c>
      <c r="S8" s="16">
        <v>177657.8052</v>
      </c>
      <c r="T8" s="16">
        <v>0</v>
      </c>
      <c r="U8" s="15">
        <v>0</v>
      </c>
      <c r="V8" s="15">
        <v>399</v>
      </c>
      <c r="W8" s="16">
        <v>0</v>
      </c>
      <c r="X8" s="16">
        <v>155840.18</v>
      </c>
      <c r="Y8" s="16">
        <v>0</v>
      </c>
    </row>
    <row r="9" spans="1:25" ht="16.05" customHeight="1" x14ac:dyDescent="0.25">
      <c r="A9" s="3" t="s">
        <v>7</v>
      </c>
      <c r="B9" s="3">
        <v>15725</v>
      </c>
      <c r="C9" s="3" t="s">
        <v>15</v>
      </c>
      <c r="D9" s="3">
        <v>602</v>
      </c>
      <c r="E9" s="3">
        <v>0</v>
      </c>
      <c r="F9" s="3">
        <f t="shared" si="0"/>
        <v>3.8282988871224201E-2</v>
      </c>
      <c r="G9" s="2">
        <v>1484701</v>
      </c>
      <c r="H9" s="2">
        <v>739.07799999999997</v>
      </c>
      <c r="I9" s="2">
        <v>2772.4618</v>
      </c>
      <c r="J9" s="14">
        <v>0</v>
      </c>
      <c r="K9" s="15">
        <v>0</v>
      </c>
      <c r="L9" s="15">
        <v>36</v>
      </c>
      <c r="M9" s="16">
        <v>0</v>
      </c>
      <c r="N9" s="16">
        <v>13862.308999999999</v>
      </c>
      <c r="O9" s="16">
        <v>0</v>
      </c>
      <c r="P9" s="15">
        <v>0</v>
      </c>
      <c r="Q9" s="15">
        <v>57</v>
      </c>
      <c r="R9" s="16">
        <v>0</v>
      </c>
      <c r="S9" s="16">
        <v>22179.6944</v>
      </c>
      <c r="T9" s="16">
        <v>0</v>
      </c>
      <c r="U9" s="15">
        <v>0</v>
      </c>
      <c r="V9" s="15">
        <v>50</v>
      </c>
      <c r="W9" s="16">
        <v>0</v>
      </c>
      <c r="X9" s="16">
        <v>19407.232599999999</v>
      </c>
      <c r="Y9" s="16">
        <v>0</v>
      </c>
    </row>
    <row r="10" spans="1:25" ht="16.05" customHeight="1" x14ac:dyDescent="0.25">
      <c r="A10" s="3" t="s">
        <v>7</v>
      </c>
      <c r="B10" s="3">
        <v>15725</v>
      </c>
      <c r="C10" s="3" t="s">
        <v>16</v>
      </c>
      <c r="D10" s="3">
        <v>506</v>
      </c>
      <c r="E10" s="3">
        <v>0</v>
      </c>
      <c r="F10" s="3">
        <f t="shared" si="0"/>
        <v>3.2178060413354498E-2</v>
      </c>
      <c r="G10" s="2">
        <v>1605112</v>
      </c>
      <c r="H10" s="2">
        <v>445.86799999999999</v>
      </c>
      <c r="I10" s="2">
        <v>2989.2015999999999</v>
      </c>
      <c r="J10" s="14">
        <v>0</v>
      </c>
      <c r="K10" s="15">
        <v>0</v>
      </c>
      <c r="L10" s="15">
        <v>31</v>
      </c>
      <c r="M10" s="16">
        <v>0</v>
      </c>
      <c r="N10" s="16">
        <v>11956.806399999999</v>
      </c>
      <c r="O10" s="16">
        <v>0</v>
      </c>
      <c r="P10" s="15">
        <v>0</v>
      </c>
      <c r="Q10" s="15">
        <v>48</v>
      </c>
      <c r="R10" s="16">
        <v>0</v>
      </c>
      <c r="S10" s="16">
        <v>17935.209599999998</v>
      </c>
      <c r="T10" s="16">
        <v>0</v>
      </c>
      <c r="U10" s="15">
        <v>0</v>
      </c>
      <c r="V10" s="15">
        <v>42</v>
      </c>
      <c r="W10" s="16">
        <v>0</v>
      </c>
      <c r="X10" s="16">
        <v>17935.209599999998</v>
      </c>
      <c r="Y10" s="16">
        <v>0</v>
      </c>
    </row>
    <row r="11" spans="1:25" ht="16.05" customHeight="1" x14ac:dyDescent="0.25">
      <c r="A11" s="3" t="s">
        <v>7</v>
      </c>
      <c r="B11" s="3">
        <v>15725</v>
      </c>
      <c r="C11" s="3" t="s">
        <v>17</v>
      </c>
      <c r="D11" s="3">
        <v>551</v>
      </c>
      <c r="E11" s="3">
        <v>0</v>
      </c>
      <c r="F11" s="3">
        <f t="shared" si="0"/>
        <v>3.5039745627980901E-2</v>
      </c>
      <c r="G11" s="2">
        <v>1794416</v>
      </c>
      <c r="H11" s="2">
        <v>437.34800000000001</v>
      </c>
      <c r="I11" s="2">
        <v>3329.9488000000001</v>
      </c>
      <c r="J11" s="14">
        <v>0</v>
      </c>
      <c r="K11" s="15">
        <v>0</v>
      </c>
      <c r="L11" s="15">
        <v>33</v>
      </c>
      <c r="M11" s="16">
        <v>23</v>
      </c>
      <c r="N11" s="16">
        <v>7971.9416000000001</v>
      </c>
      <c r="O11" s="16">
        <v>0</v>
      </c>
      <c r="P11" s="15">
        <v>0</v>
      </c>
      <c r="Q11" s="15">
        <v>52</v>
      </c>
      <c r="R11" s="16">
        <v>36</v>
      </c>
      <c r="S11" s="16">
        <v>8846.6376</v>
      </c>
      <c r="T11" s="16">
        <v>0</v>
      </c>
      <c r="U11" s="15">
        <v>0</v>
      </c>
      <c r="V11" s="15">
        <v>46</v>
      </c>
      <c r="W11" s="16">
        <v>31</v>
      </c>
      <c r="X11" s="16">
        <v>8409.2896000000001</v>
      </c>
      <c r="Y11" s="16">
        <v>0</v>
      </c>
    </row>
    <row r="12" spans="1:25" ht="16.05" customHeight="1" x14ac:dyDescent="0.25">
      <c r="A12" s="3" t="s">
        <v>7</v>
      </c>
      <c r="B12" s="3">
        <v>15725</v>
      </c>
      <c r="C12" s="3" t="s">
        <v>18</v>
      </c>
      <c r="D12" s="3">
        <v>868</v>
      </c>
      <c r="E12" s="3">
        <v>0</v>
      </c>
      <c r="F12" s="3">
        <f t="shared" si="0"/>
        <v>5.5198728139904597E-2</v>
      </c>
      <c r="G12" s="2">
        <v>1729467</v>
      </c>
      <c r="H12" s="2">
        <v>423.45</v>
      </c>
      <c r="I12" s="2">
        <v>3213.0405999999998</v>
      </c>
      <c r="J12" s="14">
        <v>0</v>
      </c>
      <c r="K12" s="15">
        <v>0</v>
      </c>
      <c r="L12" s="15">
        <v>53</v>
      </c>
      <c r="M12" s="16">
        <v>0</v>
      </c>
      <c r="N12" s="16">
        <v>22491.284199999998</v>
      </c>
      <c r="O12" s="16">
        <v>0</v>
      </c>
      <c r="P12" s="15">
        <v>0</v>
      </c>
      <c r="Q12" s="15">
        <v>82</v>
      </c>
      <c r="R12" s="16">
        <v>0</v>
      </c>
      <c r="S12" s="16">
        <v>35343.446600000003</v>
      </c>
      <c r="T12" s="16">
        <v>0</v>
      </c>
      <c r="U12" s="15">
        <v>0</v>
      </c>
      <c r="V12" s="15">
        <v>72</v>
      </c>
      <c r="W12" s="16">
        <v>0</v>
      </c>
      <c r="X12" s="16">
        <v>28917.365399999999</v>
      </c>
      <c r="Y12" s="16">
        <v>0</v>
      </c>
    </row>
    <row r="13" spans="1:25" ht="16.05" customHeight="1" x14ac:dyDescent="0.25">
      <c r="A13" s="3" t="s">
        <v>7</v>
      </c>
      <c r="B13" s="3">
        <v>15725</v>
      </c>
      <c r="C13" s="3" t="s">
        <v>19</v>
      </c>
      <c r="D13" s="3">
        <v>873</v>
      </c>
      <c r="E13" s="3">
        <v>0</v>
      </c>
      <c r="F13" s="3">
        <f t="shared" si="0"/>
        <v>5.5516693163751997E-2</v>
      </c>
      <c r="G13" s="2">
        <v>1615713</v>
      </c>
      <c r="H13" s="2">
        <v>84.91</v>
      </c>
      <c r="I13" s="2">
        <v>3008.2833999999998</v>
      </c>
      <c r="J13" s="14">
        <v>0</v>
      </c>
      <c r="K13" s="15">
        <v>0</v>
      </c>
      <c r="L13" s="15">
        <v>53</v>
      </c>
      <c r="M13" s="16">
        <v>0</v>
      </c>
      <c r="N13" s="16">
        <v>21057.983800000002</v>
      </c>
      <c r="O13" s="16">
        <v>0</v>
      </c>
      <c r="P13" s="15">
        <v>0</v>
      </c>
      <c r="Q13" s="15">
        <v>83</v>
      </c>
      <c r="R13" s="16">
        <v>0</v>
      </c>
      <c r="S13" s="16">
        <v>33091.117400000003</v>
      </c>
      <c r="T13" s="16">
        <v>0</v>
      </c>
      <c r="U13" s="15">
        <v>0</v>
      </c>
      <c r="V13" s="15">
        <v>73</v>
      </c>
      <c r="W13" s="16">
        <v>0</v>
      </c>
      <c r="X13" s="16">
        <v>30082.833999999999</v>
      </c>
      <c r="Y13" s="16">
        <v>0</v>
      </c>
    </row>
    <row r="14" spans="1:25" ht="16.05" customHeight="1" x14ac:dyDescent="0.25">
      <c r="A14" s="3" t="s">
        <v>7</v>
      </c>
      <c r="B14" s="3">
        <v>15725</v>
      </c>
      <c r="C14" s="3" t="s">
        <v>20</v>
      </c>
      <c r="D14" s="3">
        <v>743</v>
      </c>
      <c r="E14" s="3">
        <v>0</v>
      </c>
      <c r="F14" s="3">
        <f t="shared" si="0"/>
        <v>4.7249602543720202E-2</v>
      </c>
      <c r="G14" s="2">
        <v>1501310</v>
      </c>
      <c r="H14" s="2">
        <v>653.78599999999994</v>
      </c>
      <c r="I14" s="2">
        <v>2802.3580000000002</v>
      </c>
      <c r="J14" s="14">
        <v>0</v>
      </c>
      <c r="K14" s="15">
        <v>0</v>
      </c>
      <c r="L14" s="15">
        <v>45</v>
      </c>
      <c r="M14" s="16">
        <v>0</v>
      </c>
      <c r="N14" s="16">
        <v>16814.148000000001</v>
      </c>
      <c r="O14" s="16">
        <v>0</v>
      </c>
      <c r="P14" s="15">
        <v>0</v>
      </c>
      <c r="Q14" s="15">
        <v>70</v>
      </c>
      <c r="R14" s="16">
        <v>0</v>
      </c>
      <c r="S14" s="16">
        <v>25221.222000000002</v>
      </c>
      <c r="T14" s="16">
        <v>0</v>
      </c>
      <c r="U14" s="15">
        <v>0</v>
      </c>
      <c r="V14" s="15">
        <v>62</v>
      </c>
      <c r="W14" s="16">
        <v>0</v>
      </c>
      <c r="X14" s="16">
        <v>22418.864000000001</v>
      </c>
      <c r="Y14" s="16">
        <v>0</v>
      </c>
    </row>
    <row r="15" spans="1:25" ht="16.05" customHeight="1" x14ac:dyDescent="0.25">
      <c r="A15" s="3" t="s">
        <v>7</v>
      </c>
      <c r="B15" s="3">
        <v>15725</v>
      </c>
      <c r="C15" s="3" t="s">
        <v>21</v>
      </c>
      <c r="D15" s="3">
        <v>357</v>
      </c>
      <c r="E15" s="3">
        <v>0</v>
      </c>
      <c r="F15" s="3">
        <f t="shared" si="0"/>
        <v>2.27027027027027E-2</v>
      </c>
      <c r="G15" s="2">
        <v>1739426</v>
      </c>
      <c r="H15" s="2">
        <v>178.13800000000001</v>
      </c>
      <c r="I15" s="2">
        <v>3230.9668000000001</v>
      </c>
      <c r="J15" s="14">
        <v>0</v>
      </c>
      <c r="K15" s="15">
        <v>0</v>
      </c>
      <c r="L15" s="15">
        <v>22</v>
      </c>
      <c r="M15" s="16">
        <v>0</v>
      </c>
      <c r="N15" s="16">
        <v>9692.9004000000004</v>
      </c>
      <c r="O15" s="16">
        <v>0</v>
      </c>
      <c r="P15" s="15">
        <v>0</v>
      </c>
      <c r="Q15" s="15">
        <v>34</v>
      </c>
      <c r="R15" s="16">
        <v>0</v>
      </c>
      <c r="S15" s="16">
        <v>16154.834000000001</v>
      </c>
      <c r="T15" s="16">
        <v>0</v>
      </c>
      <c r="U15" s="15">
        <v>0</v>
      </c>
      <c r="V15" s="15">
        <v>30</v>
      </c>
      <c r="W15" s="16">
        <v>0</v>
      </c>
      <c r="X15" s="16">
        <v>12923.867200000001</v>
      </c>
      <c r="Y15" s="16">
        <v>0</v>
      </c>
    </row>
    <row r="16" spans="1:25" ht="16.05" customHeight="1" x14ac:dyDescent="0.25">
      <c r="A16" s="3" t="s">
        <v>7</v>
      </c>
      <c r="B16" s="3">
        <v>15725</v>
      </c>
      <c r="C16" s="3" t="s">
        <v>22</v>
      </c>
      <c r="D16" s="3">
        <v>934</v>
      </c>
      <c r="E16" s="3">
        <v>2059</v>
      </c>
      <c r="F16" s="3">
        <f t="shared" si="0"/>
        <v>5.9395866454689999E-2</v>
      </c>
      <c r="G16" s="2">
        <v>1657588</v>
      </c>
      <c r="H16" s="2">
        <v>0.248</v>
      </c>
      <c r="I16" s="2">
        <v>3083.6583999999998</v>
      </c>
      <c r="J16" s="17">
        <v>3076.9333999999999</v>
      </c>
      <c r="K16" s="15">
        <v>125</v>
      </c>
      <c r="L16" s="15">
        <v>57</v>
      </c>
      <c r="M16" s="16">
        <v>57</v>
      </c>
      <c r="N16" s="16">
        <v>1.984</v>
      </c>
      <c r="O16" s="16">
        <v>3076.9333999999999</v>
      </c>
      <c r="P16" s="15">
        <v>195</v>
      </c>
      <c r="Q16" s="15">
        <v>88</v>
      </c>
      <c r="R16" s="16">
        <v>88</v>
      </c>
      <c r="S16" s="16">
        <v>2.7280000000000002</v>
      </c>
      <c r="T16" s="16">
        <v>3076.9333999999999</v>
      </c>
      <c r="U16" s="15">
        <v>172</v>
      </c>
      <c r="V16" s="15">
        <v>78</v>
      </c>
      <c r="W16" s="16">
        <v>78</v>
      </c>
      <c r="X16" s="16">
        <v>2.48</v>
      </c>
      <c r="Y16" s="16">
        <v>3076.9333999999999</v>
      </c>
    </row>
    <row r="17" spans="1:25" ht="16.05" customHeight="1" x14ac:dyDescent="0.25">
      <c r="A17" s="3" t="s">
        <v>7</v>
      </c>
      <c r="B17" s="3">
        <v>15725</v>
      </c>
      <c r="C17" s="3" t="s">
        <v>23</v>
      </c>
      <c r="D17" s="3">
        <v>429</v>
      </c>
      <c r="E17" s="3">
        <v>0</v>
      </c>
      <c r="F17" s="3">
        <f t="shared" si="0"/>
        <v>2.7281399046104899E-2</v>
      </c>
      <c r="G17" s="2">
        <v>1709118</v>
      </c>
      <c r="H17" s="2">
        <v>126.464</v>
      </c>
      <c r="I17" s="2">
        <v>3176.4124000000002</v>
      </c>
      <c r="J17" s="14">
        <v>0</v>
      </c>
      <c r="K17" s="15">
        <v>0</v>
      </c>
      <c r="L17" s="15">
        <v>26</v>
      </c>
      <c r="M17" s="16">
        <v>0</v>
      </c>
      <c r="N17" s="16">
        <v>12705.649600000001</v>
      </c>
      <c r="O17" s="16">
        <v>0</v>
      </c>
      <c r="P17" s="15">
        <v>0</v>
      </c>
      <c r="Q17" s="15">
        <v>41</v>
      </c>
      <c r="R17" s="16">
        <v>0</v>
      </c>
      <c r="S17" s="16">
        <v>19058.474399999999</v>
      </c>
      <c r="T17" s="16">
        <v>0</v>
      </c>
      <c r="U17" s="15">
        <v>0</v>
      </c>
      <c r="V17" s="15">
        <v>36</v>
      </c>
      <c r="W17" s="16">
        <v>0</v>
      </c>
      <c r="X17" s="16">
        <v>15882.062</v>
      </c>
      <c r="Y17" s="16">
        <v>0</v>
      </c>
    </row>
    <row r="18" spans="1:25" ht="16.05" customHeight="1" x14ac:dyDescent="0.25">
      <c r="A18" s="3" t="s">
        <v>24</v>
      </c>
      <c r="B18" s="3">
        <v>12276</v>
      </c>
      <c r="C18" s="3" t="s">
        <v>24</v>
      </c>
      <c r="D18" s="3">
        <v>12276</v>
      </c>
      <c r="E18" s="3">
        <v>669</v>
      </c>
      <c r="F18" s="3">
        <f t="shared" si="0"/>
        <v>1</v>
      </c>
      <c r="G18" s="2">
        <v>953156</v>
      </c>
      <c r="H18" s="2">
        <v>1.7999999999999999E-2</v>
      </c>
      <c r="I18" s="2">
        <v>1815.6808000000001</v>
      </c>
      <c r="J18" s="17">
        <v>1515.4</v>
      </c>
      <c r="K18" s="15">
        <v>41</v>
      </c>
      <c r="L18" s="15">
        <v>744</v>
      </c>
      <c r="M18" s="16">
        <v>41</v>
      </c>
      <c r="N18" s="16">
        <v>159780.0184</v>
      </c>
      <c r="O18" s="16">
        <v>1515.4</v>
      </c>
      <c r="P18" s="15">
        <v>63</v>
      </c>
      <c r="Q18" s="15">
        <v>1161</v>
      </c>
      <c r="R18" s="16">
        <v>63</v>
      </c>
      <c r="S18" s="16">
        <v>250564.0944</v>
      </c>
      <c r="T18" s="16">
        <v>1515.4</v>
      </c>
      <c r="U18" s="15">
        <v>56</v>
      </c>
      <c r="V18" s="15">
        <v>1025</v>
      </c>
      <c r="W18" s="16">
        <v>56</v>
      </c>
      <c r="X18" s="16">
        <v>221513.18359999999</v>
      </c>
      <c r="Y18" s="16">
        <v>1515.4</v>
      </c>
    </row>
    <row r="19" spans="1:25" ht="16.05" customHeight="1" x14ac:dyDescent="0.25">
      <c r="A19" s="3" t="s">
        <v>25</v>
      </c>
      <c r="B19" s="3">
        <v>10958</v>
      </c>
      <c r="C19" s="3" t="s">
        <v>26</v>
      </c>
      <c r="D19" s="3">
        <v>2511</v>
      </c>
      <c r="E19" s="3">
        <v>4957</v>
      </c>
      <c r="F19" s="3">
        <f t="shared" si="0"/>
        <v>0.22914765468151099</v>
      </c>
      <c r="G19" s="2">
        <v>2363701</v>
      </c>
      <c r="H19" s="2">
        <v>2.8000000000000001E-2</v>
      </c>
      <c r="I19" s="2">
        <v>4354.6617999999999</v>
      </c>
      <c r="J19" s="17">
        <v>4053.6489999999999</v>
      </c>
      <c r="K19" s="15">
        <v>300</v>
      </c>
      <c r="L19" s="15">
        <v>152</v>
      </c>
      <c r="M19" s="16">
        <v>152</v>
      </c>
      <c r="N19" s="16">
        <v>0.53200000000000003</v>
      </c>
      <c r="O19" s="16">
        <v>8107.2979999999998</v>
      </c>
      <c r="P19" s="15">
        <v>469</v>
      </c>
      <c r="Q19" s="15">
        <v>238</v>
      </c>
      <c r="R19" s="16">
        <v>238</v>
      </c>
      <c r="S19" s="16">
        <v>0.84</v>
      </c>
      <c r="T19" s="16">
        <v>4053.6489999999999</v>
      </c>
      <c r="U19" s="15">
        <v>414</v>
      </c>
      <c r="V19" s="15">
        <v>210</v>
      </c>
      <c r="W19" s="16">
        <v>210</v>
      </c>
      <c r="X19" s="16">
        <v>0.75600000000000001</v>
      </c>
      <c r="Y19" s="16">
        <v>4053.6489999999999</v>
      </c>
    </row>
    <row r="20" spans="1:25" ht="16.05" customHeight="1" x14ac:dyDescent="0.25">
      <c r="A20" s="3" t="s">
        <v>25</v>
      </c>
      <c r="B20" s="3">
        <v>10958</v>
      </c>
      <c r="C20" s="3" t="s">
        <v>27</v>
      </c>
      <c r="D20" s="3">
        <v>309</v>
      </c>
      <c r="E20" s="3">
        <v>0</v>
      </c>
      <c r="F20" s="3">
        <f t="shared" si="0"/>
        <v>2.8198576382551601E-2</v>
      </c>
      <c r="G20" s="2">
        <v>2235086</v>
      </c>
      <c r="H20" s="2">
        <v>359.74599999999998</v>
      </c>
      <c r="I20" s="2">
        <v>4123.1548000000003</v>
      </c>
      <c r="J20" s="14">
        <v>0</v>
      </c>
      <c r="K20" s="15">
        <v>0</v>
      </c>
      <c r="L20" s="15">
        <v>19</v>
      </c>
      <c r="M20" s="16">
        <v>0</v>
      </c>
      <c r="N20" s="16">
        <v>12369.464400000001</v>
      </c>
      <c r="O20" s="16">
        <v>0</v>
      </c>
      <c r="P20" s="15">
        <v>0</v>
      </c>
      <c r="Q20" s="15">
        <v>29</v>
      </c>
      <c r="R20" s="16">
        <v>0</v>
      </c>
      <c r="S20" s="16">
        <v>16492.619200000001</v>
      </c>
      <c r="T20" s="16">
        <v>0</v>
      </c>
      <c r="U20" s="15">
        <v>0</v>
      </c>
      <c r="V20" s="15">
        <v>26</v>
      </c>
      <c r="W20" s="16">
        <v>0</v>
      </c>
      <c r="X20" s="16">
        <v>16492.619200000001</v>
      </c>
      <c r="Y20" s="16">
        <v>0</v>
      </c>
    </row>
    <row r="21" spans="1:25" ht="16.05" customHeight="1" x14ac:dyDescent="0.25">
      <c r="A21" s="3" t="s">
        <v>25</v>
      </c>
      <c r="B21" s="3">
        <v>10958</v>
      </c>
      <c r="C21" s="3" t="s">
        <v>28</v>
      </c>
      <c r="D21" s="3">
        <v>314</v>
      </c>
      <c r="E21" s="3">
        <v>0</v>
      </c>
      <c r="F21" s="3">
        <f t="shared" si="0"/>
        <v>2.8654864026282201E-2</v>
      </c>
      <c r="G21" s="2">
        <v>2544353</v>
      </c>
      <c r="H21" s="2">
        <v>371.24400000000003</v>
      </c>
      <c r="I21" s="2">
        <v>4679.8353999999999</v>
      </c>
      <c r="J21" s="14">
        <v>0</v>
      </c>
      <c r="K21" s="15">
        <v>0</v>
      </c>
      <c r="L21" s="15">
        <v>19</v>
      </c>
      <c r="M21" s="16">
        <v>0</v>
      </c>
      <c r="N21" s="16">
        <v>14039.5062</v>
      </c>
      <c r="O21" s="16">
        <v>0</v>
      </c>
      <c r="P21" s="15">
        <v>0</v>
      </c>
      <c r="Q21" s="15">
        <v>30</v>
      </c>
      <c r="R21" s="16">
        <v>0</v>
      </c>
      <c r="S21" s="16">
        <v>18719.3416</v>
      </c>
      <c r="T21" s="16">
        <v>0</v>
      </c>
      <c r="U21" s="15">
        <v>0</v>
      </c>
      <c r="V21" s="15">
        <v>26</v>
      </c>
      <c r="W21" s="16">
        <v>0</v>
      </c>
      <c r="X21" s="16">
        <v>18719.3416</v>
      </c>
      <c r="Y21" s="16">
        <v>0</v>
      </c>
    </row>
    <row r="22" spans="1:25" ht="16.05" customHeight="1" x14ac:dyDescent="0.25">
      <c r="A22" s="3" t="s">
        <v>25</v>
      </c>
      <c r="B22" s="3">
        <v>10958</v>
      </c>
      <c r="C22" s="3" t="s">
        <v>29</v>
      </c>
      <c r="D22" s="3">
        <v>406</v>
      </c>
      <c r="E22" s="3">
        <v>0</v>
      </c>
      <c r="F22" s="3">
        <f t="shared" si="0"/>
        <v>3.70505566709253E-2</v>
      </c>
      <c r="G22" s="2">
        <v>2553200</v>
      </c>
      <c r="H22" s="2">
        <v>643.02</v>
      </c>
      <c r="I22" s="2">
        <v>4695.76</v>
      </c>
      <c r="J22" s="14">
        <v>0</v>
      </c>
      <c r="K22" s="15">
        <v>0</v>
      </c>
      <c r="L22" s="15">
        <v>25</v>
      </c>
      <c r="M22" s="16">
        <v>0</v>
      </c>
      <c r="N22" s="16">
        <v>18783.04</v>
      </c>
      <c r="O22" s="16">
        <v>0</v>
      </c>
      <c r="P22" s="15">
        <v>0</v>
      </c>
      <c r="Q22" s="15">
        <v>38</v>
      </c>
      <c r="R22" s="16">
        <v>0</v>
      </c>
      <c r="S22" s="16">
        <v>23478.799999999999</v>
      </c>
      <c r="T22" s="16">
        <v>0</v>
      </c>
      <c r="U22" s="15">
        <v>0</v>
      </c>
      <c r="V22" s="15">
        <v>34</v>
      </c>
      <c r="W22" s="16">
        <v>0</v>
      </c>
      <c r="X22" s="16">
        <v>23478.799999999999</v>
      </c>
      <c r="Y22" s="16">
        <v>0</v>
      </c>
    </row>
    <row r="23" spans="1:25" ht="16.05" customHeight="1" x14ac:dyDescent="0.25">
      <c r="A23" s="3" t="s">
        <v>25</v>
      </c>
      <c r="B23" s="3">
        <v>10958</v>
      </c>
      <c r="C23" s="3" t="s">
        <v>30</v>
      </c>
      <c r="D23" s="3">
        <v>23</v>
      </c>
      <c r="E23" s="3">
        <v>0</v>
      </c>
      <c r="F23" s="3">
        <f t="shared" si="0"/>
        <v>2.0989231611607999E-3</v>
      </c>
      <c r="G23" s="2">
        <v>2190930</v>
      </c>
      <c r="H23" s="2">
        <v>450.99</v>
      </c>
      <c r="I23" s="2">
        <v>4043.674</v>
      </c>
      <c r="J23" s="14">
        <v>0</v>
      </c>
      <c r="K23" s="15">
        <v>0</v>
      </c>
      <c r="L23" s="15">
        <v>1</v>
      </c>
      <c r="M23" s="16">
        <v>0</v>
      </c>
      <c r="N23" s="16">
        <v>4043.674</v>
      </c>
      <c r="O23" s="16">
        <v>0</v>
      </c>
      <c r="P23" s="15">
        <v>0</v>
      </c>
      <c r="Q23" s="15">
        <v>2</v>
      </c>
      <c r="R23" s="16">
        <v>0</v>
      </c>
      <c r="S23" s="16">
        <v>4043.674</v>
      </c>
      <c r="T23" s="16">
        <v>0</v>
      </c>
      <c r="U23" s="15">
        <v>0</v>
      </c>
      <c r="V23" s="15">
        <v>2</v>
      </c>
      <c r="W23" s="16">
        <v>0</v>
      </c>
      <c r="X23" s="16">
        <v>4043.674</v>
      </c>
      <c r="Y23" s="16">
        <v>0</v>
      </c>
    </row>
    <row r="24" spans="1:25" ht="16.05" customHeight="1" x14ac:dyDescent="0.25">
      <c r="A24" s="3" t="s">
        <v>25</v>
      </c>
      <c r="B24" s="3">
        <v>10958</v>
      </c>
      <c r="C24" s="3" t="s">
        <v>31</v>
      </c>
      <c r="D24" s="3">
        <v>473</v>
      </c>
      <c r="E24" s="3">
        <v>0</v>
      </c>
      <c r="F24" s="3">
        <f t="shared" si="0"/>
        <v>4.3164811096915501E-2</v>
      </c>
      <c r="G24" s="2">
        <v>2276134</v>
      </c>
      <c r="H24" s="2">
        <v>188.04599999999999</v>
      </c>
      <c r="I24" s="2">
        <v>4197.0411999999997</v>
      </c>
      <c r="J24" s="14">
        <v>0</v>
      </c>
      <c r="K24" s="15">
        <v>0</v>
      </c>
      <c r="L24" s="15">
        <v>29</v>
      </c>
      <c r="M24" s="16">
        <v>0</v>
      </c>
      <c r="N24" s="16">
        <v>16788.164799999999</v>
      </c>
      <c r="O24" s="16">
        <v>0</v>
      </c>
      <c r="P24" s="15">
        <v>0</v>
      </c>
      <c r="Q24" s="15">
        <v>45</v>
      </c>
      <c r="R24" s="16">
        <v>0</v>
      </c>
      <c r="S24" s="16">
        <v>25182.247200000002</v>
      </c>
      <c r="T24" s="16">
        <v>0</v>
      </c>
      <c r="U24" s="15">
        <v>0</v>
      </c>
      <c r="V24" s="15">
        <v>39</v>
      </c>
      <c r="W24" s="16">
        <v>0</v>
      </c>
      <c r="X24" s="16">
        <v>20985.205999999998</v>
      </c>
      <c r="Y24" s="16">
        <v>0</v>
      </c>
    </row>
    <row r="25" spans="1:25" ht="16.05" customHeight="1" x14ac:dyDescent="0.25">
      <c r="A25" s="3" t="s">
        <v>25</v>
      </c>
      <c r="B25" s="3">
        <v>10958</v>
      </c>
      <c r="C25" s="3" t="s">
        <v>32</v>
      </c>
      <c r="D25" s="3">
        <v>760</v>
      </c>
      <c r="E25" s="3">
        <v>0</v>
      </c>
      <c r="F25" s="3">
        <f t="shared" si="0"/>
        <v>6.9355721847052396E-2</v>
      </c>
      <c r="G25" s="2">
        <v>2456861</v>
      </c>
      <c r="H25" s="2">
        <v>196.262</v>
      </c>
      <c r="I25" s="2">
        <v>4522.3498</v>
      </c>
      <c r="J25" s="14">
        <v>0</v>
      </c>
      <c r="K25" s="15">
        <v>0</v>
      </c>
      <c r="L25" s="15">
        <v>46</v>
      </c>
      <c r="M25" s="16">
        <v>0</v>
      </c>
      <c r="N25" s="16">
        <v>27134.0988</v>
      </c>
      <c r="O25" s="16">
        <v>0</v>
      </c>
      <c r="P25" s="15">
        <v>0</v>
      </c>
      <c r="Q25" s="15">
        <v>72</v>
      </c>
      <c r="R25" s="16">
        <v>0</v>
      </c>
      <c r="S25" s="16">
        <v>40701.148200000003</v>
      </c>
      <c r="T25" s="16">
        <v>0</v>
      </c>
      <c r="U25" s="15">
        <v>0</v>
      </c>
      <c r="V25" s="15">
        <v>63</v>
      </c>
      <c r="W25" s="16">
        <v>0</v>
      </c>
      <c r="X25" s="16">
        <v>36178.7984</v>
      </c>
      <c r="Y25" s="16">
        <v>0</v>
      </c>
    </row>
    <row r="26" spans="1:25" ht="16.05" customHeight="1" x14ac:dyDescent="0.25">
      <c r="A26" s="3" t="s">
        <v>25</v>
      </c>
      <c r="B26" s="3">
        <v>10958</v>
      </c>
      <c r="C26" s="3" t="s">
        <v>33</v>
      </c>
      <c r="D26" s="3">
        <v>2714</v>
      </c>
      <c r="E26" s="3">
        <v>0</v>
      </c>
      <c r="F26" s="3">
        <f t="shared" si="0"/>
        <v>0.24767293301697399</v>
      </c>
      <c r="G26" s="2">
        <v>2532454</v>
      </c>
      <c r="H26" s="2">
        <v>347.44400000000002</v>
      </c>
      <c r="I26" s="2">
        <v>4658.4171999999999</v>
      </c>
      <c r="J26" s="14">
        <v>0</v>
      </c>
      <c r="K26" s="15">
        <v>0</v>
      </c>
      <c r="L26" s="15">
        <v>164</v>
      </c>
      <c r="M26" s="16">
        <v>0</v>
      </c>
      <c r="N26" s="16">
        <v>97826.761199999994</v>
      </c>
      <c r="O26" s="16">
        <v>0</v>
      </c>
      <c r="P26" s="15">
        <v>0</v>
      </c>
      <c r="Q26" s="15">
        <v>257</v>
      </c>
      <c r="R26" s="16">
        <v>0</v>
      </c>
      <c r="S26" s="16">
        <v>153727.76759999999</v>
      </c>
      <c r="T26" s="16">
        <v>0</v>
      </c>
      <c r="U26" s="15">
        <v>0</v>
      </c>
      <c r="V26" s="15">
        <v>227</v>
      </c>
      <c r="W26" s="16">
        <v>0</v>
      </c>
      <c r="X26" s="16">
        <v>135094.09880000001</v>
      </c>
      <c r="Y26" s="16">
        <v>0</v>
      </c>
    </row>
    <row r="27" spans="1:25" ht="16.05" customHeight="1" x14ac:dyDescent="0.25">
      <c r="A27" s="3" t="s">
        <v>25</v>
      </c>
      <c r="B27" s="3">
        <v>10958</v>
      </c>
      <c r="C27" s="3" t="s">
        <v>34</v>
      </c>
      <c r="D27" s="3">
        <v>513</v>
      </c>
      <c r="E27" s="3">
        <v>0</v>
      </c>
      <c r="F27" s="3">
        <f t="shared" si="0"/>
        <v>4.6815112246760403E-2</v>
      </c>
      <c r="G27" s="2">
        <v>2373158</v>
      </c>
      <c r="H27" s="2">
        <v>452.5</v>
      </c>
      <c r="I27" s="2">
        <v>4371.6844000000001</v>
      </c>
      <c r="J27" s="14">
        <v>0</v>
      </c>
      <c r="K27" s="15">
        <v>0</v>
      </c>
      <c r="L27" s="15">
        <v>31</v>
      </c>
      <c r="M27" s="16">
        <v>0</v>
      </c>
      <c r="N27" s="16">
        <v>17486.7376</v>
      </c>
      <c r="O27" s="16">
        <v>0</v>
      </c>
      <c r="P27" s="15">
        <v>0</v>
      </c>
      <c r="Q27" s="15">
        <v>49</v>
      </c>
      <c r="R27" s="16">
        <v>0</v>
      </c>
      <c r="S27" s="16">
        <v>30601.790799999999</v>
      </c>
      <c r="T27" s="16">
        <v>0</v>
      </c>
      <c r="U27" s="15">
        <v>0</v>
      </c>
      <c r="V27" s="15">
        <v>43</v>
      </c>
      <c r="W27" s="16">
        <v>0</v>
      </c>
      <c r="X27" s="16">
        <v>26230.106400000001</v>
      </c>
      <c r="Y27" s="16">
        <v>0</v>
      </c>
    </row>
    <row r="28" spans="1:25" ht="16.05" customHeight="1" x14ac:dyDescent="0.25">
      <c r="A28" s="3" t="s">
        <v>25</v>
      </c>
      <c r="B28" s="3">
        <v>10958</v>
      </c>
      <c r="C28" s="3" t="s">
        <v>35</v>
      </c>
      <c r="D28" s="3">
        <v>2123</v>
      </c>
      <c r="E28" s="3">
        <v>0</v>
      </c>
      <c r="F28" s="3">
        <f t="shared" si="0"/>
        <v>0.19373973352801599</v>
      </c>
      <c r="G28" s="2">
        <v>2594474</v>
      </c>
      <c r="H28" s="2">
        <v>497.42</v>
      </c>
      <c r="I28" s="2">
        <v>4770.0532000000003</v>
      </c>
      <c r="J28" s="14">
        <v>0</v>
      </c>
      <c r="K28" s="15">
        <v>0</v>
      </c>
      <c r="L28" s="15">
        <v>129</v>
      </c>
      <c r="M28" s="16">
        <v>99</v>
      </c>
      <c r="N28" s="16">
        <v>25546.6728</v>
      </c>
      <c r="O28" s="16">
        <v>0</v>
      </c>
      <c r="P28" s="15">
        <v>0</v>
      </c>
      <c r="Q28" s="15">
        <v>201</v>
      </c>
      <c r="R28" s="16">
        <v>154</v>
      </c>
      <c r="S28" s="16">
        <v>38568.7192</v>
      </c>
      <c r="T28" s="16">
        <v>0</v>
      </c>
      <c r="U28" s="15">
        <v>0</v>
      </c>
      <c r="V28" s="15">
        <v>177</v>
      </c>
      <c r="W28" s="16">
        <v>136</v>
      </c>
      <c r="X28" s="16">
        <v>37076.459199999998</v>
      </c>
      <c r="Y28" s="16">
        <v>0</v>
      </c>
    </row>
    <row r="29" spans="1:25" ht="16.05" customHeight="1" x14ac:dyDescent="0.25">
      <c r="A29" s="3" t="s">
        <v>25</v>
      </c>
      <c r="B29" s="3">
        <v>10958</v>
      </c>
      <c r="C29" s="3" t="s">
        <v>36</v>
      </c>
      <c r="D29" s="3">
        <v>812</v>
      </c>
      <c r="E29" s="3">
        <v>0</v>
      </c>
      <c r="F29" s="3">
        <f t="shared" si="0"/>
        <v>7.4101113341850697E-2</v>
      </c>
      <c r="G29" s="2">
        <v>2613281</v>
      </c>
      <c r="H29" s="2">
        <v>572.04600000000005</v>
      </c>
      <c r="I29" s="2">
        <v>4803.9058000000005</v>
      </c>
      <c r="J29" s="14">
        <v>0</v>
      </c>
      <c r="K29" s="15">
        <v>0</v>
      </c>
      <c r="L29" s="15">
        <v>49</v>
      </c>
      <c r="M29" s="16">
        <v>49</v>
      </c>
      <c r="N29" s="16">
        <v>4004.3220000000001</v>
      </c>
      <c r="O29" s="16">
        <v>0</v>
      </c>
      <c r="P29" s="15">
        <v>0</v>
      </c>
      <c r="Q29" s="15">
        <v>77</v>
      </c>
      <c r="R29" s="16">
        <v>77</v>
      </c>
      <c r="S29" s="16">
        <v>5720.46</v>
      </c>
      <c r="T29" s="16">
        <v>0</v>
      </c>
      <c r="U29" s="15">
        <v>0</v>
      </c>
      <c r="V29" s="15">
        <v>68</v>
      </c>
      <c r="W29" s="16">
        <v>68</v>
      </c>
      <c r="X29" s="16">
        <v>5148.4139999999998</v>
      </c>
      <c r="Y29" s="16">
        <v>0</v>
      </c>
    </row>
    <row r="30" spans="1:25" ht="16.05" customHeight="1" x14ac:dyDescent="0.25">
      <c r="A30" s="3" t="s">
        <v>37</v>
      </c>
      <c r="B30" s="3">
        <v>2833</v>
      </c>
      <c r="C30" s="3" t="s">
        <v>38</v>
      </c>
      <c r="D30" s="3">
        <v>443</v>
      </c>
      <c r="E30" s="3">
        <v>0</v>
      </c>
      <c r="F30" s="3">
        <f t="shared" si="0"/>
        <v>0.15637133780444801</v>
      </c>
      <c r="G30" s="2">
        <v>2738052</v>
      </c>
      <c r="H30" s="2">
        <v>0</v>
      </c>
      <c r="I30" s="2">
        <v>5028.4935999999998</v>
      </c>
      <c r="J30" s="14">
        <v>0</v>
      </c>
      <c r="K30" s="15">
        <v>0</v>
      </c>
      <c r="L30" s="15">
        <v>27</v>
      </c>
      <c r="M30" s="16">
        <v>0</v>
      </c>
      <c r="N30" s="16">
        <v>20113.974399999999</v>
      </c>
      <c r="O30" s="16">
        <v>0</v>
      </c>
      <c r="P30" s="15">
        <v>0</v>
      </c>
      <c r="Q30" s="15">
        <v>42</v>
      </c>
      <c r="R30" s="16">
        <v>0</v>
      </c>
      <c r="S30" s="16">
        <v>30170.961599999999</v>
      </c>
      <c r="T30" s="16">
        <v>0</v>
      </c>
      <c r="U30" s="15">
        <v>0</v>
      </c>
      <c r="V30" s="15">
        <v>37</v>
      </c>
      <c r="W30" s="16">
        <v>0</v>
      </c>
      <c r="X30" s="16">
        <v>25142.468000000001</v>
      </c>
      <c r="Y30" s="16">
        <v>0</v>
      </c>
    </row>
    <row r="31" spans="1:25" ht="16.05" customHeight="1" x14ac:dyDescent="0.25">
      <c r="A31" s="3" t="s">
        <v>37</v>
      </c>
      <c r="B31" s="3">
        <v>2833</v>
      </c>
      <c r="C31" s="3" t="s">
        <v>39</v>
      </c>
      <c r="D31" s="3">
        <v>1248</v>
      </c>
      <c r="E31" s="3">
        <v>0</v>
      </c>
      <c r="F31" s="3">
        <f t="shared" si="0"/>
        <v>0.44052241440169398</v>
      </c>
      <c r="G31" s="2">
        <v>2343402</v>
      </c>
      <c r="H31" s="2">
        <v>0</v>
      </c>
      <c r="I31" s="2">
        <v>4318.1235999999999</v>
      </c>
      <c r="J31" s="14">
        <v>0</v>
      </c>
      <c r="K31" s="15">
        <v>0</v>
      </c>
      <c r="L31" s="15">
        <v>76</v>
      </c>
      <c r="M31" s="16">
        <v>0</v>
      </c>
      <c r="N31" s="16">
        <v>43181.235999999997</v>
      </c>
      <c r="O31" s="16">
        <v>0</v>
      </c>
      <c r="P31" s="15">
        <v>0</v>
      </c>
      <c r="Q31" s="15">
        <v>118</v>
      </c>
      <c r="R31" s="16">
        <v>0</v>
      </c>
      <c r="S31" s="16">
        <v>64771.853999999999</v>
      </c>
      <c r="T31" s="16">
        <v>0</v>
      </c>
      <c r="U31" s="15">
        <v>0</v>
      </c>
      <c r="V31" s="15">
        <v>104</v>
      </c>
      <c r="W31" s="16">
        <v>0</v>
      </c>
      <c r="X31" s="16">
        <v>56135.606800000001</v>
      </c>
      <c r="Y31" s="16">
        <v>0</v>
      </c>
    </row>
    <row r="32" spans="1:25" ht="16.05" customHeight="1" x14ac:dyDescent="0.25">
      <c r="A32" s="3" t="s">
        <v>37</v>
      </c>
      <c r="B32" s="3">
        <v>2833</v>
      </c>
      <c r="C32" s="3" t="s">
        <v>40</v>
      </c>
      <c r="D32" s="3">
        <v>5</v>
      </c>
      <c r="E32" s="3">
        <v>0</v>
      </c>
      <c r="F32" s="3">
        <f t="shared" si="0"/>
        <v>1.76491351923756E-3</v>
      </c>
      <c r="G32" s="2">
        <v>2474149</v>
      </c>
      <c r="H32" s="2">
        <v>0</v>
      </c>
      <c r="I32" s="2">
        <v>4553.4682000000003</v>
      </c>
      <c r="J32" s="14">
        <v>0</v>
      </c>
      <c r="K32" s="15">
        <v>0</v>
      </c>
      <c r="L32" s="15">
        <v>0</v>
      </c>
      <c r="M32" s="16">
        <v>0</v>
      </c>
      <c r="N32" s="16">
        <v>0</v>
      </c>
      <c r="O32" s="16">
        <v>0</v>
      </c>
      <c r="P32" s="15">
        <v>0</v>
      </c>
      <c r="Q32" s="15">
        <v>0</v>
      </c>
      <c r="R32" s="16">
        <v>0</v>
      </c>
      <c r="S32" s="16">
        <v>0</v>
      </c>
      <c r="T32" s="16">
        <v>0</v>
      </c>
      <c r="U32" s="15">
        <v>0</v>
      </c>
      <c r="V32" s="15">
        <v>0</v>
      </c>
      <c r="W32" s="16">
        <v>0</v>
      </c>
      <c r="X32" s="16">
        <v>0</v>
      </c>
      <c r="Y32" s="16">
        <v>0</v>
      </c>
    </row>
    <row r="33" spans="1:25" ht="16.05" customHeight="1" x14ac:dyDescent="0.25">
      <c r="A33" s="3" t="s">
        <v>37</v>
      </c>
      <c r="B33" s="3">
        <v>2833</v>
      </c>
      <c r="C33" s="3" t="s">
        <v>41</v>
      </c>
      <c r="D33" s="3">
        <v>2</v>
      </c>
      <c r="E33" s="3">
        <v>0</v>
      </c>
      <c r="F33" s="3">
        <f t="shared" si="0"/>
        <v>7.0596540769502305E-4</v>
      </c>
      <c r="G33" s="2">
        <v>2211328</v>
      </c>
      <c r="H33" s="2">
        <v>0</v>
      </c>
      <c r="I33" s="2">
        <v>4080.3904000000002</v>
      </c>
      <c r="J33" s="14">
        <v>0</v>
      </c>
      <c r="K33" s="15">
        <v>0</v>
      </c>
      <c r="L33" s="15">
        <v>0</v>
      </c>
      <c r="M33" s="16">
        <v>0</v>
      </c>
      <c r="N33" s="16">
        <v>0</v>
      </c>
      <c r="O33" s="16">
        <v>0</v>
      </c>
      <c r="P33" s="15">
        <v>0</v>
      </c>
      <c r="Q33" s="15">
        <v>0</v>
      </c>
      <c r="R33" s="16">
        <v>0</v>
      </c>
      <c r="S33" s="16">
        <v>0</v>
      </c>
      <c r="T33" s="16">
        <v>0</v>
      </c>
      <c r="U33" s="15">
        <v>0</v>
      </c>
      <c r="V33" s="15">
        <v>0</v>
      </c>
      <c r="W33" s="16">
        <v>0</v>
      </c>
      <c r="X33" s="16">
        <v>0</v>
      </c>
      <c r="Y33" s="16">
        <v>0</v>
      </c>
    </row>
    <row r="34" spans="1:25" ht="16.05" customHeight="1" x14ac:dyDescent="0.25">
      <c r="A34" s="3" t="s">
        <v>37</v>
      </c>
      <c r="B34" s="3">
        <v>2833</v>
      </c>
      <c r="C34" s="3" t="s">
        <v>42</v>
      </c>
      <c r="D34" s="3">
        <v>407</v>
      </c>
      <c r="E34" s="3">
        <v>0</v>
      </c>
      <c r="F34" s="3">
        <f t="shared" si="0"/>
        <v>0.14366396046593699</v>
      </c>
      <c r="G34" s="2">
        <v>2089851</v>
      </c>
      <c r="H34" s="2">
        <v>0</v>
      </c>
      <c r="I34" s="2">
        <v>3861.7318</v>
      </c>
      <c r="J34" s="14">
        <v>0</v>
      </c>
      <c r="K34" s="15">
        <v>0</v>
      </c>
      <c r="L34" s="15">
        <v>25</v>
      </c>
      <c r="M34" s="16">
        <v>0</v>
      </c>
      <c r="N34" s="16">
        <v>15446.9272</v>
      </c>
      <c r="O34" s="16">
        <v>0</v>
      </c>
      <c r="P34" s="15">
        <v>0</v>
      </c>
      <c r="Q34" s="15">
        <v>38</v>
      </c>
      <c r="R34" s="16">
        <v>0</v>
      </c>
      <c r="S34" s="16">
        <v>19308.659</v>
      </c>
      <c r="T34" s="16">
        <v>0</v>
      </c>
      <c r="U34" s="15">
        <v>0</v>
      </c>
      <c r="V34" s="15">
        <v>34</v>
      </c>
      <c r="W34" s="16">
        <v>0</v>
      </c>
      <c r="X34" s="16">
        <v>19308.659</v>
      </c>
      <c r="Y34" s="16">
        <v>0</v>
      </c>
    </row>
    <row r="35" spans="1:25" ht="16.05" customHeight="1" x14ac:dyDescent="0.25">
      <c r="A35" s="3" t="s">
        <v>37</v>
      </c>
      <c r="B35" s="3">
        <v>2833</v>
      </c>
      <c r="C35" s="3" t="s">
        <v>43</v>
      </c>
      <c r="D35" s="3">
        <v>394</v>
      </c>
      <c r="E35" s="3">
        <v>0</v>
      </c>
      <c r="F35" s="3">
        <f t="shared" si="0"/>
        <v>0.13907518531592</v>
      </c>
      <c r="G35" s="2">
        <v>2319525</v>
      </c>
      <c r="H35" s="2">
        <v>0</v>
      </c>
      <c r="I35" s="2">
        <v>4275.1450000000004</v>
      </c>
      <c r="J35" s="14">
        <v>0</v>
      </c>
      <c r="K35" s="15">
        <v>0</v>
      </c>
      <c r="L35" s="15">
        <v>24</v>
      </c>
      <c r="M35" s="16">
        <v>0</v>
      </c>
      <c r="N35" s="16">
        <v>12825.434999999999</v>
      </c>
      <c r="O35" s="16">
        <v>0</v>
      </c>
      <c r="P35" s="15">
        <v>0</v>
      </c>
      <c r="Q35" s="15">
        <v>37</v>
      </c>
      <c r="R35" s="16">
        <v>0</v>
      </c>
      <c r="S35" s="16">
        <v>21375.724999999999</v>
      </c>
      <c r="T35" s="16">
        <v>0</v>
      </c>
      <c r="U35" s="15">
        <v>0</v>
      </c>
      <c r="V35" s="15">
        <v>33</v>
      </c>
      <c r="W35" s="16">
        <v>0</v>
      </c>
      <c r="X35" s="16">
        <v>21375.724999999999</v>
      </c>
      <c r="Y35" s="16">
        <v>0</v>
      </c>
    </row>
    <row r="36" spans="1:25" ht="16.05" customHeight="1" x14ac:dyDescent="0.25">
      <c r="A36" s="3" t="s">
        <v>37</v>
      </c>
      <c r="B36" s="3">
        <v>2833</v>
      </c>
      <c r="C36" s="3" t="s">
        <v>44</v>
      </c>
      <c r="D36" s="3">
        <v>2</v>
      </c>
      <c r="E36" s="3">
        <v>0</v>
      </c>
      <c r="F36" s="3">
        <f t="shared" si="0"/>
        <v>7.0596540769502305E-4</v>
      </c>
      <c r="G36" s="2">
        <v>2315268</v>
      </c>
      <c r="H36" s="2">
        <v>0</v>
      </c>
      <c r="I36" s="2">
        <v>4267.4823999999999</v>
      </c>
      <c r="J36" s="14">
        <v>0</v>
      </c>
      <c r="K36" s="15">
        <v>0</v>
      </c>
      <c r="L36" s="15">
        <v>0</v>
      </c>
      <c r="M36" s="16">
        <v>0</v>
      </c>
      <c r="N36" s="16">
        <v>0</v>
      </c>
      <c r="O36" s="16">
        <v>0</v>
      </c>
      <c r="P36" s="15">
        <v>0</v>
      </c>
      <c r="Q36" s="15">
        <v>0</v>
      </c>
      <c r="R36" s="16">
        <v>0</v>
      </c>
      <c r="S36" s="16">
        <v>0</v>
      </c>
      <c r="T36" s="16">
        <v>0</v>
      </c>
      <c r="U36" s="15">
        <v>0</v>
      </c>
      <c r="V36" s="15">
        <v>0</v>
      </c>
      <c r="W36" s="16">
        <v>0</v>
      </c>
      <c r="X36" s="16">
        <v>0</v>
      </c>
      <c r="Y36" s="16">
        <v>0</v>
      </c>
    </row>
    <row r="37" spans="1:25" ht="16.05" customHeight="1" x14ac:dyDescent="0.25">
      <c r="A37" s="3" t="s">
        <v>37</v>
      </c>
      <c r="B37" s="3">
        <v>2833</v>
      </c>
      <c r="C37" s="3" t="s">
        <v>45</v>
      </c>
      <c r="D37" s="3">
        <v>332</v>
      </c>
      <c r="E37" s="3">
        <v>0</v>
      </c>
      <c r="F37" s="3">
        <f t="shared" si="0"/>
        <v>0.117190257677374</v>
      </c>
      <c r="G37" s="2">
        <v>2544606</v>
      </c>
      <c r="H37" s="2">
        <v>0</v>
      </c>
      <c r="I37" s="2">
        <v>4680.2907999999998</v>
      </c>
      <c r="J37" s="14">
        <v>0</v>
      </c>
      <c r="K37" s="15">
        <v>0</v>
      </c>
      <c r="L37" s="15">
        <v>20</v>
      </c>
      <c r="M37" s="16">
        <v>0</v>
      </c>
      <c r="N37" s="16">
        <v>14040.8724</v>
      </c>
      <c r="O37" s="16">
        <v>0</v>
      </c>
      <c r="P37" s="15">
        <v>0</v>
      </c>
      <c r="Q37" s="15">
        <v>31</v>
      </c>
      <c r="R37" s="16">
        <v>0</v>
      </c>
      <c r="S37" s="16">
        <v>18721.163199999999</v>
      </c>
      <c r="T37" s="16">
        <v>0</v>
      </c>
      <c r="U37" s="15">
        <v>0</v>
      </c>
      <c r="V37" s="15">
        <v>28</v>
      </c>
      <c r="W37" s="16">
        <v>0</v>
      </c>
      <c r="X37" s="16">
        <v>18721.163199999999</v>
      </c>
      <c r="Y37" s="16">
        <v>0</v>
      </c>
    </row>
    <row r="38" spans="1:25" ht="16.05" customHeight="1" x14ac:dyDescent="0.25">
      <c r="A38" s="3" t="s">
        <v>248</v>
      </c>
      <c r="B38" s="3">
        <v>28524</v>
      </c>
      <c r="C38" s="3" t="s">
        <v>249</v>
      </c>
      <c r="D38" s="3">
        <v>381</v>
      </c>
      <c r="E38" s="3">
        <v>0</v>
      </c>
      <c r="F38" s="3">
        <f t="shared" si="0"/>
        <v>1.33571729070257E-2</v>
      </c>
      <c r="G38" s="2">
        <v>2736287</v>
      </c>
      <c r="H38" s="2">
        <v>794.154</v>
      </c>
      <c r="I38" s="2">
        <v>5025.3166000000001</v>
      </c>
      <c r="J38" s="14">
        <v>0</v>
      </c>
      <c r="K38" s="15">
        <v>0</v>
      </c>
      <c r="L38" s="15">
        <v>23</v>
      </c>
      <c r="M38" s="16">
        <v>0</v>
      </c>
      <c r="N38" s="16">
        <v>15075.9498</v>
      </c>
      <c r="O38" s="16">
        <v>0</v>
      </c>
      <c r="P38" s="15">
        <v>0</v>
      </c>
      <c r="Q38" s="15">
        <v>36</v>
      </c>
      <c r="R38" s="16">
        <v>0</v>
      </c>
      <c r="S38" s="16">
        <v>25126.582999999999</v>
      </c>
      <c r="T38" s="16">
        <v>0</v>
      </c>
      <c r="U38" s="15">
        <v>0</v>
      </c>
      <c r="V38" s="15">
        <v>32</v>
      </c>
      <c r="W38" s="16">
        <v>0</v>
      </c>
      <c r="X38" s="16">
        <v>20101.2664</v>
      </c>
      <c r="Y38" s="16">
        <v>0</v>
      </c>
    </row>
    <row r="39" spans="1:25" ht="16.05" customHeight="1" x14ac:dyDescent="0.25">
      <c r="A39" s="3" t="s">
        <v>248</v>
      </c>
      <c r="B39" s="3">
        <v>28524</v>
      </c>
      <c r="C39" s="3" t="s">
        <v>250</v>
      </c>
      <c r="D39" s="3">
        <v>4736</v>
      </c>
      <c r="E39" s="3">
        <v>0</v>
      </c>
      <c r="F39" s="3">
        <f t="shared" si="0"/>
        <v>0.166035619127752</v>
      </c>
      <c r="G39" s="2">
        <v>2860846</v>
      </c>
      <c r="H39" s="2">
        <v>118.31399999999999</v>
      </c>
      <c r="I39" s="2">
        <v>5249.5227999999997</v>
      </c>
      <c r="J39" s="14">
        <v>0</v>
      </c>
      <c r="K39" s="15">
        <v>0</v>
      </c>
      <c r="L39" s="15">
        <v>287</v>
      </c>
      <c r="M39" s="16">
        <v>0</v>
      </c>
      <c r="N39" s="16">
        <v>188982.82079999999</v>
      </c>
      <c r="O39" s="16">
        <v>0</v>
      </c>
      <c r="P39" s="15">
        <v>0</v>
      </c>
      <c r="Q39" s="15">
        <v>448</v>
      </c>
      <c r="R39" s="16">
        <v>0</v>
      </c>
      <c r="S39" s="16">
        <v>293973.27679999999</v>
      </c>
      <c r="T39" s="16">
        <v>0</v>
      </c>
      <c r="U39" s="15">
        <v>0</v>
      </c>
      <c r="V39" s="15">
        <v>395</v>
      </c>
      <c r="W39" s="16">
        <v>0</v>
      </c>
      <c r="X39" s="16">
        <v>262476.14</v>
      </c>
      <c r="Y39" s="16">
        <v>0</v>
      </c>
    </row>
    <row r="40" spans="1:25" ht="16.05" customHeight="1" x14ac:dyDescent="0.25">
      <c r="A40" s="3" t="s">
        <v>248</v>
      </c>
      <c r="B40" s="3">
        <v>28524</v>
      </c>
      <c r="C40" s="3" t="s">
        <v>251</v>
      </c>
      <c r="D40" s="3">
        <v>3035</v>
      </c>
      <c r="E40" s="3">
        <v>3016</v>
      </c>
      <c r="F40" s="3">
        <f t="shared" si="0"/>
        <v>0.10640162670032299</v>
      </c>
      <c r="G40" s="2">
        <v>2884750</v>
      </c>
      <c r="H40" s="2">
        <v>50.002000000000002</v>
      </c>
      <c r="I40" s="2">
        <v>5292.55</v>
      </c>
      <c r="J40" s="17">
        <v>4763.0108</v>
      </c>
      <c r="K40" s="15">
        <v>183</v>
      </c>
      <c r="L40" s="15">
        <v>184</v>
      </c>
      <c r="M40" s="16">
        <v>1</v>
      </c>
      <c r="N40" s="16">
        <v>50.002000000000002</v>
      </c>
      <c r="O40" s="16">
        <v>4763.0108</v>
      </c>
      <c r="P40" s="15">
        <v>285</v>
      </c>
      <c r="Q40" s="15">
        <v>287</v>
      </c>
      <c r="R40" s="16">
        <v>2</v>
      </c>
      <c r="S40" s="16">
        <v>50.002000000000002</v>
      </c>
      <c r="T40" s="16">
        <v>4763.0108</v>
      </c>
      <c r="U40" s="15">
        <v>252</v>
      </c>
      <c r="V40" s="15">
        <v>253</v>
      </c>
      <c r="W40" s="16">
        <v>1</v>
      </c>
      <c r="X40" s="16">
        <v>50.002000000000002</v>
      </c>
      <c r="Y40" s="16">
        <v>4763.0108</v>
      </c>
    </row>
    <row r="41" spans="1:25" ht="16.05" customHeight="1" x14ac:dyDescent="0.25">
      <c r="A41" s="3" t="s">
        <v>248</v>
      </c>
      <c r="B41" s="3">
        <v>28524</v>
      </c>
      <c r="C41" s="3" t="s">
        <v>252</v>
      </c>
      <c r="D41" s="3">
        <v>5486</v>
      </c>
      <c r="E41" s="3">
        <v>11601</v>
      </c>
      <c r="F41" s="3">
        <f t="shared" si="0"/>
        <v>0.192329266582527</v>
      </c>
      <c r="G41" s="2">
        <v>2862138</v>
      </c>
      <c r="H41" s="2">
        <v>8.0000000000000002E-3</v>
      </c>
      <c r="I41" s="2">
        <v>5251.8483999999999</v>
      </c>
      <c r="J41" s="17">
        <v>2640.942</v>
      </c>
      <c r="K41" s="15">
        <v>703</v>
      </c>
      <c r="L41" s="15">
        <v>332</v>
      </c>
      <c r="M41" s="16">
        <v>332</v>
      </c>
      <c r="N41" s="16">
        <v>915078.84519999998</v>
      </c>
      <c r="O41" s="16">
        <v>2640.942</v>
      </c>
      <c r="P41" s="15">
        <v>1097</v>
      </c>
      <c r="Q41" s="15">
        <v>519</v>
      </c>
      <c r="R41" s="16">
        <v>519</v>
      </c>
      <c r="S41" s="16">
        <v>0.52</v>
      </c>
      <c r="T41" s="16">
        <v>5281.884</v>
      </c>
      <c r="U41" s="15">
        <v>968</v>
      </c>
      <c r="V41" s="15">
        <v>458</v>
      </c>
      <c r="W41" s="16">
        <v>458</v>
      </c>
      <c r="X41" s="16">
        <v>0.46400000000000002</v>
      </c>
      <c r="Y41" s="16">
        <v>2640.942</v>
      </c>
    </row>
    <row r="42" spans="1:25" ht="16.05" customHeight="1" x14ac:dyDescent="0.25">
      <c r="A42" s="3" t="s">
        <v>248</v>
      </c>
      <c r="B42" s="3">
        <v>28524</v>
      </c>
      <c r="C42" s="3" t="s">
        <v>253</v>
      </c>
      <c r="D42" s="3">
        <v>449</v>
      </c>
      <c r="E42" s="3">
        <v>0</v>
      </c>
      <c r="F42" s="3">
        <f t="shared" si="0"/>
        <v>1.5741130276258598E-2</v>
      </c>
      <c r="G42" s="2">
        <v>2719620</v>
      </c>
      <c r="H42" s="2">
        <v>380.33800000000002</v>
      </c>
      <c r="I42" s="2">
        <v>4995.3159999999998</v>
      </c>
      <c r="J42" s="14">
        <v>0</v>
      </c>
      <c r="K42" s="15">
        <v>0</v>
      </c>
      <c r="L42" s="15">
        <v>27</v>
      </c>
      <c r="M42" s="16">
        <v>0</v>
      </c>
      <c r="N42" s="16">
        <v>19981.263999999999</v>
      </c>
      <c r="O42" s="16">
        <v>0</v>
      </c>
      <c r="P42" s="15">
        <v>0</v>
      </c>
      <c r="Q42" s="15">
        <v>42</v>
      </c>
      <c r="R42" s="16">
        <v>0</v>
      </c>
      <c r="S42" s="16">
        <v>29971.896000000001</v>
      </c>
      <c r="T42" s="16">
        <v>0</v>
      </c>
      <c r="U42" s="15">
        <v>0</v>
      </c>
      <c r="V42" s="15">
        <v>37</v>
      </c>
      <c r="W42" s="16">
        <v>0</v>
      </c>
      <c r="X42" s="16">
        <v>24976.58</v>
      </c>
      <c r="Y42" s="16">
        <v>0</v>
      </c>
    </row>
    <row r="43" spans="1:25" ht="16.05" customHeight="1" x14ac:dyDescent="0.25">
      <c r="A43" s="3" t="s">
        <v>248</v>
      </c>
      <c r="B43" s="3">
        <v>28524</v>
      </c>
      <c r="C43" s="3" t="s">
        <v>254</v>
      </c>
      <c r="D43" s="3">
        <v>1655</v>
      </c>
      <c r="E43" s="3">
        <v>0</v>
      </c>
      <c r="F43" s="3">
        <f t="shared" si="0"/>
        <v>5.8021315383536699E-2</v>
      </c>
      <c r="G43" s="2">
        <v>2799263</v>
      </c>
      <c r="H43" s="2">
        <v>263.22800000000001</v>
      </c>
      <c r="I43" s="2">
        <v>5138.6733999999997</v>
      </c>
      <c r="J43" s="14">
        <v>0</v>
      </c>
      <c r="K43" s="15">
        <v>0</v>
      </c>
      <c r="L43" s="15">
        <v>100</v>
      </c>
      <c r="M43" s="16">
        <v>0</v>
      </c>
      <c r="N43" s="16">
        <v>66802.754199999996</v>
      </c>
      <c r="O43" s="16">
        <v>0</v>
      </c>
      <c r="P43" s="15">
        <v>0</v>
      </c>
      <c r="Q43" s="15">
        <v>157</v>
      </c>
      <c r="R43" s="16">
        <v>0</v>
      </c>
      <c r="S43" s="16">
        <v>102773.46799999999</v>
      </c>
      <c r="T43" s="16">
        <v>0</v>
      </c>
      <c r="U43" s="15">
        <v>0</v>
      </c>
      <c r="V43" s="15">
        <v>138</v>
      </c>
      <c r="W43" s="16">
        <v>0</v>
      </c>
      <c r="X43" s="16">
        <v>92496.121199999994</v>
      </c>
      <c r="Y43" s="16">
        <v>0</v>
      </c>
    </row>
    <row r="44" spans="1:25" ht="16.05" customHeight="1" x14ac:dyDescent="0.25">
      <c r="A44" s="3" t="s">
        <v>248</v>
      </c>
      <c r="B44" s="3">
        <v>28524</v>
      </c>
      <c r="C44" s="3" t="s">
        <v>255</v>
      </c>
      <c r="D44" s="3">
        <v>917</v>
      </c>
      <c r="E44" s="3">
        <v>0</v>
      </c>
      <c r="F44" s="3">
        <f t="shared" si="0"/>
        <v>3.2148366288038098E-2</v>
      </c>
      <c r="G44" s="2">
        <v>2940948</v>
      </c>
      <c r="H44" s="2">
        <v>159.202</v>
      </c>
      <c r="I44" s="2">
        <v>5393.7064</v>
      </c>
      <c r="J44" s="14">
        <v>0</v>
      </c>
      <c r="K44" s="15">
        <v>0</v>
      </c>
      <c r="L44" s="15">
        <v>56</v>
      </c>
      <c r="M44" s="16">
        <v>56</v>
      </c>
      <c r="N44" s="16">
        <v>1114.414</v>
      </c>
      <c r="O44" s="16">
        <v>0</v>
      </c>
      <c r="P44" s="15">
        <v>0</v>
      </c>
      <c r="Q44" s="15">
        <v>87</v>
      </c>
      <c r="R44" s="16">
        <v>87</v>
      </c>
      <c r="S44" s="16">
        <v>1751.222</v>
      </c>
      <c r="T44" s="16">
        <v>0</v>
      </c>
      <c r="U44" s="15">
        <v>0</v>
      </c>
      <c r="V44" s="15">
        <v>77</v>
      </c>
      <c r="W44" s="16">
        <v>77</v>
      </c>
      <c r="X44" s="16">
        <v>1592.02</v>
      </c>
      <c r="Y44" s="16">
        <v>0</v>
      </c>
    </row>
    <row r="45" spans="1:25" ht="16.05" customHeight="1" x14ac:dyDescent="0.25">
      <c r="A45" s="3" t="s">
        <v>248</v>
      </c>
      <c r="B45" s="3">
        <v>28524</v>
      </c>
      <c r="C45" s="3" t="s">
        <v>256</v>
      </c>
      <c r="D45" s="3">
        <v>575</v>
      </c>
      <c r="E45" s="3">
        <v>0</v>
      </c>
      <c r="F45" s="3">
        <f t="shared" si="0"/>
        <v>2.0158463048660799E-2</v>
      </c>
      <c r="G45" s="2">
        <v>2712580</v>
      </c>
      <c r="H45" s="2">
        <v>737.904</v>
      </c>
      <c r="I45" s="2">
        <v>4982.6440000000002</v>
      </c>
      <c r="J45" s="14">
        <v>0</v>
      </c>
      <c r="K45" s="15">
        <v>0</v>
      </c>
      <c r="L45" s="15">
        <v>35</v>
      </c>
      <c r="M45" s="16">
        <v>0</v>
      </c>
      <c r="N45" s="16">
        <v>24913.22</v>
      </c>
      <c r="O45" s="16">
        <v>0</v>
      </c>
      <c r="P45" s="15">
        <v>0</v>
      </c>
      <c r="Q45" s="15">
        <v>54</v>
      </c>
      <c r="R45" s="16">
        <v>0</v>
      </c>
      <c r="S45" s="16">
        <v>34878.508000000002</v>
      </c>
      <c r="T45" s="16">
        <v>0</v>
      </c>
      <c r="U45" s="15">
        <v>0</v>
      </c>
      <c r="V45" s="15">
        <v>48</v>
      </c>
      <c r="W45" s="16">
        <v>0</v>
      </c>
      <c r="X45" s="16">
        <v>29895.864000000001</v>
      </c>
      <c r="Y45" s="16">
        <v>0</v>
      </c>
    </row>
    <row r="46" spans="1:25" ht="16.05" customHeight="1" x14ac:dyDescent="0.25">
      <c r="A46" s="3" t="s">
        <v>248</v>
      </c>
      <c r="B46" s="3">
        <v>28524</v>
      </c>
      <c r="C46" s="3" t="s">
        <v>257</v>
      </c>
      <c r="D46" s="3">
        <v>364</v>
      </c>
      <c r="E46" s="3">
        <v>0</v>
      </c>
      <c r="F46" s="3">
        <f t="shared" si="0"/>
        <v>1.27611835647174E-2</v>
      </c>
      <c r="G46" s="2">
        <v>3175124</v>
      </c>
      <c r="H46" s="2">
        <v>664.60199999999998</v>
      </c>
      <c r="I46" s="2">
        <v>5815.2232000000004</v>
      </c>
      <c r="J46" s="14">
        <v>0</v>
      </c>
      <c r="K46" s="15">
        <v>0</v>
      </c>
      <c r="L46" s="15">
        <v>22</v>
      </c>
      <c r="M46" s="16">
        <v>22</v>
      </c>
      <c r="N46" s="16">
        <v>1993.806</v>
      </c>
      <c r="O46" s="16">
        <v>0</v>
      </c>
      <c r="P46" s="15">
        <v>0</v>
      </c>
      <c r="Q46" s="15">
        <v>34</v>
      </c>
      <c r="R46" s="16">
        <v>34</v>
      </c>
      <c r="S46" s="16">
        <v>3323.01</v>
      </c>
      <c r="T46" s="16">
        <v>0</v>
      </c>
      <c r="U46" s="15">
        <v>0</v>
      </c>
      <c r="V46" s="15">
        <v>30</v>
      </c>
      <c r="W46" s="16">
        <v>30</v>
      </c>
      <c r="X46" s="16">
        <v>2658.4079999999999</v>
      </c>
      <c r="Y46" s="16">
        <v>0</v>
      </c>
    </row>
    <row r="47" spans="1:25" ht="16.05" customHeight="1" x14ac:dyDescent="0.25">
      <c r="A47" s="3" t="s">
        <v>248</v>
      </c>
      <c r="B47" s="3">
        <v>28524</v>
      </c>
      <c r="C47" s="3" t="s">
        <v>258</v>
      </c>
      <c r="D47" s="3">
        <v>586</v>
      </c>
      <c r="E47" s="3">
        <v>0</v>
      </c>
      <c r="F47" s="3">
        <f t="shared" si="0"/>
        <v>2.0544103211330801E-2</v>
      </c>
      <c r="G47" s="2">
        <v>2611386</v>
      </c>
      <c r="H47" s="2">
        <v>754.26199999999994</v>
      </c>
      <c r="I47" s="2">
        <v>4800.4948000000004</v>
      </c>
      <c r="J47" s="14">
        <v>0</v>
      </c>
      <c r="K47" s="15">
        <v>0</v>
      </c>
      <c r="L47" s="15">
        <v>35</v>
      </c>
      <c r="M47" s="16">
        <v>0</v>
      </c>
      <c r="N47" s="16">
        <v>24002.473999999998</v>
      </c>
      <c r="O47" s="16">
        <v>0</v>
      </c>
      <c r="P47" s="15">
        <v>0</v>
      </c>
      <c r="Q47" s="15">
        <v>55</v>
      </c>
      <c r="R47" s="16">
        <v>0</v>
      </c>
      <c r="S47" s="16">
        <v>33603.463600000003</v>
      </c>
      <c r="T47" s="16">
        <v>0</v>
      </c>
      <c r="U47" s="15">
        <v>0</v>
      </c>
      <c r="V47" s="15">
        <v>49</v>
      </c>
      <c r="W47" s="16">
        <v>0</v>
      </c>
      <c r="X47" s="16">
        <v>33603.463600000003</v>
      </c>
      <c r="Y47" s="16">
        <v>0</v>
      </c>
    </row>
    <row r="48" spans="1:25" ht="16.05" customHeight="1" x14ac:dyDescent="0.25">
      <c r="A48" s="3" t="s">
        <v>248</v>
      </c>
      <c r="B48" s="3">
        <v>28524</v>
      </c>
      <c r="C48" s="3" t="s">
        <v>259</v>
      </c>
      <c r="D48" s="3">
        <v>395</v>
      </c>
      <c r="E48" s="3">
        <v>0</v>
      </c>
      <c r="F48" s="3">
        <f t="shared" si="0"/>
        <v>1.38479876595148E-2</v>
      </c>
      <c r="G48" s="2">
        <v>2821288</v>
      </c>
      <c r="H48" s="2">
        <v>148.358</v>
      </c>
      <c r="I48" s="2">
        <v>5178.3184000000001</v>
      </c>
      <c r="J48" s="14">
        <v>0</v>
      </c>
      <c r="K48" s="15">
        <v>0</v>
      </c>
      <c r="L48" s="15">
        <v>24</v>
      </c>
      <c r="M48" s="16">
        <v>0</v>
      </c>
      <c r="N48" s="16">
        <v>15534.9552</v>
      </c>
      <c r="O48" s="16">
        <v>0</v>
      </c>
      <c r="P48" s="15">
        <v>0</v>
      </c>
      <c r="Q48" s="15">
        <v>37</v>
      </c>
      <c r="R48" s="16">
        <v>0</v>
      </c>
      <c r="S48" s="16">
        <v>25891.592000000001</v>
      </c>
      <c r="T48" s="16">
        <v>0</v>
      </c>
      <c r="U48" s="15">
        <v>0</v>
      </c>
      <c r="V48" s="15">
        <v>33</v>
      </c>
      <c r="W48" s="16">
        <v>0</v>
      </c>
      <c r="X48" s="16">
        <v>25891.592000000001</v>
      </c>
      <c r="Y48" s="16">
        <v>0</v>
      </c>
    </row>
    <row r="49" spans="1:25" ht="16.05" customHeight="1" x14ac:dyDescent="0.25">
      <c r="A49" s="3" t="s">
        <v>248</v>
      </c>
      <c r="B49" s="3">
        <v>28524</v>
      </c>
      <c r="C49" s="3" t="s">
        <v>260</v>
      </c>
      <c r="D49" s="3">
        <v>935</v>
      </c>
      <c r="E49" s="3">
        <v>0</v>
      </c>
      <c r="F49" s="3">
        <f t="shared" si="0"/>
        <v>3.2779413826952701E-2</v>
      </c>
      <c r="G49" s="2">
        <v>2755694</v>
      </c>
      <c r="H49" s="2">
        <v>816.25</v>
      </c>
      <c r="I49" s="2">
        <v>5060.2492000000002</v>
      </c>
      <c r="J49" s="14">
        <v>0</v>
      </c>
      <c r="K49" s="15">
        <v>0</v>
      </c>
      <c r="L49" s="15">
        <v>57</v>
      </c>
      <c r="M49" s="16">
        <v>0</v>
      </c>
      <c r="N49" s="16">
        <v>40481.993600000002</v>
      </c>
      <c r="O49" s="16">
        <v>0</v>
      </c>
      <c r="P49" s="15">
        <v>0</v>
      </c>
      <c r="Q49" s="15">
        <v>88</v>
      </c>
      <c r="R49" s="16">
        <v>0</v>
      </c>
      <c r="S49" s="16">
        <v>55662.741199999997</v>
      </c>
      <c r="T49" s="16">
        <v>0</v>
      </c>
      <c r="U49" s="15">
        <v>0</v>
      </c>
      <c r="V49" s="15">
        <v>78</v>
      </c>
      <c r="W49" s="16">
        <v>0</v>
      </c>
      <c r="X49" s="16">
        <v>50602.491999999998</v>
      </c>
      <c r="Y49" s="16">
        <v>0</v>
      </c>
    </row>
    <row r="50" spans="1:25" ht="16.05" customHeight="1" x14ac:dyDescent="0.25">
      <c r="A50" s="3" t="s">
        <v>248</v>
      </c>
      <c r="B50" s="3">
        <v>28524</v>
      </c>
      <c r="C50" s="3" t="s">
        <v>261</v>
      </c>
      <c r="D50" s="3">
        <v>233</v>
      </c>
      <c r="E50" s="3">
        <v>0</v>
      </c>
      <c r="F50" s="3">
        <f t="shared" si="0"/>
        <v>8.16855980928341E-3</v>
      </c>
      <c r="G50" s="2">
        <v>2801750</v>
      </c>
      <c r="H50" s="2">
        <v>503.44799999999998</v>
      </c>
      <c r="I50" s="2">
        <v>5143.1499999999996</v>
      </c>
      <c r="J50" s="14">
        <v>0</v>
      </c>
      <c r="K50" s="15">
        <v>0</v>
      </c>
      <c r="L50" s="15">
        <v>14</v>
      </c>
      <c r="M50" s="16">
        <v>0</v>
      </c>
      <c r="N50" s="16">
        <v>10286.299999999999</v>
      </c>
      <c r="O50" s="16">
        <v>0</v>
      </c>
      <c r="P50" s="15">
        <v>0</v>
      </c>
      <c r="Q50" s="15">
        <v>22</v>
      </c>
      <c r="R50" s="16">
        <v>0</v>
      </c>
      <c r="S50" s="16">
        <v>15429.45</v>
      </c>
      <c r="T50" s="16">
        <v>0</v>
      </c>
      <c r="U50" s="15">
        <v>0</v>
      </c>
      <c r="V50" s="15">
        <v>19</v>
      </c>
      <c r="W50" s="16">
        <v>0</v>
      </c>
      <c r="X50" s="16">
        <v>15429.45</v>
      </c>
      <c r="Y50" s="16">
        <v>0</v>
      </c>
    </row>
    <row r="51" spans="1:25" ht="16.05" customHeight="1" x14ac:dyDescent="0.25">
      <c r="A51" s="3" t="s">
        <v>248</v>
      </c>
      <c r="B51" s="3">
        <v>28524</v>
      </c>
      <c r="C51" s="3" t="s">
        <v>262</v>
      </c>
      <c r="D51" s="3">
        <v>612</v>
      </c>
      <c r="E51" s="3">
        <v>0</v>
      </c>
      <c r="F51" s="3">
        <f t="shared" si="0"/>
        <v>2.14556163230963E-2</v>
      </c>
      <c r="G51" s="2">
        <v>2668817</v>
      </c>
      <c r="H51" s="2">
        <v>430.10599999999999</v>
      </c>
      <c r="I51" s="2">
        <v>4903.8706000000002</v>
      </c>
      <c r="J51" s="14">
        <v>0</v>
      </c>
      <c r="K51" s="15">
        <v>0</v>
      </c>
      <c r="L51" s="15">
        <v>37</v>
      </c>
      <c r="M51" s="16">
        <v>0</v>
      </c>
      <c r="N51" s="16">
        <v>24519.352999999999</v>
      </c>
      <c r="O51" s="16">
        <v>0</v>
      </c>
      <c r="P51" s="15">
        <v>0</v>
      </c>
      <c r="Q51" s="15">
        <v>58</v>
      </c>
      <c r="R51" s="16">
        <v>0</v>
      </c>
      <c r="S51" s="16">
        <v>39230.964800000002</v>
      </c>
      <c r="T51" s="16">
        <v>0</v>
      </c>
      <c r="U51" s="15">
        <v>0</v>
      </c>
      <c r="V51" s="15">
        <v>51</v>
      </c>
      <c r="W51" s="16">
        <v>0</v>
      </c>
      <c r="X51" s="16">
        <v>34327.0942</v>
      </c>
      <c r="Y51" s="16">
        <v>0</v>
      </c>
    </row>
    <row r="52" spans="1:25" ht="16.05" customHeight="1" x14ac:dyDescent="0.25">
      <c r="A52" s="3" t="s">
        <v>248</v>
      </c>
      <c r="B52" s="3">
        <v>28524</v>
      </c>
      <c r="C52" s="3" t="s">
        <v>263</v>
      </c>
      <c r="D52" s="3">
        <v>4046</v>
      </c>
      <c r="E52" s="3">
        <v>0</v>
      </c>
      <c r="F52" s="3">
        <f t="shared" si="0"/>
        <v>0.141845463469359</v>
      </c>
      <c r="G52" s="2">
        <v>2884081</v>
      </c>
      <c r="H52" s="2">
        <v>246.68</v>
      </c>
      <c r="I52" s="2">
        <v>5291.3458000000001</v>
      </c>
      <c r="J52" s="14">
        <v>0</v>
      </c>
      <c r="K52" s="15">
        <v>0</v>
      </c>
      <c r="L52" s="15">
        <v>245</v>
      </c>
      <c r="M52" s="16">
        <v>42</v>
      </c>
      <c r="N52" s="16">
        <v>139055.07079999999</v>
      </c>
      <c r="O52" s="16">
        <v>0</v>
      </c>
      <c r="P52" s="15">
        <v>0</v>
      </c>
      <c r="Q52" s="15">
        <v>383</v>
      </c>
      <c r="R52" s="16">
        <v>65</v>
      </c>
      <c r="S52" s="16">
        <v>213873.95199999999</v>
      </c>
      <c r="T52" s="16">
        <v>0</v>
      </c>
      <c r="U52" s="15">
        <v>0</v>
      </c>
      <c r="V52" s="15">
        <v>338</v>
      </c>
      <c r="W52" s="16">
        <v>58</v>
      </c>
      <c r="X52" s="16">
        <v>187170.54300000001</v>
      </c>
      <c r="Y52" s="16">
        <v>0</v>
      </c>
    </row>
    <row r="53" spans="1:25" ht="16.05" customHeight="1" x14ac:dyDescent="0.25">
      <c r="A53" s="3" t="s">
        <v>248</v>
      </c>
      <c r="B53" s="3">
        <v>28524</v>
      </c>
      <c r="C53" s="3" t="s">
        <v>264</v>
      </c>
      <c r="D53" s="3">
        <v>406</v>
      </c>
      <c r="E53" s="3">
        <v>0</v>
      </c>
      <c r="F53" s="3">
        <f t="shared" si="0"/>
        <v>1.42336278221848E-2</v>
      </c>
      <c r="G53" s="2">
        <v>3076264</v>
      </c>
      <c r="H53" s="2">
        <v>433.96600000000001</v>
      </c>
      <c r="I53" s="2">
        <v>5637.2752</v>
      </c>
      <c r="J53" s="14">
        <v>0</v>
      </c>
      <c r="K53" s="15">
        <v>0</v>
      </c>
      <c r="L53" s="15">
        <v>25</v>
      </c>
      <c r="M53" s="16">
        <v>25</v>
      </c>
      <c r="N53" s="16">
        <v>1735.864</v>
      </c>
      <c r="O53" s="16">
        <v>0</v>
      </c>
      <c r="P53" s="15">
        <v>0</v>
      </c>
      <c r="Q53" s="15">
        <v>38</v>
      </c>
      <c r="R53" s="16">
        <v>38</v>
      </c>
      <c r="S53" s="16">
        <v>2169.83</v>
      </c>
      <c r="T53" s="16">
        <v>0</v>
      </c>
      <c r="U53" s="15">
        <v>0</v>
      </c>
      <c r="V53" s="15">
        <v>34</v>
      </c>
      <c r="W53" s="16">
        <v>34</v>
      </c>
      <c r="X53" s="16">
        <v>2169.83</v>
      </c>
      <c r="Y53" s="16">
        <v>0</v>
      </c>
    </row>
    <row r="54" spans="1:25" ht="16.05" customHeight="1" x14ac:dyDescent="0.25">
      <c r="A54" s="3" t="s">
        <v>248</v>
      </c>
      <c r="B54" s="3">
        <v>28524</v>
      </c>
      <c r="C54" s="3" t="s">
        <v>265</v>
      </c>
      <c r="D54" s="3">
        <v>10</v>
      </c>
      <c r="E54" s="3">
        <v>0</v>
      </c>
      <c r="F54" s="3">
        <f t="shared" si="0"/>
        <v>3.50581966063666E-4</v>
      </c>
      <c r="G54" s="2">
        <v>2971295</v>
      </c>
      <c r="H54" s="2">
        <v>286.21199999999999</v>
      </c>
      <c r="I54" s="2">
        <v>5448.3310000000001</v>
      </c>
      <c r="J54" s="14">
        <v>0</v>
      </c>
      <c r="K54" s="15">
        <v>0</v>
      </c>
      <c r="L54" s="15">
        <v>1</v>
      </c>
      <c r="M54" s="16">
        <v>1</v>
      </c>
      <c r="N54" s="16">
        <v>286.21199999999999</v>
      </c>
      <c r="O54" s="16">
        <v>0</v>
      </c>
      <c r="P54" s="15">
        <v>0</v>
      </c>
      <c r="Q54" s="15">
        <v>1</v>
      </c>
      <c r="R54" s="16">
        <v>1</v>
      </c>
      <c r="S54" s="16">
        <v>286.21199999999999</v>
      </c>
      <c r="T54" s="16">
        <v>0</v>
      </c>
      <c r="U54" s="15">
        <v>0</v>
      </c>
      <c r="V54" s="15">
        <v>1</v>
      </c>
      <c r="W54" s="16">
        <v>1</v>
      </c>
      <c r="X54" s="16">
        <v>286.21199999999999</v>
      </c>
      <c r="Y54" s="16">
        <v>0</v>
      </c>
    </row>
    <row r="55" spans="1:25" ht="16.05" customHeight="1" x14ac:dyDescent="0.25">
      <c r="A55" s="3" t="s">
        <v>248</v>
      </c>
      <c r="B55" s="3">
        <v>28524</v>
      </c>
      <c r="C55" s="3" t="s">
        <v>266</v>
      </c>
      <c r="D55" s="3">
        <v>647</v>
      </c>
      <c r="E55" s="3">
        <v>0</v>
      </c>
      <c r="F55" s="3">
        <f t="shared" si="0"/>
        <v>2.2682653204319201E-2</v>
      </c>
      <c r="G55" s="2">
        <v>3275762</v>
      </c>
      <c r="H55" s="2">
        <v>823.46199999999999</v>
      </c>
      <c r="I55" s="2">
        <v>5996.3716000000004</v>
      </c>
      <c r="J55" s="14">
        <v>0</v>
      </c>
      <c r="K55" s="15">
        <v>0</v>
      </c>
      <c r="L55" s="15">
        <v>39</v>
      </c>
      <c r="M55" s="16">
        <v>39</v>
      </c>
      <c r="N55" s="16">
        <v>4117.3100000000004</v>
      </c>
      <c r="O55" s="16">
        <v>0</v>
      </c>
      <c r="P55" s="15">
        <v>0</v>
      </c>
      <c r="Q55" s="15">
        <v>61</v>
      </c>
      <c r="R55" s="16">
        <v>61</v>
      </c>
      <c r="S55" s="16">
        <v>6587.6959999999999</v>
      </c>
      <c r="T55" s="16">
        <v>0</v>
      </c>
      <c r="U55" s="15">
        <v>0</v>
      </c>
      <c r="V55" s="15">
        <v>54</v>
      </c>
      <c r="W55" s="16">
        <v>54</v>
      </c>
      <c r="X55" s="16">
        <v>5764.2340000000004</v>
      </c>
      <c r="Y55" s="16">
        <v>0</v>
      </c>
    </row>
    <row r="56" spans="1:25" ht="16.05" customHeight="1" x14ac:dyDescent="0.25">
      <c r="A56" s="3" t="s">
        <v>248</v>
      </c>
      <c r="B56" s="3">
        <v>28524</v>
      </c>
      <c r="C56" s="3" t="s">
        <v>267</v>
      </c>
      <c r="D56" s="3">
        <v>461</v>
      </c>
      <c r="E56" s="3">
        <v>0</v>
      </c>
      <c r="F56" s="3">
        <f t="shared" si="0"/>
        <v>1.6161828635534999E-2</v>
      </c>
      <c r="G56" s="2">
        <v>2925837</v>
      </c>
      <c r="H56" s="2">
        <v>193.70400000000001</v>
      </c>
      <c r="I56" s="2">
        <v>5366.5065999999997</v>
      </c>
      <c r="J56" s="14">
        <v>0</v>
      </c>
      <c r="K56" s="15">
        <v>0</v>
      </c>
      <c r="L56" s="15">
        <v>28</v>
      </c>
      <c r="M56" s="16">
        <v>28</v>
      </c>
      <c r="N56" s="16">
        <v>774.81600000000003</v>
      </c>
      <c r="O56" s="16">
        <v>0</v>
      </c>
      <c r="P56" s="15">
        <v>0</v>
      </c>
      <c r="Q56" s="15">
        <v>44</v>
      </c>
      <c r="R56" s="16">
        <v>44</v>
      </c>
      <c r="S56" s="16">
        <v>1162.2239999999999</v>
      </c>
      <c r="T56" s="16">
        <v>0</v>
      </c>
      <c r="U56" s="15">
        <v>0</v>
      </c>
      <c r="V56" s="15">
        <v>38</v>
      </c>
      <c r="W56" s="16">
        <v>38</v>
      </c>
      <c r="X56" s="16">
        <v>968.52</v>
      </c>
      <c r="Y56" s="16">
        <v>0</v>
      </c>
    </row>
    <row r="57" spans="1:25" ht="16.05" customHeight="1" x14ac:dyDescent="0.25">
      <c r="A57" s="3" t="s">
        <v>248</v>
      </c>
      <c r="B57" s="3">
        <v>28524</v>
      </c>
      <c r="C57" s="3" t="s">
        <v>268</v>
      </c>
      <c r="D57" s="3">
        <v>1733</v>
      </c>
      <c r="E57" s="3">
        <v>0</v>
      </c>
      <c r="F57" s="3">
        <f t="shared" si="0"/>
        <v>6.0755854718833303E-2</v>
      </c>
      <c r="G57" s="2">
        <v>2938905</v>
      </c>
      <c r="H57" s="2">
        <v>162.79400000000001</v>
      </c>
      <c r="I57" s="2">
        <v>5390.0290000000005</v>
      </c>
      <c r="J57" s="14">
        <v>0</v>
      </c>
      <c r="K57" s="15">
        <v>0</v>
      </c>
      <c r="L57" s="15">
        <v>105</v>
      </c>
      <c r="M57" s="16">
        <v>105</v>
      </c>
      <c r="N57" s="16">
        <v>2279.116</v>
      </c>
      <c r="O57" s="16">
        <v>0</v>
      </c>
      <c r="P57" s="15">
        <v>0</v>
      </c>
      <c r="Q57" s="15">
        <v>164</v>
      </c>
      <c r="R57" s="16">
        <v>164</v>
      </c>
      <c r="S57" s="16">
        <v>3418.674</v>
      </c>
      <c r="T57" s="16">
        <v>0</v>
      </c>
      <c r="U57" s="15">
        <v>0</v>
      </c>
      <c r="V57" s="15">
        <v>145</v>
      </c>
      <c r="W57" s="16">
        <v>145</v>
      </c>
      <c r="X57" s="16">
        <v>3093.0859999999998</v>
      </c>
      <c r="Y57" s="16">
        <v>0</v>
      </c>
    </row>
    <row r="58" spans="1:25" ht="16.05" customHeight="1" x14ac:dyDescent="0.25">
      <c r="A58" s="3" t="s">
        <v>248</v>
      </c>
      <c r="B58" s="3">
        <v>28524</v>
      </c>
      <c r="C58" s="3" t="s">
        <v>269</v>
      </c>
      <c r="D58" s="3">
        <v>862</v>
      </c>
      <c r="E58" s="3">
        <v>0</v>
      </c>
      <c r="F58" s="3">
        <f t="shared" si="0"/>
        <v>3.0220165474688001E-2</v>
      </c>
      <c r="G58" s="2">
        <v>2971738</v>
      </c>
      <c r="H58" s="2">
        <v>241.50800000000001</v>
      </c>
      <c r="I58" s="2">
        <v>5449.1283999999996</v>
      </c>
      <c r="J58" s="14">
        <v>0</v>
      </c>
      <c r="K58" s="15">
        <v>0</v>
      </c>
      <c r="L58" s="15">
        <v>52</v>
      </c>
      <c r="M58" s="16">
        <v>52</v>
      </c>
      <c r="N58" s="16">
        <v>1690.556</v>
      </c>
      <c r="O58" s="16">
        <v>0</v>
      </c>
      <c r="P58" s="15">
        <v>0</v>
      </c>
      <c r="Q58" s="15">
        <v>82</v>
      </c>
      <c r="R58" s="16">
        <v>82</v>
      </c>
      <c r="S58" s="16">
        <v>2656.5880000000002</v>
      </c>
      <c r="T58" s="16">
        <v>0</v>
      </c>
      <c r="U58" s="15">
        <v>0</v>
      </c>
      <c r="V58" s="15">
        <v>72</v>
      </c>
      <c r="W58" s="16">
        <v>72</v>
      </c>
      <c r="X58" s="16">
        <v>2173.5720000000001</v>
      </c>
      <c r="Y58" s="16">
        <v>0</v>
      </c>
    </row>
    <row r="59" spans="1:25" ht="16.05" customHeight="1" x14ac:dyDescent="0.25">
      <c r="A59" s="3" t="s">
        <v>46</v>
      </c>
      <c r="B59" s="3">
        <v>12176</v>
      </c>
      <c r="C59" s="3" t="s">
        <v>47</v>
      </c>
      <c r="D59" s="3">
        <v>1184</v>
      </c>
      <c r="E59" s="3">
        <v>0</v>
      </c>
      <c r="F59" s="3">
        <f t="shared" si="0"/>
        <v>9.7240473061760799E-2</v>
      </c>
      <c r="G59" s="2">
        <v>3000446</v>
      </c>
      <c r="H59" s="2">
        <v>175.17599999999999</v>
      </c>
      <c r="I59" s="2">
        <v>5500.8028000000004</v>
      </c>
      <c r="J59" s="14">
        <v>0</v>
      </c>
      <c r="K59" s="15">
        <v>0</v>
      </c>
      <c r="L59" s="15">
        <v>72</v>
      </c>
      <c r="M59" s="16">
        <v>0</v>
      </c>
      <c r="N59" s="16">
        <v>49507.225200000001</v>
      </c>
      <c r="O59" s="16">
        <v>0</v>
      </c>
      <c r="P59" s="15">
        <v>0</v>
      </c>
      <c r="Q59" s="15">
        <v>112</v>
      </c>
      <c r="R59" s="16">
        <v>0</v>
      </c>
      <c r="S59" s="16">
        <v>77011.239199999996</v>
      </c>
      <c r="T59" s="16">
        <v>0</v>
      </c>
      <c r="U59" s="15">
        <v>0</v>
      </c>
      <c r="V59" s="15">
        <v>99</v>
      </c>
      <c r="W59" s="16">
        <v>0</v>
      </c>
      <c r="X59" s="16">
        <v>71510.436400000006</v>
      </c>
      <c r="Y59" s="16">
        <v>0</v>
      </c>
    </row>
    <row r="60" spans="1:25" ht="16.05" customHeight="1" x14ac:dyDescent="0.25">
      <c r="A60" s="3" t="s">
        <v>46</v>
      </c>
      <c r="B60" s="3">
        <v>12176</v>
      </c>
      <c r="C60" s="3" t="s">
        <v>48</v>
      </c>
      <c r="D60" s="3">
        <v>1150</v>
      </c>
      <c r="E60" s="3">
        <v>0</v>
      </c>
      <c r="F60" s="3">
        <f t="shared" si="0"/>
        <v>9.4448094612352207E-2</v>
      </c>
      <c r="G60" s="2">
        <v>3016639</v>
      </c>
      <c r="H60" s="2">
        <v>347.93599999999998</v>
      </c>
      <c r="I60" s="2">
        <v>5529.9502000000002</v>
      </c>
      <c r="J60" s="14">
        <v>0</v>
      </c>
      <c r="K60" s="15">
        <v>0</v>
      </c>
      <c r="L60" s="15">
        <v>70</v>
      </c>
      <c r="M60" s="16">
        <v>0</v>
      </c>
      <c r="N60" s="16">
        <v>49769.551800000001</v>
      </c>
      <c r="O60" s="16">
        <v>0</v>
      </c>
      <c r="P60" s="15">
        <v>0</v>
      </c>
      <c r="Q60" s="15">
        <v>109</v>
      </c>
      <c r="R60" s="16">
        <v>0</v>
      </c>
      <c r="S60" s="16">
        <v>77419.302800000005</v>
      </c>
      <c r="T60" s="16">
        <v>0</v>
      </c>
      <c r="U60" s="15">
        <v>0</v>
      </c>
      <c r="V60" s="15">
        <v>96</v>
      </c>
      <c r="W60" s="16">
        <v>0</v>
      </c>
      <c r="X60" s="16">
        <v>66359.402400000006</v>
      </c>
      <c r="Y60" s="16">
        <v>0</v>
      </c>
    </row>
    <row r="61" spans="1:25" ht="16.05" customHeight="1" x14ac:dyDescent="0.25">
      <c r="A61" s="3" t="s">
        <v>46</v>
      </c>
      <c r="B61" s="3">
        <v>12176</v>
      </c>
      <c r="C61" s="3" t="s">
        <v>49</v>
      </c>
      <c r="D61" s="3">
        <v>219</v>
      </c>
      <c r="E61" s="3">
        <v>0</v>
      </c>
      <c r="F61" s="3">
        <f t="shared" si="0"/>
        <v>1.79862023653088E-2</v>
      </c>
      <c r="G61" s="2">
        <v>2895122</v>
      </c>
      <c r="H61" s="2">
        <v>227.96199999999999</v>
      </c>
      <c r="I61" s="2">
        <v>5311.2196000000004</v>
      </c>
      <c r="J61" s="14">
        <v>0</v>
      </c>
      <c r="K61" s="15">
        <v>0</v>
      </c>
      <c r="L61" s="15">
        <v>13</v>
      </c>
      <c r="M61" s="16">
        <v>0</v>
      </c>
      <c r="N61" s="16">
        <v>10622.439200000001</v>
      </c>
      <c r="O61" s="16">
        <v>0</v>
      </c>
      <c r="P61" s="15">
        <v>0</v>
      </c>
      <c r="Q61" s="15">
        <v>21</v>
      </c>
      <c r="R61" s="16">
        <v>0</v>
      </c>
      <c r="S61" s="16">
        <v>15933.658799999999</v>
      </c>
      <c r="T61" s="16">
        <v>0</v>
      </c>
      <c r="U61" s="15">
        <v>0</v>
      </c>
      <c r="V61" s="15">
        <v>18</v>
      </c>
      <c r="W61" s="16">
        <v>0</v>
      </c>
      <c r="X61" s="16">
        <v>15933.658799999999</v>
      </c>
      <c r="Y61" s="16">
        <v>0</v>
      </c>
    </row>
    <row r="62" spans="1:25" ht="16.05" customHeight="1" x14ac:dyDescent="0.25">
      <c r="A62" s="3" t="s">
        <v>46</v>
      </c>
      <c r="B62" s="3">
        <v>12176</v>
      </c>
      <c r="C62" s="3" t="s">
        <v>50</v>
      </c>
      <c r="D62" s="3">
        <v>3693</v>
      </c>
      <c r="E62" s="3">
        <v>2353</v>
      </c>
      <c r="F62" s="3">
        <f t="shared" si="0"/>
        <v>0.30330157687253601</v>
      </c>
      <c r="G62" s="2">
        <v>2915486</v>
      </c>
      <c r="H62" s="2">
        <v>0.14199999999999999</v>
      </c>
      <c r="I62" s="2">
        <v>5347.8747999999996</v>
      </c>
      <c r="J62" s="14">
        <v>4830.5384000000004</v>
      </c>
      <c r="K62" s="15">
        <v>143</v>
      </c>
      <c r="L62" s="15">
        <v>224</v>
      </c>
      <c r="M62" s="16">
        <v>143</v>
      </c>
      <c r="N62" s="16">
        <v>58829.178800000002</v>
      </c>
      <c r="O62" s="16">
        <v>4830.5384000000004</v>
      </c>
      <c r="P62" s="15">
        <v>223</v>
      </c>
      <c r="Q62" s="15">
        <v>349</v>
      </c>
      <c r="R62" s="16">
        <v>223</v>
      </c>
      <c r="S62" s="16">
        <v>85569.972800000003</v>
      </c>
      <c r="T62" s="16">
        <v>4830.5384000000004</v>
      </c>
      <c r="U62" s="15">
        <v>196</v>
      </c>
      <c r="V62" s="15">
        <v>308</v>
      </c>
      <c r="W62" s="16">
        <v>196</v>
      </c>
      <c r="X62" s="16">
        <v>74873.797200000001</v>
      </c>
      <c r="Y62" s="16">
        <v>4830.5384000000004</v>
      </c>
    </row>
    <row r="63" spans="1:25" ht="16.05" customHeight="1" x14ac:dyDescent="0.25">
      <c r="A63" s="3" t="s">
        <v>46</v>
      </c>
      <c r="B63" s="3">
        <v>12176</v>
      </c>
      <c r="C63" s="3" t="s">
        <v>51</v>
      </c>
      <c r="D63" s="3">
        <v>772</v>
      </c>
      <c r="E63" s="3">
        <v>0</v>
      </c>
      <c r="F63" s="3">
        <f t="shared" si="0"/>
        <v>6.3403416557161599E-2</v>
      </c>
      <c r="G63" s="2">
        <v>2824406</v>
      </c>
      <c r="H63" s="2">
        <v>345.904</v>
      </c>
      <c r="I63" s="2">
        <v>5183.9308000000001</v>
      </c>
      <c r="J63" s="14">
        <v>0</v>
      </c>
      <c r="K63" s="15">
        <v>0</v>
      </c>
      <c r="L63" s="15">
        <v>47</v>
      </c>
      <c r="M63" s="16">
        <v>0</v>
      </c>
      <c r="N63" s="16">
        <v>31103.584800000001</v>
      </c>
      <c r="O63" s="16">
        <v>0</v>
      </c>
      <c r="P63" s="15">
        <v>0</v>
      </c>
      <c r="Q63" s="15">
        <v>73</v>
      </c>
      <c r="R63" s="16">
        <v>0</v>
      </c>
      <c r="S63" s="16">
        <v>51839.307999999997</v>
      </c>
      <c r="T63" s="16">
        <v>0</v>
      </c>
      <c r="U63" s="15">
        <v>0</v>
      </c>
      <c r="V63" s="15">
        <v>64</v>
      </c>
      <c r="W63" s="16">
        <v>0</v>
      </c>
      <c r="X63" s="16">
        <v>41471.446400000001</v>
      </c>
      <c r="Y63" s="16">
        <v>0</v>
      </c>
    </row>
    <row r="64" spans="1:25" ht="16.05" customHeight="1" x14ac:dyDescent="0.25">
      <c r="A64" s="3" t="s">
        <v>46</v>
      </c>
      <c r="B64" s="3">
        <v>12176</v>
      </c>
      <c r="C64" s="3" t="s">
        <v>52</v>
      </c>
      <c r="D64" s="3">
        <v>864</v>
      </c>
      <c r="E64" s="3">
        <v>0</v>
      </c>
      <c r="F64" s="3">
        <f t="shared" si="0"/>
        <v>7.0959264126149793E-2</v>
      </c>
      <c r="G64" s="2">
        <v>3126123</v>
      </c>
      <c r="H64" s="2">
        <v>471.33199999999999</v>
      </c>
      <c r="I64" s="2">
        <v>5727.0213999999996</v>
      </c>
      <c r="J64" s="14">
        <v>0</v>
      </c>
      <c r="K64" s="15">
        <v>0</v>
      </c>
      <c r="L64" s="15">
        <v>52</v>
      </c>
      <c r="M64" s="16">
        <v>0</v>
      </c>
      <c r="N64" s="16">
        <v>40089.149799999999</v>
      </c>
      <c r="O64" s="16">
        <v>0</v>
      </c>
      <c r="P64" s="15">
        <v>0</v>
      </c>
      <c r="Q64" s="15">
        <v>82</v>
      </c>
      <c r="R64" s="16">
        <v>0</v>
      </c>
      <c r="S64" s="16">
        <v>62997.235399999998</v>
      </c>
      <c r="T64" s="16">
        <v>0</v>
      </c>
      <c r="U64" s="15">
        <v>0</v>
      </c>
      <c r="V64" s="15">
        <v>72</v>
      </c>
      <c r="W64" s="16">
        <v>0</v>
      </c>
      <c r="X64" s="16">
        <v>51543.192600000002</v>
      </c>
      <c r="Y64" s="16">
        <v>0</v>
      </c>
    </row>
    <row r="65" spans="1:25" ht="16.05" customHeight="1" x14ac:dyDescent="0.25">
      <c r="A65" s="3" t="s">
        <v>46</v>
      </c>
      <c r="B65" s="3">
        <v>12176</v>
      </c>
      <c r="C65" s="3" t="s">
        <v>53</v>
      </c>
      <c r="D65" s="3">
        <v>87</v>
      </c>
      <c r="E65" s="3">
        <v>0</v>
      </c>
      <c r="F65" s="3">
        <f t="shared" si="0"/>
        <v>7.1452036793692502E-3</v>
      </c>
      <c r="G65" s="2">
        <v>2822890</v>
      </c>
      <c r="H65" s="2">
        <v>343.262</v>
      </c>
      <c r="I65" s="2">
        <v>5181.2020000000002</v>
      </c>
      <c r="J65" s="14">
        <v>0</v>
      </c>
      <c r="K65" s="15">
        <v>0</v>
      </c>
      <c r="L65" s="15">
        <v>5</v>
      </c>
      <c r="M65" s="16">
        <v>0</v>
      </c>
      <c r="N65" s="16">
        <v>5181.2020000000002</v>
      </c>
      <c r="O65" s="16">
        <v>0</v>
      </c>
      <c r="P65" s="15">
        <v>0</v>
      </c>
      <c r="Q65" s="15">
        <v>8</v>
      </c>
      <c r="R65" s="16">
        <v>0</v>
      </c>
      <c r="S65" s="16">
        <v>5181.2020000000002</v>
      </c>
      <c r="T65" s="16">
        <v>0</v>
      </c>
      <c r="U65" s="15">
        <v>0</v>
      </c>
      <c r="V65" s="15">
        <v>7</v>
      </c>
      <c r="W65" s="16">
        <v>0</v>
      </c>
      <c r="X65" s="16">
        <v>5181.2020000000002</v>
      </c>
      <c r="Y65" s="16">
        <v>0</v>
      </c>
    </row>
    <row r="66" spans="1:25" ht="16.05" customHeight="1" x14ac:dyDescent="0.25">
      <c r="A66" s="3" t="s">
        <v>46</v>
      </c>
      <c r="B66" s="3">
        <v>12176</v>
      </c>
      <c r="C66" s="3" t="s">
        <v>54</v>
      </c>
      <c r="D66" s="3">
        <v>532</v>
      </c>
      <c r="E66" s="3">
        <v>0</v>
      </c>
      <c r="F66" s="3">
        <f t="shared" ref="F66:F129" si="1">D66/B66</f>
        <v>4.36925098554534E-2</v>
      </c>
      <c r="G66" s="2">
        <v>2894508</v>
      </c>
      <c r="H66" s="2">
        <v>229.89400000000001</v>
      </c>
      <c r="I66" s="2">
        <v>5310.1144000000004</v>
      </c>
      <c r="J66" s="14">
        <v>0</v>
      </c>
      <c r="K66" s="15">
        <v>0</v>
      </c>
      <c r="L66" s="15">
        <v>32</v>
      </c>
      <c r="M66" s="16">
        <v>0</v>
      </c>
      <c r="N66" s="16">
        <v>21240.457600000002</v>
      </c>
      <c r="O66" s="16">
        <v>0</v>
      </c>
      <c r="P66" s="15">
        <v>0</v>
      </c>
      <c r="Q66" s="15">
        <v>50</v>
      </c>
      <c r="R66" s="16">
        <v>0</v>
      </c>
      <c r="S66" s="16">
        <v>37170.800799999997</v>
      </c>
      <c r="T66" s="16">
        <v>0</v>
      </c>
      <c r="U66" s="15">
        <v>0</v>
      </c>
      <c r="V66" s="15">
        <v>44</v>
      </c>
      <c r="W66" s="16">
        <v>0</v>
      </c>
      <c r="X66" s="16">
        <v>31860.686399999999</v>
      </c>
      <c r="Y66" s="16">
        <v>0</v>
      </c>
    </row>
    <row r="67" spans="1:25" ht="16.05" customHeight="1" x14ac:dyDescent="0.25">
      <c r="A67" s="3" t="s">
        <v>46</v>
      </c>
      <c r="B67" s="3">
        <v>12176</v>
      </c>
      <c r="C67" s="3" t="s">
        <v>55</v>
      </c>
      <c r="D67" s="3">
        <v>575</v>
      </c>
      <c r="E67" s="3">
        <v>0</v>
      </c>
      <c r="F67" s="3">
        <f t="shared" si="1"/>
        <v>4.7224047306176103E-2</v>
      </c>
      <c r="G67" s="2">
        <v>3214565</v>
      </c>
      <c r="H67" s="2">
        <v>602.27800000000002</v>
      </c>
      <c r="I67" s="2">
        <v>5886.2169999999996</v>
      </c>
      <c r="J67" s="14">
        <v>0</v>
      </c>
      <c r="K67" s="15">
        <v>0</v>
      </c>
      <c r="L67" s="15">
        <v>35</v>
      </c>
      <c r="M67" s="16">
        <v>0</v>
      </c>
      <c r="N67" s="16">
        <v>29431.084999999999</v>
      </c>
      <c r="O67" s="16">
        <v>0</v>
      </c>
      <c r="P67" s="15">
        <v>0</v>
      </c>
      <c r="Q67" s="15">
        <v>54</v>
      </c>
      <c r="R67" s="16">
        <v>0</v>
      </c>
      <c r="S67" s="16">
        <v>41203.519</v>
      </c>
      <c r="T67" s="16">
        <v>0</v>
      </c>
      <c r="U67" s="15">
        <v>0</v>
      </c>
      <c r="V67" s="15">
        <v>48</v>
      </c>
      <c r="W67" s="16">
        <v>0</v>
      </c>
      <c r="X67" s="16">
        <v>35317.302000000003</v>
      </c>
      <c r="Y67" s="16">
        <v>0</v>
      </c>
    </row>
    <row r="68" spans="1:25" ht="16.05" customHeight="1" x14ac:dyDescent="0.25">
      <c r="A68" s="3" t="s">
        <v>46</v>
      </c>
      <c r="B68" s="3">
        <v>12176</v>
      </c>
      <c r="C68" s="3" t="s">
        <v>56</v>
      </c>
      <c r="D68" s="3">
        <v>899</v>
      </c>
      <c r="E68" s="3">
        <v>0</v>
      </c>
      <c r="F68" s="3">
        <f t="shared" si="1"/>
        <v>7.3833771353482305E-2</v>
      </c>
      <c r="G68" s="2">
        <v>2615095</v>
      </c>
      <c r="H68" s="2">
        <v>646.52599999999995</v>
      </c>
      <c r="I68" s="2">
        <v>4807.1710000000003</v>
      </c>
      <c r="J68" s="14">
        <v>0</v>
      </c>
      <c r="K68" s="15">
        <v>0</v>
      </c>
      <c r="L68" s="15">
        <v>54</v>
      </c>
      <c r="M68" s="16">
        <v>0</v>
      </c>
      <c r="N68" s="16">
        <v>33650.197</v>
      </c>
      <c r="O68" s="16">
        <v>0</v>
      </c>
      <c r="P68" s="15">
        <v>0</v>
      </c>
      <c r="Q68" s="15">
        <v>85</v>
      </c>
      <c r="R68" s="16">
        <v>0</v>
      </c>
      <c r="S68" s="16">
        <v>52878.881000000001</v>
      </c>
      <c r="T68" s="16">
        <v>0</v>
      </c>
      <c r="U68" s="15">
        <v>0</v>
      </c>
      <c r="V68" s="15">
        <v>75</v>
      </c>
      <c r="W68" s="16">
        <v>0</v>
      </c>
      <c r="X68" s="16">
        <v>48071.71</v>
      </c>
      <c r="Y68" s="16">
        <v>0</v>
      </c>
    </row>
    <row r="69" spans="1:25" ht="16.05" customHeight="1" x14ac:dyDescent="0.25">
      <c r="A69" s="3" t="s">
        <v>46</v>
      </c>
      <c r="B69" s="3">
        <v>12176</v>
      </c>
      <c r="C69" s="3" t="s">
        <v>57</v>
      </c>
      <c r="D69" s="3">
        <v>336</v>
      </c>
      <c r="E69" s="3">
        <v>0</v>
      </c>
      <c r="F69" s="3">
        <f t="shared" si="1"/>
        <v>2.75952693823916E-2</v>
      </c>
      <c r="G69" s="2">
        <v>3215030</v>
      </c>
      <c r="H69" s="2">
        <v>603.20799999999997</v>
      </c>
      <c r="I69" s="2">
        <v>5887.0540000000001</v>
      </c>
      <c r="J69" s="14">
        <v>0</v>
      </c>
      <c r="K69" s="15">
        <v>0</v>
      </c>
      <c r="L69" s="15">
        <v>20</v>
      </c>
      <c r="M69" s="16">
        <v>0</v>
      </c>
      <c r="N69" s="16">
        <v>17661.162</v>
      </c>
      <c r="O69" s="16">
        <v>0</v>
      </c>
      <c r="P69" s="15">
        <v>0</v>
      </c>
      <c r="Q69" s="15">
        <v>32</v>
      </c>
      <c r="R69" s="16">
        <v>0</v>
      </c>
      <c r="S69" s="16">
        <v>23548.216</v>
      </c>
      <c r="T69" s="16">
        <v>0</v>
      </c>
      <c r="U69" s="15">
        <v>0</v>
      </c>
      <c r="V69" s="15">
        <v>28</v>
      </c>
      <c r="W69" s="16">
        <v>0</v>
      </c>
      <c r="X69" s="16">
        <v>23548.216</v>
      </c>
      <c r="Y69" s="16">
        <v>0</v>
      </c>
    </row>
    <row r="70" spans="1:25" ht="16.05" customHeight="1" x14ac:dyDescent="0.25">
      <c r="A70" s="3" t="s">
        <v>46</v>
      </c>
      <c r="B70" s="3">
        <v>12176</v>
      </c>
      <c r="C70" s="3" t="s">
        <v>58</v>
      </c>
      <c r="D70" s="3">
        <v>1865</v>
      </c>
      <c r="E70" s="3">
        <v>0</v>
      </c>
      <c r="F70" s="3">
        <f t="shared" si="1"/>
        <v>0.153170170827858</v>
      </c>
      <c r="G70" s="2">
        <v>2818693</v>
      </c>
      <c r="H70" s="2">
        <v>294.99200000000002</v>
      </c>
      <c r="I70" s="2">
        <v>5173.6473999999998</v>
      </c>
      <c r="J70" s="14">
        <v>0</v>
      </c>
      <c r="K70" s="15">
        <v>0</v>
      </c>
      <c r="L70" s="15">
        <v>113</v>
      </c>
      <c r="M70" s="16">
        <v>0</v>
      </c>
      <c r="N70" s="16">
        <v>77604.710999999996</v>
      </c>
      <c r="O70" s="16">
        <v>0</v>
      </c>
      <c r="P70" s="15">
        <v>0</v>
      </c>
      <c r="Q70" s="15">
        <v>176</v>
      </c>
      <c r="R70" s="16">
        <v>0</v>
      </c>
      <c r="S70" s="16">
        <v>113820.24280000001</v>
      </c>
      <c r="T70" s="16">
        <v>0</v>
      </c>
      <c r="U70" s="15">
        <v>0</v>
      </c>
      <c r="V70" s="15">
        <v>156</v>
      </c>
      <c r="W70" s="16">
        <v>0</v>
      </c>
      <c r="X70" s="16">
        <v>103472.948</v>
      </c>
      <c r="Y70" s="16">
        <v>0</v>
      </c>
    </row>
    <row r="71" spans="1:25" ht="16.05" customHeight="1" x14ac:dyDescent="0.25">
      <c r="A71" s="3" t="s">
        <v>212</v>
      </c>
      <c r="B71" s="3">
        <v>2088</v>
      </c>
      <c r="C71" s="3" t="s">
        <v>213</v>
      </c>
      <c r="D71" s="3">
        <v>1714</v>
      </c>
      <c r="E71" s="3">
        <v>0</v>
      </c>
      <c r="F71" s="3">
        <f t="shared" si="1"/>
        <v>0.82088122605364</v>
      </c>
      <c r="G71" s="2">
        <v>3442474</v>
      </c>
      <c r="H71" s="2">
        <v>0</v>
      </c>
      <c r="I71" s="2">
        <v>6296.4531999999999</v>
      </c>
      <c r="J71" s="14">
        <v>0</v>
      </c>
      <c r="K71" s="15">
        <v>0</v>
      </c>
      <c r="L71" s="15">
        <v>104</v>
      </c>
      <c r="M71" s="16">
        <v>0</v>
      </c>
      <c r="N71" s="16">
        <v>81853.891600000003</v>
      </c>
      <c r="O71" s="16">
        <v>0</v>
      </c>
      <c r="P71" s="15">
        <v>0</v>
      </c>
      <c r="Q71" s="15">
        <v>162</v>
      </c>
      <c r="R71" s="16">
        <v>0</v>
      </c>
      <c r="S71" s="16">
        <v>132225.5172</v>
      </c>
      <c r="T71" s="16">
        <v>0</v>
      </c>
      <c r="U71" s="15">
        <v>0</v>
      </c>
      <c r="V71" s="15">
        <v>143</v>
      </c>
      <c r="W71" s="16">
        <v>0</v>
      </c>
      <c r="X71" s="16">
        <v>113336.15760000001</v>
      </c>
      <c r="Y71" s="16">
        <v>0</v>
      </c>
    </row>
    <row r="72" spans="1:25" ht="16.05" customHeight="1" x14ac:dyDescent="0.25">
      <c r="A72" s="3" t="s">
        <v>212</v>
      </c>
      <c r="B72" s="3">
        <v>2088</v>
      </c>
      <c r="C72" s="3" t="s">
        <v>214</v>
      </c>
      <c r="D72" s="3">
        <v>374</v>
      </c>
      <c r="E72" s="3">
        <v>0</v>
      </c>
      <c r="F72" s="3">
        <f t="shared" si="1"/>
        <v>0.17911877394636</v>
      </c>
      <c r="G72" s="2">
        <v>3712895</v>
      </c>
      <c r="H72" s="2">
        <v>0</v>
      </c>
      <c r="I72" s="2">
        <v>6783.2110000000002</v>
      </c>
      <c r="J72" s="14">
        <v>0</v>
      </c>
      <c r="K72" s="15">
        <v>0</v>
      </c>
      <c r="L72" s="15">
        <v>23</v>
      </c>
      <c r="M72" s="16">
        <v>0</v>
      </c>
      <c r="N72" s="16">
        <v>20349.633000000002</v>
      </c>
      <c r="O72" s="16">
        <v>0</v>
      </c>
      <c r="P72" s="15">
        <v>0</v>
      </c>
      <c r="Q72" s="15">
        <v>35</v>
      </c>
      <c r="R72" s="16">
        <v>0</v>
      </c>
      <c r="S72" s="16">
        <v>33916.055</v>
      </c>
      <c r="T72" s="16">
        <v>0</v>
      </c>
      <c r="U72" s="15">
        <v>0</v>
      </c>
      <c r="V72" s="15">
        <v>31</v>
      </c>
      <c r="W72" s="16">
        <v>0</v>
      </c>
      <c r="X72" s="16">
        <v>27132.844000000001</v>
      </c>
      <c r="Y72" s="16">
        <v>0</v>
      </c>
    </row>
    <row r="73" spans="1:25" ht="16.05" customHeight="1" x14ac:dyDescent="0.25">
      <c r="A73" s="3" t="s">
        <v>270</v>
      </c>
      <c r="B73" s="3">
        <v>10738</v>
      </c>
      <c r="C73" s="3" t="s">
        <v>271</v>
      </c>
      <c r="D73" s="3">
        <v>1614</v>
      </c>
      <c r="E73" s="3">
        <v>0</v>
      </c>
      <c r="F73" s="3">
        <f t="shared" si="1"/>
        <v>0.15030731979884501</v>
      </c>
      <c r="G73" s="2">
        <v>1099570</v>
      </c>
      <c r="H73" s="2">
        <v>0</v>
      </c>
      <c r="I73" s="2">
        <v>2079.2260000000001</v>
      </c>
      <c r="J73" s="14">
        <v>0</v>
      </c>
      <c r="K73" s="15">
        <v>0</v>
      </c>
      <c r="L73" s="15">
        <v>98</v>
      </c>
      <c r="M73" s="16">
        <v>0</v>
      </c>
      <c r="N73" s="16">
        <v>27029.937999999998</v>
      </c>
      <c r="O73" s="16">
        <v>0</v>
      </c>
      <c r="P73" s="15">
        <v>0</v>
      </c>
      <c r="Q73" s="15">
        <v>153</v>
      </c>
      <c r="R73" s="16">
        <v>0</v>
      </c>
      <c r="S73" s="16">
        <v>41584.519999999997</v>
      </c>
      <c r="T73" s="16">
        <v>0</v>
      </c>
      <c r="U73" s="15">
        <v>0</v>
      </c>
      <c r="V73" s="15">
        <v>135</v>
      </c>
      <c r="W73" s="16">
        <v>0</v>
      </c>
      <c r="X73" s="16">
        <v>35346.841999999997</v>
      </c>
      <c r="Y73" s="16">
        <v>0</v>
      </c>
    </row>
    <row r="74" spans="1:25" ht="16.05" customHeight="1" x14ac:dyDescent="0.25">
      <c r="A74" s="3" t="s">
        <v>270</v>
      </c>
      <c r="B74" s="3">
        <v>10738</v>
      </c>
      <c r="C74" s="3" t="s">
        <v>272</v>
      </c>
      <c r="D74" s="3">
        <v>1035</v>
      </c>
      <c r="E74" s="3">
        <v>0</v>
      </c>
      <c r="F74" s="3">
        <f t="shared" si="1"/>
        <v>9.6386664183274406E-2</v>
      </c>
      <c r="G74" s="2">
        <v>1031691</v>
      </c>
      <c r="H74" s="2">
        <v>0</v>
      </c>
      <c r="I74" s="2">
        <v>1957.0437999999999</v>
      </c>
      <c r="J74" s="14">
        <v>0</v>
      </c>
      <c r="K74" s="15">
        <v>0</v>
      </c>
      <c r="L74" s="15">
        <v>63</v>
      </c>
      <c r="M74" s="16">
        <v>0</v>
      </c>
      <c r="N74" s="16">
        <v>15656.350399999999</v>
      </c>
      <c r="O74" s="16">
        <v>0</v>
      </c>
      <c r="P74" s="15">
        <v>0</v>
      </c>
      <c r="Q74" s="15">
        <v>98</v>
      </c>
      <c r="R74" s="16">
        <v>0</v>
      </c>
      <c r="S74" s="16">
        <v>25441.5694</v>
      </c>
      <c r="T74" s="16">
        <v>0</v>
      </c>
      <c r="U74" s="15">
        <v>0</v>
      </c>
      <c r="V74" s="15">
        <v>86</v>
      </c>
      <c r="W74" s="16">
        <v>0</v>
      </c>
      <c r="X74" s="16">
        <v>21527.481800000001</v>
      </c>
      <c r="Y74" s="16">
        <v>0</v>
      </c>
    </row>
    <row r="75" spans="1:25" ht="16.05" customHeight="1" x14ac:dyDescent="0.25">
      <c r="A75" s="3" t="s">
        <v>270</v>
      </c>
      <c r="B75" s="3">
        <v>10738</v>
      </c>
      <c r="C75" s="3" t="s">
        <v>273</v>
      </c>
      <c r="D75" s="3">
        <v>516</v>
      </c>
      <c r="E75" s="3">
        <v>0</v>
      </c>
      <c r="F75" s="3">
        <f t="shared" si="1"/>
        <v>4.8053641273980298E-2</v>
      </c>
      <c r="G75" s="2">
        <v>756785</v>
      </c>
      <c r="H75" s="2">
        <v>0</v>
      </c>
      <c r="I75" s="2">
        <v>1462.213</v>
      </c>
      <c r="J75" s="14">
        <v>0</v>
      </c>
      <c r="K75" s="15">
        <v>0</v>
      </c>
      <c r="L75" s="15">
        <v>31</v>
      </c>
      <c r="M75" s="16">
        <v>0</v>
      </c>
      <c r="N75" s="16">
        <v>5848.8519999999999</v>
      </c>
      <c r="O75" s="16">
        <v>0</v>
      </c>
      <c r="P75" s="15">
        <v>0</v>
      </c>
      <c r="Q75" s="15">
        <v>49</v>
      </c>
      <c r="R75" s="16">
        <v>0</v>
      </c>
      <c r="S75" s="16">
        <v>10235.491</v>
      </c>
      <c r="T75" s="16">
        <v>0</v>
      </c>
      <c r="U75" s="15">
        <v>0</v>
      </c>
      <c r="V75" s="15">
        <v>43</v>
      </c>
      <c r="W75" s="16">
        <v>0</v>
      </c>
      <c r="X75" s="16">
        <v>8773.2780000000002</v>
      </c>
      <c r="Y75" s="16">
        <v>0</v>
      </c>
    </row>
    <row r="76" spans="1:25" ht="16.05" customHeight="1" x14ac:dyDescent="0.25">
      <c r="A76" s="3" t="s">
        <v>270</v>
      </c>
      <c r="B76" s="3">
        <v>10738</v>
      </c>
      <c r="C76" s="3" t="s">
        <v>274</v>
      </c>
      <c r="D76" s="3">
        <v>1367</v>
      </c>
      <c r="E76" s="3">
        <v>0</v>
      </c>
      <c r="F76" s="3">
        <f t="shared" si="1"/>
        <v>0.127304898491339</v>
      </c>
      <c r="G76" s="2">
        <v>1344851</v>
      </c>
      <c r="H76" s="2">
        <v>0</v>
      </c>
      <c r="I76" s="2">
        <v>2520.7318</v>
      </c>
      <c r="J76" s="14">
        <v>0</v>
      </c>
      <c r="K76" s="15">
        <v>0</v>
      </c>
      <c r="L76" s="15">
        <v>83</v>
      </c>
      <c r="M76" s="16">
        <v>0</v>
      </c>
      <c r="N76" s="16">
        <v>27728.049800000001</v>
      </c>
      <c r="O76" s="16">
        <v>0</v>
      </c>
      <c r="P76" s="15">
        <v>0</v>
      </c>
      <c r="Q76" s="15">
        <v>129</v>
      </c>
      <c r="R76" s="16">
        <v>0</v>
      </c>
      <c r="S76" s="16">
        <v>42852.440600000002</v>
      </c>
      <c r="T76" s="16">
        <v>0</v>
      </c>
      <c r="U76" s="15">
        <v>0</v>
      </c>
      <c r="V76" s="15">
        <v>114</v>
      </c>
      <c r="W76" s="16">
        <v>0</v>
      </c>
      <c r="X76" s="16">
        <v>37810.976999999999</v>
      </c>
      <c r="Y76" s="16">
        <v>0</v>
      </c>
    </row>
    <row r="77" spans="1:25" ht="16.05" customHeight="1" x14ac:dyDescent="0.25">
      <c r="A77" s="3" t="s">
        <v>270</v>
      </c>
      <c r="B77" s="3">
        <v>10738</v>
      </c>
      <c r="C77" s="3" t="s">
        <v>275</v>
      </c>
      <c r="D77" s="3">
        <v>413</v>
      </c>
      <c r="E77" s="3">
        <v>0</v>
      </c>
      <c r="F77" s="3">
        <f t="shared" si="1"/>
        <v>3.8461538461538498E-2</v>
      </c>
      <c r="G77" s="2">
        <v>1162888</v>
      </c>
      <c r="H77" s="2">
        <v>0</v>
      </c>
      <c r="I77" s="2">
        <v>2193.1984000000002</v>
      </c>
      <c r="J77" s="14">
        <v>0</v>
      </c>
      <c r="K77" s="15">
        <v>0</v>
      </c>
      <c r="L77" s="15">
        <v>25</v>
      </c>
      <c r="M77" s="16">
        <v>0</v>
      </c>
      <c r="N77" s="16">
        <v>8772.7936000000009</v>
      </c>
      <c r="O77" s="16">
        <v>0</v>
      </c>
      <c r="P77" s="15">
        <v>0</v>
      </c>
      <c r="Q77" s="15">
        <v>39</v>
      </c>
      <c r="R77" s="16">
        <v>0</v>
      </c>
      <c r="S77" s="16">
        <v>10965.992</v>
      </c>
      <c r="T77" s="16">
        <v>0</v>
      </c>
      <c r="U77" s="15">
        <v>0</v>
      </c>
      <c r="V77" s="15">
        <v>34</v>
      </c>
      <c r="W77" s="16">
        <v>0</v>
      </c>
      <c r="X77" s="16">
        <v>10965.992</v>
      </c>
      <c r="Y77" s="16">
        <v>0</v>
      </c>
    </row>
    <row r="78" spans="1:25" ht="16.05" customHeight="1" x14ac:dyDescent="0.25">
      <c r="A78" s="3" t="s">
        <v>270</v>
      </c>
      <c r="B78" s="3">
        <v>10738</v>
      </c>
      <c r="C78" s="3" t="s">
        <v>276</v>
      </c>
      <c r="D78" s="3">
        <v>311</v>
      </c>
      <c r="E78" s="3">
        <v>0</v>
      </c>
      <c r="F78" s="3">
        <f t="shared" si="1"/>
        <v>2.8962562860867899E-2</v>
      </c>
      <c r="G78" s="2">
        <v>958532</v>
      </c>
      <c r="H78" s="2">
        <v>0</v>
      </c>
      <c r="I78" s="2">
        <v>1825.3576</v>
      </c>
      <c r="J78" s="14">
        <v>0</v>
      </c>
      <c r="K78" s="15">
        <v>0</v>
      </c>
      <c r="L78" s="15">
        <v>19</v>
      </c>
      <c r="M78" s="16">
        <v>0</v>
      </c>
      <c r="N78" s="16">
        <v>5476.0727999999999</v>
      </c>
      <c r="O78" s="16">
        <v>0</v>
      </c>
      <c r="P78" s="15">
        <v>0</v>
      </c>
      <c r="Q78" s="15">
        <v>29</v>
      </c>
      <c r="R78" s="16">
        <v>0</v>
      </c>
      <c r="S78" s="16">
        <v>7301.4304000000002</v>
      </c>
      <c r="T78" s="16">
        <v>0</v>
      </c>
      <c r="U78" s="15">
        <v>0</v>
      </c>
      <c r="V78" s="15">
        <v>26</v>
      </c>
      <c r="W78" s="16">
        <v>0</v>
      </c>
      <c r="X78" s="16">
        <v>7301.4304000000002</v>
      </c>
      <c r="Y78" s="16">
        <v>0</v>
      </c>
    </row>
    <row r="79" spans="1:25" ht="16.05" customHeight="1" x14ac:dyDescent="0.25">
      <c r="A79" s="3" t="s">
        <v>270</v>
      </c>
      <c r="B79" s="3">
        <v>10738</v>
      </c>
      <c r="C79" s="3" t="s">
        <v>277</v>
      </c>
      <c r="D79" s="3">
        <v>512</v>
      </c>
      <c r="E79" s="3">
        <v>0</v>
      </c>
      <c r="F79" s="3">
        <f t="shared" si="1"/>
        <v>4.7681132426895097E-2</v>
      </c>
      <c r="G79" s="2">
        <v>698391</v>
      </c>
      <c r="H79" s="2">
        <v>0</v>
      </c>
      <c r="I79" s="2">
        <v>1357.1038000000001</v>
      </c>
      <c r="J79" s="14">
        <v>0</v>
      </c>
      <c r="K79" s="15">
        <v>0</v>
      </c>
      <c r="L79" s="15">
        <v>31</v>
      </c>
      <c r="M79" s="16">
        <v>0</v>
      </c>
      <c r="N79" s="16">
        <v>5428.4152000000004</v>
      </c>
      <c r="O79" s="16">
        <v>0</v>
      </c>
      <c r="P79" s="15">
        <v>0</v>
      </c>
      <c r="Q79" s="15">
        <v>48</v>
      </c>
      <c r="R79" s="16">
        <v>0</v>
      </c>
      <c r="S79" s="16">
        <v>8142.6228000000001</v>
      </c>
      <c r="T79" s="16">
        <v>0</v>
      </c>
      <c r="U79" s="15">
        <v>0</v>
      </c>
      <c r="V79" s="15">
        <v>43</v>
      </c>
      <c r="W79" s="16">
        <v>0</v>
      </c>
      <c r="X79" s="16">
        <v>8142.6228000000001</v>
      </c>
      <c r="Y79" s="16">
        <v>0</v>
      </c>
    </row>
    <row r="80" spans="1:25" ht="16.05" customHeight="1" x14ac:dyDescent="0.25">
      <c r="A80" s="3" t="s">
        <v>270</v>
      </c>
      <c r="B80" s="3">
        <v>10738</v>
      </c>
      <c r="C80" s="3" t="s">
        <v>278</v>
      </c>
      <c r="D80" s="3">
        <v>2750</v>
      </c>
      <c r="E80" s="3">
        <v>0</v>
      </c>
      <c r="F80" s="3">
        <f t="shared" si="1"/>
        <v>0.25609983237101902</v>
      </c>
      <c r="G80" s="2">
        <v>1232222</v>
      </c>
      <c r="H80" s="2">
        <v>0</v>
      </c>
      <c r="I80" s="2">
        <v>2317.9996000000001</v>
      </c>
      <c r="J80" s="14">
        <v>0</v>
      </c>
      <c r="K80" s="15">
        <v>0</v>
      </c>
      <c r="L80" s="15">
        <v>167</v>
      </c>
      <c r="M80" s="16">
        <v>0</v>
      </c>
      <c r="N80" s="16">
        <v>48677.991600000001</v>
      </c>
      <c r="O80" s="16">
        <v>0</v>
      </c>
      <c r="P80" s="15">
        <v>0</v>
      </c>
      <c r="Q80" s="15">
        <v>260</v>
      </c>
      <c r="R80" s="16">
        <v>0</v>
      </c>
      <c r="S80" s="16">
        <v>76493.986799999999</v>
      </c>
      <c r="T80" s="16">
        <v>0</v>
      </c>
      <c r="U80" s="15">
        <v>0</v>
      </c>
      <c r="V80" s="15">
        <v>230</v>
      </c>
      <c r="W80" s="16">
        <v>0</v>
      </c>
      <c r="X80" s="16">
        <v>67221.988400000002</v>
      </c>
      <c r="Y80" s="16">
        <v>0</v>
      </c>
    </row>
    <row r="81" spans="1:25" ht="16.05" customHeight="1" x14ac:dyDescent="0.25">
      <c r="A81" s="3" t="s">
        <v>270</v>
      </c>
      <c r="B81" s="3">
        <v>10738</v>
      </c>
      <c r="C81" s="3" t="s">
        <v>279</v>
      </c>
      <c r="D81" s="3">
        <v>1083</v>
      </c>
      <c r="E81" s="3">
        <v>0</v>
      </c>
      <c r="F81" s="3">
        <f t="shared" si="1"/>
        <v>0.100856770348296</v>
      </c>
      <c r="G81" s="2">
        <v>824512</v>
      </c>
      <c r="H81" s="2">
        <v>0</v>
      </c>
      <c r="I81" s="2">
        <v>1584.1215999999999</v>
      </c>
      <c r="J81" s="14">
        <v>0</v>
      </c>
      <c r="K81" s="15">
        <v>0</v>
      </c>
      <c r="L81" s="15">
        <v>66</v>
      </c>
      <c r="M81" s="16">
        <v>0</v>
      </c>
      <c r="N81" s="16">
        <v>14257.0944</v>
      </c>
      <c r="O81" s="16">
        <v>0</v>
      </c>
      <c r="P81" s="15">
        <v>0</v>
      </c>
      <c r="Q81" s="15">
        <v>102</v>
      </c>
      <c r="R81" s="16">
        <v>0</v>
      </c>
      <c r="S81" s="16">
        <v>20593.5808</v>
      </c>
      <c r="T81" s="16">
        <v>0</v>
      </c>
      <c r="U81" s="15">
        <v>0</v>
      </c>
      <c r="V81" s="15">
        <v>90</v>
      </c>
      <c r="W81" s="16">
        <v>0</v>
      </c>
      <c r="X81" s="16">
        <v>19009.459200000001</v>
      </c>
      <c r="Y81" s="16">
        <v>0</v>
      </c>
    </row>
    <row r="82" spans="1:25" ht="16.05" customHeight="1" x14ac:dyDescent="0.25">
      <c r="A82" s="3" t="s">
        <v>270</v>
      </c>
      <c r="B82" s="3">
        <v>10738</v>
      </c>
      <c r="C82" s="3" t="s">
        <v>280</v>
      </c>
      <c r="D82" s="3">
        <v>789</v>
      </c>
      <c r="E82" s="3">
        <v>0</v>
      </c>
      <c r="F82" s="3">
        <f t="shared" si="1"/>
        <v>7.3477370087539601E-2</v>
      </c>
      <c r="G82" s="2">
        <v>1307754</v>
      </c>
      <c r="H82" s="2">
        <v>0</v>
      </c>
      <c r="I82" s="2">
        <v>2453.9571999999998</v>
      </c>
      <c r="J82" s="14">
        <v>0</v>
      </c>
      <c r="K82" s="15">
        <v>0</v>
      </c>
      <c r="L82" s="15">
        <v>48</v>
      </c>
      <c r="M82" s="16">
        <v>0</v>
      </c>
      <c r="N82" s="16">
        <v>14723.743200000001</v>
      </c>
      <c r="O82" s="16">
        <v>0</v>
      </c>
      <c r="P82" s="15">
        <v>0</v>
      </c>
      <c r="Q82" s="15">
        <v>75</v>
      </c>
      <c r="R82" s="16">
        <v>0</v>
      </c>
      <c r="S82" s="16">
        <v>24539.572</v>
      </c>
      <c r="T82" s="16">
        <v>0</v>
      </c>
      <c r="U82" s="15">
        <v>0</v>
      </c>
      <c r="V82" s="15">
        <v>66</v>
      </c>
      <c r="W82" s="16">
        <v>0</v>
      </c>
      <c r="X82" s="16">
        <v>22085.614799999999</v>
      </c>
      <c r="Y82" s="16">
        <v>0</v>
      </c>
    </row>
    <row r="83" spans="1:25" ht="16.05" customHeight="1" x14ac:dyDescent="0.25">
      <c r="A83" s="3" t="s">
        <v>270</v>
      </c>
      <c r="B83" s="3">
        <v>10738</v>
      </c>
      <c r="C83" s="3" t="s">
        <v>281</v>
      </c>
      <c r="D83" s="3">
        <v>348</v>
      </c>
      <c r="E83" s="3">
        <v>0</v>
      </c>
      <c r="F83" s="3">
        <f t="shared" si="1"/>
        <v>3.2408269696405298E-2</v>
      </c>
      <c r="G83" s="2">
        <v>1083605</v>
      </c>
      <c r="H83" s="2">
        <v>0</v>
      </c>
      <c r="I83" s="2">
        <v>2050.489</v>
      </c>
      <c r="J83" s="14">
        <v>0</v>
      </c>
      <c r="K83" s="15">
        <v>0</v>
      </c>
      <c r="L83" s="15">
        <v>21</v>
      </c>
      <c r="M83" s="16">
        <v>0</v>
      </c>
      <c r="N83" s="16">
        <v>6151.4669999999996</v>
      </c>
      <c r="O83" s="16">
        <v>0</v>
      </c>
      <c r="P83" s="15">
        <v>0</v>
      </c>
      <c r="Q83" s="15">
        <v>33</v>
      </c>
      <c r="R83" s="16">
        <v>0</v>
      </c>
      <c r="S83" s="16">
        <v>10252.445</v>
      </c>
      <c r="T83" s="16">
        <v>0</v>
      </c>
      <c r="U83" s="15">
        <v>0</v>
      </c>
      <c r="V83" s="15">
        <v>29</v>
      </c>
      <c r="W83" s="16">
        <v>0</v>
      </c>
      <c r="X83" s="16">
        <v>8201.9560000000001</v>
      </c>
      <c r="Y83" s="16">
        <v>0</v>
      </c>
    </row>
    <row r="84" spans="1:25" ht="16.05" customHeight="1" x14ac:dyDescent="0.25">
      <c r="A84" s="3" t="s">
        <v>59</v>
      </c>
      <c r="B84" s="3">
        <v>14551</v>
      </c>
      <c r="C84" s="3" t="s">
        <v>60</v>
      </c>
      <c r="D84" s="3">
        <v>530</v>
      </c>
      <c r="E84" s="3">
        <v>0</v>
      </c>
      <c r="F84" s="3">
        <f t="shared" si="1"/>
        <v>3.6423613497354103E-2</v>
      </c>
      <c r="G84" s="2">
        <v>1405497</v>
      </c>
      <c r="H84" s="2">
        <v>359.36</v>
      </c>
      <c r="I84" s="2">
        <v>2629.8946000000001</v>
      </c>
      <c r="J84" s="14">
        <v>0</v>
      </c>
      <c r="K84" s="15">
        <v>0</v>
      </c>
      <c r="L84" s="15">
        <v>32</v>
      </c>
      <c r="M84" s="16">
        <v>0</v>
      </c>
      <c r="N84" s="16">
        <v>10519.5784</v>
      </c>
      <c r="O84" s="16">
        <v>0</v>
      </c>
      <c r="P84" s="15">
        <v>0</v>
      </c>
      <c r="Q84" s="15">
        <v>50</v>
      </c>
      <c r="R84" s="16">
        <v>0</v>
      </c>
      <c r="S84" s="16">
        <v>18409.262200000001</v>
      </c>
      <c r="T84" s="16">
        <v>0</v>
      </c>
      <c r="U84" s="15">
        <v>0</v>
      </c>
      <c r="V84" s="15">
        <v>44</v>
      </c>
      <c r="W84" s="16">
        <v>0</v>
      </c>
      <c r="X84" s="16">
        <v>15779.3676</v>
      </c>
      <c r="Y84" s="16">
        <v>0</v>
      </c>
    </row>
    <row r="85" spans="1:25" ht="16.05" customHeight="1" x14ac:dyDescent="0.25">
      <c r="A85" s="3" t="s">
        <v>59</v>
      </c>
      <c r="B85" s="3">
        <v>14551</v>
      </c>
      <c r="C85" s="3" t="s">
        <v>61</v>
      </c>
      <c r="D85" s="3">
        <v>92</v>
      </c>
      <c r="E85" s="3">
        <v>0</v>
      </c>
      <c r="F85" s="3">
        <f t="shared" si="1"/>
        <v>6.3225895127482596E-3</v>
      </c>
      <c r="G85" s="2">
        <v>1442687</v>
      </c>
      <c r="H85" s="2">
        <v>276.79399999999998</v>
      </c>
      <c r="I85" s="2">
        <v>2696.8366000000001</v>
      </c>
      <c r="J85" s="14">
        <v>0</v>
      </c>
      <c r="K85" s="15">
        <v>0</v>
      </c>
      <c r="L85" s="15">
        <v>6</v>
      </c>
      <c r="M85" s="16">
        <v>0</v>
      </c>
      <c r="N85" s="16">
        <v>2696.8366000000001</v>
      </c>
      <c r="O85" s="16">
        <v>0</v>
      </c>
      <c r="P85" s="15">
        <v>0</v>
      </c>
      <c r="Q85" s="15">
        <v>9</v>
      </c>
      <c r="R85" s="16">
        <v>0</v>
      </c>
      <c r="S85" s="16">
        <v>5393.6732000000002</v>
      </c>
      <c r="T85" s="16">
        <v>0</v>
      </c>
      <c r="U85" s="15">
        <v>0</v>
      </c>
      <c r="V85" s="15">
        <v>8</v>
      </c>
      <c r="W85" s="16">
        <v>0</v>
      </c>
      <c r="X85" s="16">
        <v>2696.8366000000001</v>
      </c>
      <c r="Y85" s="16">
        <v>0</v>
      </c>
    </row>
    <row r="86" spans="1:25" ht="16.05" customHeight="1" x14ac:dyDescent="0.25">
      <c r="A86" s="3" t="s">
        <v>59</v>
      </c>
      <c r="B86" s="3">
        <v>14551</v>
      </c>
      <c r="C86" s="3" t="s">
        <v>62</v>
      </c>
      <c r="D86" s="3">
        <v>410</v>
      </c>
      <c r="E86" s="3">
        <v>0</v>
      </c>
      <c r="F86" s="3">
        <f t="shared" si="1"/>
        <v>2.8176757611160699E-2</v>
      </c>
      <c r="G86" s="2">
        <v>1566075</v>
      </c>
      <c r="H86" s="2">
        <v>149.178</v>
      </c>
      <c r="I86" s="2">
        <v>2918.9349999999999</v>
      </c>
      <c r="J86" s="14">
        <v>0</v>
      </c>
      <c r="K86" s="15">
        <v>0</v>
      </c>
      <c r="L86" s="15">
        <v>25</v>
      </c>
      <c r="M86" s="16">
        <v>0</v>
      </c>
      <c r="N86" s="16">
        <v>11675.74</v>
      </c>
      <c r="O86" s="16">
        <v>0</v>
      </c>
      <c r="P86" s="15">
        <v>0</v>
      </c>
      <c r="Q86" s="15">
        <v>39</v>
      </c>
      <c r="R86" s="16">
        <v>0</v>
      </c>
      <c r="S86" s="16">
        <v>14594.674999999999</v>
      </c>
      <c r="T86" s="16">
        <v>0</v>
      </c>
      <c r="U86" s="15">
        <v>0</v>
      </c>
      <c r="V86" s="15">
        <v>34</v>
      </c>
      <c r="W86" s="16">
        <v>0</v>
      </c>
      <c r="X86" s="16">
        <v>14594.674999999999</v>
      </c>
      <c r="Y86" s="16">
        <v>0</v>
      </c>
    </row>
    <row r="87" spans="1:25" ht="16.05" customHeight="1" x14ac:dyDescent="0.25">
      <c r="A87" s="3" t="s">
        <v>59</v>
      </c>
      <c r="B87" s="3">
        <v>14551</v>
      </c>
      <c r="C87" s="3" t="s">
        <v>63</v>
      </c>
      <c r="D87" s="3">
        <v>546</v>
      </c>
      <c r="E87" s="3">
        <v>0</v>
      </c>
      <c r="F87" s="3">
        <f t="shared" si="1"/>
        <v>3.75231942821799E-2</v>
      </c>
      <c r="G87" s="2">
        <v>1525726</v>
      </c>
      <c r="H87" s="2">
        <v>130.41</v>
      </c>
      <c r="I87" s="2">
        <v>2846.3067999999998</v>
      </c>
      <c r="J87" s="14">
        <v>0</v>
      </c>
      <c r="K87" s="15">
        <v>0</v>
      </c>
      <c r="L87" s="15">
        <v>33</v>
      </c>
      <c r="M87" s="16">
        <v>0</v>
      </c>
      <c r="N87" s="16">
        <v>14231.534</v>
      </c>
      <c r="O87" s="16">
        <v>0</v>
      </c>
      <c r="P87" s="15">
        <v>0</v>
      </c>
      <c r="Q87" s="15">
        <v>52</v>
      </c>
      <c r="R87" s="16">
        <v>0</v>
      </c>
      <c r="S87" s="16">
        <v>19924.1476</v>
      </c>
      <c r="T87" s="16">
        <v>0</v>
      </c>
      <c r="U87" s="15">
        <v>0</v>
      </c>
      <c r="V87" s="15">
        <v>46</v>
      </c>
      <c r="W87" s="16">
        <v>0</v>
      </c>
      <c r="X87" s="16">
        <v>17077.840800000002</v>
      </c>
      <c r="Y87" s="16">
        <v>0</v>
      </c>
    </row>
    <row r="88" spans="1:25" ht="16.05" customHeight="1" x14ac:dyDescent="0.25">
      <c r="A88" s="3" t="s">
        <v>59</v>
      </c>
      <c r="B88" s="3">
        <v>14551</v>
      </c>
      <c r="C88" s="3" t="s">
        <v>64</v>
      </c>
      <c r="D88" s="3">
        <v>1138</v>
      </c>
      <c r="E88" s="3">
        <v>0</v>
      </c>
      <c r="F88" s="3">
        <f t="shared" si="1"/>
        <v>7.8207683320733995E-2</v>
      </c>
      <c r="G88" s="2">
        <v>1677189</v>
      </c>
      <c r="H88" s="2">
        <v>228.34800000000001</v>
      </c>
      <c r="I88" s="2">
        <v>3118.9402</v>
      </c>
      <c r="J88" s="14">
        <v>0</v>
      </c>
      <c r="K88" s="15">
        <v>0</v>
      </c>
      <c r="L88" s="15">
        <v>69</v>
      </c>
      <c r="M88" s="16">
        <v>0</v>
      </c>
      <c r="N88" s="16">
        <v>28070.461800000001</v>
      </c>
      <c r="O88" s="16">
        <v>0</v>
      </c>
      <c r="P88" s="15">
        <v>0</v>
      </c>
      <c r="Q88" s="15">
        <v>108</v>
      </c>
      <c r="R88" s="16">
        <v>0</v>
      </c>
      <c r="S88" s="16">
        <v>43665.162799999998</v>
      </c>
      <c r="T88" s="16">
        <v>0</v>
      </c>
      <c r="U88" s="15">
        <v>0</v>
      </c>
      <c r="V88" s="15">
        <v>95</v>
      </c>
      <c r="W88" s="16">
        <v>0</v>
      </c>
      <c r="X88" s="16">
        <v>37427.282399999996</v>
      </c>
      <c r="Y88" s="16">
        <v>0</v>
      </c>
    </row>
    <row r="89" spans="1:25" ht="16.05" customHeight="1" x14ac:dyDescent="0.25">
      <c r="A89" s="3" t="s">
        <v>59</v>
      </c>
      <c r="B89" s="3">
        <v>14551</v>
      </c>
      <c r="C89" s="3" t="s">
        <v>65</v>
      </c>
      <c r="D89" s="3">
        <v>497</v>
      </c>
      <c r="E89" s="3">
        <v>0</v>
      </c>
      <c r="F89" s="3">
        <f t="shared" si="1"/>
        <v>3.4155728128651003E-2</v>
      </c>
      <c r="G89" s="2">
        <v>1674489</v>
      </c>
      <c r="H89" s="2">
        <v>283.72800000000001</v>
      </c>
      <c r="I89" s="2">
        <v>3114.0801999999999</v>
      </c>
      <c r="J89" s="14">
        <v>0</v>
      </c>
      <c r="K89" s="15">
        <v>0</v>
      </c>
      <c r="L89" s="15">
        <v>30</v>
      </c>
      <c r="M89" s="16">
        <v>0</v>
      </c>
      <c r="N89" s="16">
        <v>12456.3208</v>
      </c>
      <c r="O89" s="16">
        <v>0</v>
      </c>
      <c r="P89" s="15">
        <v>0</v>
      </c>
      <c r="Q89" s="15">
        <v>47</v>
      </c>
      <c r="R89" s="16">
        <v>0</v>
      </c>
      <c r="S89" s="16">
        <v>18684.481199999998</v>
      </c>
      <c r="T89" s="16">
        <v>0</v>
      </c>
      <c r="U89" s="15">
        <v>0</v>
      </c>
      <c r="V89" s="15">
        <v>41</v>
      </c>
      <c r="W89" s="16">
        <v>0</v>
      </c>
      <c r="X89" s="16">
        <v>18684.481199999998</v>
      </c>
      <c r="Y89" s="16">
        <v>0</v>
      </c>
    </row>
    <row r="90" spans="1:25" ht="16.05" customHeight="1" x14ac:dyDescent="0.25">
      <c r="A90" s="3" t="s">
        <v>59</v>
      </c>
      <c r="B90" s="3">
        <v>14551</v>
      </c>
      <c r="C90" s="3" t="s">
        <v>66</v>
      </c>
      <c r="D90" s="3">
        <v>1316</v>
      </c>
      <c r="E90" s="3">
        <v>0</v>
      </c>
      <c r="F90" s="3">
        <f t="shared" si="1"/>
        <v>9.0440519551920798E-2</v>
      </c>
      <c r="G90" s="2">
        <v>1805440</v>
      </c>
      <c r="H90" s="2">
        <v>501.97800000000001</v>
      </c>
      <c r="I90" s="2">
        <v>3349.7919999999999</v>
      </c>
      <c r="J90" s="14">
        <v>0</v>
      </c>
      <c r="K90" s="15">
        <v>0</v>
      </c>
      <c r="L90" s="15">
        <v>80</v>
      </c>
      <c r="M90" s="16">
        <v>80</v>
      </c>
      <c r="N90" s="16">
        <v>5019.78</v>
      </c>
      <c r="O90" s="16">
        <v>0</v>
      </c>
      <c r="P90" s="15">
        <v>0</v>
      </c>
      <c r="Q90" s="15">
        <v>124</v>
      </c>
      <c r="R90" s="16">
        <v>124</v>
      </c>
      <c r="S90" s="16">
        <v>8031.6480000000001</v>
      </c>
      <c r="T90" s="16">
        <v>0</v>
      </c>
      <c r="U90" s="15">
        <v>0</v>
      </c>
      <c r="V90" s="15">
        <v>110</v>
      </c>
      <c r="W90" s="16">
        <v>110</v>
      </c>
      <c r="X90" s="16">
        <v>7027.692</v>
      </c>
      <c r="Y90" s="16">
        <v>0</v>
      </c>
    </row>
    <row r="91" spans="1:25" ht="16.05" customHeight="1" x14ac:dyDescent="0.25">
      <c r="A91" s="3" t="s">
        <v>59</v>
      </c>
      <c r="B91" s="3">
        <v>14551</v>
      </c>
      <c r="C91" s="3" t="s">
        <v>67</v>
      </c>
      <c r="D91" s="3">
        <v>384</v>
      </c>
      <c r="E91" s="3">
        <v>0</v>
      </c>
      <c r="F91" s="3">
        <f t="shared" si="1"/>
        <v>2.6389938835818801E-2</v>
      </c>
      <c r="G91" s="2">
        <v>1697349</v>
      </c>
      <c r="H91" s="2">
        <v>270.09199999999998</v>
      </c>
      <c r="I91" s="2">
        <v>3155.2282</v>
      </c>
      <c r="J91" s="14">
        <v>0</v>
      </c>
      <c r="K91" s="15">
        <v>0</v>
      </c>
      <c r="L91" s="15">
        <v>23</v>
      </c>
      <c r="M91" s="16">
        <v>0</v>
      </c>
      <c r="N91" s="16">
        <v>9465.6846000000005</v>
      </c>
      <c r="O91" s="16">
        <v>0</v>
      </c>
      <c r="P91" s="15">
        <v>0</v>
      </c>
      <c r="Q91" s="15">
        <v>36</v>
      </c>
      <c r="R91" s="16">
        <v>0</v>
      </c>
      <c r="S91" s="16">
        <v>15776.141</v>
      </c>
      <c r="T91" s="16">
        <v>0</v>
      </c>
      <c r="U91" s="15">
        <v>0</v>
      </c>
      <c r="V91" s="15">
        <v>32</v>
      </c>
      <c r="W91" s="16">
        <v>0</v>
      </c>
      <c r="X91" s="16">
        <v>12620.9128</v>
      </c>
      <c r="Y91" s="16">
        <v>0</v>
      </c>
    </row>
    <row r="92" spans="1:25" ht="16.05" customHeight="1" x14ac:dyDescent="0.25">
      <c r="A92" s="3" t="s">
        <v>59</v>
      </c>
      <c r="B92" s="3">
        <v>14551</v>
      </c>
      <c r="C92" s="3" t="s">
        <v>68</v>
      </c>
      <c r="D92" s="3">
        <v>514</v>
      </c>
      <c r="E92" s="3">
        <v>0</v>
      </c>
      <c r="F92" s="3">
        <f t="shared" si="1"/>
        <v>3.5324032712528299E-2</v>
      </c>
      <c r="G92" s="2">
        <v>1386952</v>
      </c>
      <c r="H92" s="2">
        <v>388.06599999999997</v>
      </c>
      <c r="I92" s="2">
        <v>2596.5136000000002</v>
      </c>
      <c r="J92" s="14">
        <v>0</v>
      </c>
      <c r="K92" s="15">
        <v>0</v>
      </c>
      <c r="L92" s="15">
        <v>31</v>
      </c>
      <c r="M92" s="16">
        <v>0</v>
      </c>
      <c r="N92" s="16">
        <v>10386.054400000001</v>
      </c>
      <c r="O92" s="16">
        <v>0</v>
      </c>
      <c r="P92" s="15">
        <v>0</v>
      </c>
      <c r="Q92" s="15">
        <v>49</v>
      </c>
      <c r="R92" s="16">
        <v>0</v>
      </c>
      <c r="S92" s="16">
        <v>18175.5952</v>
      </c>
      <c r="T92" s="16">
        <v>0</v>
      </c>
      <c r="U92" s="15">
        <v>0</v>
      </c>
      <c r="V92" s="15">
        <v>43</v>
      </c>
      <c r="W92" s="16">
        <v>0</v>
      </c>
      <c r="X92" s="16">
        <v>15579.0816</v>
      </c>
      <c r="Y92" s="16">
        <v>0</v>
      </c>
    </row>
    <row r="93" spans="1:25" ht="16.05" customHeight="1" x14ac:dyDescent="0.25">
      <c r="A93" s="3" t="s">
        <v>59</v>
      </c>
      <c r="B93" s="3">
        <v>14551</v>
      </c>
      <c r="C93" s="3" t="s">
        <v>69</v>
      </c>
      <c r="D93" s="3">
        <v>224</v>
      </c>
      <c r="E93" s="3">
        <v>0</v>
      </c>
      <c r="F93" s="3">
        <f t="shared" si="1"/>
        <v>1.5394130987561001E-2</v>
      </c>
      <c r="G93" s="2">
        <v>1788330</v>
      </c>
      <c r="H93" s="2">
        <v>473.91399999999999</v>
      </c>
      <c r="I93" s="2">
        <v>3318.9940000000001</v>
      </c>
      <c r="J93" s="14">
        <v>0</v>
      </c>
      <c r="K93" s="15">
        <v>0</v>
      </c>
      <c r="L93" s="15">
        <v>14</v>
      </c>
      <c r="M93" s="16">
        <v>14</v>
      </c>
      <c r="N93" s="16">
        <v>947.82799999999997</v>
      </c>
      <c r="O93" s="16">
        <v>0</v>
      </c>
      <c r="P93" s="15">
        <v>0</v>
      </c>
      <c r="Q93" s="15">
        <v>21</v>
      </c>
      <c r="R93" s="16">
        <v>21</v>
      </c>
      <c r="S93" s="16">
        <v>1421.742</v>
      </c>
      <c r="T93" s="16">
        <v>0</v>
      </c>
      <c r="U93" s="15">
        <v>0</v>
      </c>
      <c r="V93" s="15">
        <v>19</v>
      </c>
      <c r="W93" s="16">
        <v>19</v>
      </c>
      <c r="X93" s="16">
        <v>1421.742</v>
      </c>
      <c r="Y93" s="16">
        <v>0</v>
      </c>
    </row>
    <row r="94" spans="1:25" ht="16.05" customHeight="1" x14ac:dyDescent="0.25">
      <c r="A94" s="3" t="s">
        <v>59</v>
      </c>
      <c r="B94" s="3">
        <v>14551</v>
      </c>
      <c r="C94" s="3" t="s">
        <v>70</v>
      </c>
      <c r="D94" s="3">
        <v>912</v>
      </c>
      <c r="E94" s="3">
        <v>0</v>
      </c>
      <c r="F94" s="3">
        <f t="shared" si="1"/>
        <v>6.2676104735069793E-2</v>
      </c>
      <c r="G94" s="2">
        <v>1505457</v>
      </c>
      <c r="H94" s="2">
        <v>411.274</v>
      </c>
      <c r="I94" s="2">
        <v>2809.8226</v>
      </c>
      <c r="J94" s="14">
        <v>0</v>
      </c>
      <c r="K94" s="15">
        <v>0</v>
      </c>
      <c r="L94" s="15">
        <v>55</v>
      </c>
      <c r="M94" s="16">
        <v>0</v>
      </c>
      <c r="N94" s="16">
        <v>19668.7582</v>
      </c>
      <c r="O94" s="16">
        <v>0</v>
      </c>
      <c r="P94" s="15">
        <v>0</v>
      </c>
      <c r="Q94" s="15">
        <v>86</v>
      </c>
      <c r="R94" s="16">
        <v>0</v>
      </c>
      <c r="S94" s="16">
        <v>30908.048599999998</v>
      </c>
      <c r="T94" s="16">
        <v>0</v>
      </c>
      <c r="U94" s="15">
        <v>0</v>
      </c>
      <c r="V94" s="15">
        <v>76</v>
      </c>
      <c r="W94" s="16">
        <v>0</v>
      </c>
      <c r="X94" s="16">
        <v>28098.225999999999</v>
      </c>
      <c r="Y94" s="16">
        <v>0</v>
      </c>
    </row>
    <row r="95" spans="1:25" ht="16.05" customHeight="1" x14ac:dyDescent="0.25">
      <c r="A95" s="3" t="s">
        <v>59</v>
      </c>
      <c r="B95" s="3">
        <v>14551</v>
      </c>
      <c r="C95" s="3" t="s">
        <v>71</v>
      </c>
      <c r="D95" s="3">
        <v>785</v>
      </c>
      <c r="E95" s="3">
        <v>0</v>
      </c>
      <c r="F95" s="3">
        <f t="shared" si="1"/>
        <v>5.3948182255515099E-2</v>
      </c>
      <c r="G95" s="2">
        <v>1519116</v>
      </c>
      <c r="H95" s="2">
        <v>120.928</v>
      </c>
      <c r="I95" s="2">
        <v>2834.4088000000002</v>
      </c>
      <c r="J95" s="14">
        <v>0</v>
      </c>
      <c r="K95" s="15">
        <v>0</v>
      </c>
      <c r="L95" s="15">
        <v>48</v>
      </c>
      <c r="M95" s="16">
        <v>0</v>
      </c>
      <c r="N95" s="16">
        <v>17006.452799999999</v>
      </c>
      <c r="O95" s="16">
        <v>0</v>
      </c>
      <c r="P95" s="15">
        <v>0</v>
      </c>
      <c r="Q95" s="15">
        <v>74</v>
      </c>
      <c r="R95" s="16">
        <v>0</v>
      </c>
      <c r="S95" s="16">
        <v>28344.088</v>
      </c>
      <c r="T95" s="16">
        <v>0</v>
      </c>
      <c r="U95" s="15">
        <v>0</v>
      </c>
      <c r="V95" s="15">
        <v>66</v>
      </c>
      <c r="W95" s="16">
        <v>0</v>
      </c>
      <c r="X95" s="16">
        <v>25509.679199999999</v>
      </c>
      <c r="Y95" s="16">
        <v>0</v>
      </c>
    </row>
    <row r="96" spans="1:25" ht="16.05" customHeight="1" x14ac:dyDescent="0.25">
      <c r="A96" s="3" t="s">
        <v>59</v>
      </c>
      <c r="B96" s="3">
        <v>14551</v>
      </c>
      <c r="C96" s="3" t="s">
        <v>72</v>
      </c>
      <c r="D96" s="3">
        <v>713</v>
      </c>
      <c r="E96" s="3">
        <v>0</v>
      </c>
      <c r="F96" s="3">
        <f t="shared" si="1"/>
        <v>4.9000068723799001E-2</v>
      </c>
      <c r="G96" s="2">
        <v>1830151</v>
      </c>
      <c r="H96" s="2">
        <v>620.57799999999997</v>
      </c>
      <c r="I96" s="2">
        <v>3394.2718</v>
      </c>
      <c r="J96" s="14">
        <v>0</v>
      </c>
      <c r="K96" s="15">
        <v>0</v>
      </c>
      <c r="L96" s="15">
        <v>43</v>
      </c>
      <c r="M96" s="16">
        <v>43</v>
      </c>
      <c r="N96" s="16">
        <v>3723.4679999999998</v>
      </c>
      <c r="O96" s="16">
        <v>0</v>
      </c>
      <c r="P96" s="15">
        <v>0</v>
      </c>
      <c r="Q96" s="15">
        <v>67</v>
      </c>
      <c r="R96" s="16">
        <v>67</v>
      </c>
      <c r="S96" s="16">
        <v>5585.2020000000002</v>
      </c>
      <c r="T96" s="16">
        <v>0</v>
      </c>
      <c r="U96" s="15">
        <v>0</v>
      </c>
      <c r="V96" s="15">
        <v>60</v>
      </c>
      <c r="W96" s="16">
        <v>60</v>
      </c>
      <c r="X96" s="16">
        <v>4964.6239999999998</v>
      </c>
      <c r="Y96" s="16">
        <v>0</v>
      </c>
    </row>
    <row r="97" spans="1:25" ht="16.05" customHeight="1" x14ac:dyDescent="0.25">
      <c r="A97" s="3" t="s">
        <v>59</v>
      </c>
      <c r="B97" s="3">
        <v>14551</v>
      </c>
      <c r="C97" s="3" t="s">
        <v>73</v>
      </c>
      <c r="D97" s="3">
        <v>502</v>
      </c>
      <c r="E97" s="3">
        <v>0</v>
      </c>
      <c r="F97" s="3">
        <f t="shared" si="1"/>
        <v>3.4499347123909001E-2</v>
      </c>
      <c r="G97" s="2">
        <v>1625289</v>
      </c>
      <c r="H97" s="2">
        <v>173.34800000000001</v>
      </c>
      <c r="I97" s="2">
        <v>3025.5201999999999</v>
      </c>
      <c r="J97" s="14">
        <v>0</v>
      </c>
      <c r="K97" s="15">
        <v>0</v>
      </c>
      <c r="L97" s="15">
        <v>30</v>
      </c>
      <c r="M97" s="16">
        <v>0</v>
      </c>
      <c r="N97" s="16">
        <v>12102.0808</v>
      </c>
      <c r="O97" s="16">
        <v>0</v>
      </c>
      <c r="P97" s="15">
        <v>0</v>
      </c>
      <c r="Q97" s="15">
        <v>47</v>
      </c>
      <c r="R97" s="16">
        <v>0</v>
      </c>
      <c r="S97" s="16">
        <v>18153.121200000001</v>
      </c>
      <c r="T97" s="16">
        <v>0</v>
      </c>
      <c r="U97" s="15">
        <v>0</v>
      </c>
      <c r="V97" s="15">
        <v>42</v>
      </c>
      <c r="W97" s="16">
        <v>0</v>
      </c>
      <c r="X97" s="16">
        <v>18153.121200000001</v>
      </c>
      <c r="Y97" s="16">
        <v>0</v>
      </c>
    </row>
    <row r="98" spans="1:25" ht="16.05" customHeight="1" x14ac:dyDescent="0.25">
      <c r="A98" s="3" t="s">
        <v>59</v>
      </c>
      <c r="B98" s="3">
        <v>14551</v>
      </c>
      <c r="C98" s="3" t="s">
        <v>74</v>
      </c>
      <c r="D98" s="3">
        <v>4144</v>
      </c>
      <c r="E98" s="3">
        <v>7186</v>
      </c>
      <c r="F98" s="3">
        <f t="shared" si="1"/>
        <v>0.284791423269878</v>
      </c>
      <c r="G98" s="2">
        <v>1573302</v>
      </c>
      <c r="H98" s="2">
        <v>4.2000000000000003E-2</v>
      </c>
      <c r="I98" s="2">
        <v>2931.9436000000001</v>
      </c>
      <c r="J98" s="14">
        <v>2421.5486000000001</v>
      </c>
      <c r="K98" s="15">
        <v>435</v>
      </c>
      <c r="L98" s="15">
        <v>251</v>
      </c>
      <c r="M98" s="16">
        <v>251</v>
      </c>
      <c r="N98" s="16">
        <v>1.3440000000000001</v>
      </c>
      <c r="O98" s="16">
        <v>4843.0972000000002</v>
      </c>
      <c r="P98" s="15">
        <v>680</v>
      </c>
      <c r="Q98" s="15">
        <v>392</v>
      </c>
      <c r="R98" s="16">
        <v>392</v>
      </c>
      <c r="S98" s="16">
        <v>2.0579999999999998</v>
      </c>
      <c r="T98" s="16">
        <v>2421.5486000000001</v>
      </c>
      <c r="U98" s="15">
        <v>600</v>
      </c>
      <c r="V98" s="15">
        <v>346</v>
      </c>
      <c r="W98" s="16">
        <v>346</v>
      </c>
      <c r="X98" s="16">
        <v>1.8480000000000001</v>
      </c>
      <c r="Y98" s="16">
        <v>2421.5486000000001</v>
      </c>
    </row>
    <row r="99" spans="1:25" ht="16.05" customHeight="1" x14ac:dyDescent="0.25">
      <c r="A99" s="3" t="s">
        <v>59</v>
      </c>
      <c r="B99" s="3">
        <v>14551</v>
      </c>
      <c r="C99" s="3" t="s">
        <v>75</v>
      </c>
      <c r="D99" s="3">
        <v>872</v>
      </c>
      <c r="E99" s="3">
        <v>0</v>
      </c>
      <c r="F99" s="3">
        <f t="shared" si="1"/>
        <v>5.9927152773005303E-2</v>
      </c>
      <c r="G99" s="2">
        <v>1630849</v>
      </c>
      <c r="H99" s="2">
        <v>361.62599999999998</v>
      </c>
      <c r="I99" s="2">
        <v>3035.5282000000002</v>
      </c>
      <c r="J99" s="14">
        <v>0</v>
      </c>
      <c r="K99" s="15">
        <v>0</v>
      </c>
      <c r="L99" s="15">
        <v>53</v>
      </c>
      <c r="M99" s="16">
        <v>0</v>
      </c>
      <c r="N99" s="16">
        <v>21248.697400000001</v>
      </c>
      <c r="O99" s="16">
        <v>0</v>
      </c>
      <c r="P99" s="15">
        <v>0</v>
      </c>
      <c r="Q99" s="15">
        <v>82</v>
      </c>
      <c r="R99" s="16">
        <v>0</v>
      </c>
      <c r="S99" s="16">
        <v>33390.8102</v>
      </c>
      <c r="T99" s="16">
        <v>0</v>
      </c>
      <c r="U99" s="15">
        <v>0</v>
      </c>
      <c r="V99" s="15">
        <v>73</v>
      </c>
      <c r="W99" s="16">
        <v>0</v>
      </c>
      <c r="X99" s="16">
        <v>30355.281999999999</v>
      </c>
      <c r="Y99" s="16">
        <v>0</v>
      </c>
    </row>
    <row r="100" spans="1:25" ht="16.05" customHeight="1" x14ac:dyDescent="0.25">
      <c r="A100" s="3" t="s">
        <v>59</v>
      </c>
      <c r="B100" s="3">
        <v>14551</v>
      </c>
      <c r="C100" s="3" t="s">
        <v>76</v>
      </c>
      <c r="D100" s="3">
        <v>972</v>
      </c>
      <c r="E100" s="3">
        <v>0</v>
      </c>
      <c r="F100" s="3">
        <f t="shared" si="1"/>
        <v>6.6799532678166407E-2</v>
      </c>
      <c r="G100" s="2">
        <v>1737532</v>
      </c>
      <c r="H100" s="2">
        <v>412.78199999999998</v>
      </c>
      <c r="I100" s="2">
        <v>3227.5576000000001</v>
      </c>
      <c r="J100" s="14">
        <v>0</v>
      </c>
      <c r="K100" s="15">
        <v>0</v>
      </c>
      <c r="L100" s="15">
        <v>59</v>
      </c>
      <c r="M100" s="16">
        <v>47</v>
      </c>
      <c r="N100" s="16">
        <v>8931.8071999999993</v>
      </c>
      <c r="O100" s="16">
        <v>0</v>
      </c>
      <c r="P100" s="15">
        <v>0</v>
      </c>
      <c r="Q100" s="15">
        <v>92</v>
      </c>
      <c r="R100" s="16">
        <v>76</v>
      </c>
      <c r="S100" s="16">
        <v>10582.9352</v>
      </c>
      <c r="T100" s="16">
        <v>0</v>
      </c>
      <c r="U100" s="15">
        <v>0</v>
      </c>
      <c r="V100" s="15">
        <v>81</v>
      </c>
      <c r="W100" s="16">
        <v>65</v>
      </c>
      <c r="X100" s="16">
        <v>10170.153200000001</v>
      </c>
      <c r="Y100" s="16">
        <v>0</v>
      </c>
    </row>
    <row r="101" spans="1:25" ht="16.05" customHeight="1" x14ac:dyDescent="0.25">
      <c r="A101" s="3" t="s">
        <v>333</v>
      </c>
      <c r="B101" s="3">
        <v>4095</v>
      </c>
      <c r="C101" s="3" t="s">
        <v>334</v>
      </c>
      <c r="D101" s="3">
        <v>411</v>
      </c>
      <c r="E101" s="3">
        <v>0</v>
      </c>
      <c r="F101" s="3">
        <f t="shared" si="1"/>
        <v>0.1003663003663</v>
      </c>
      <c r="G101" s="2">
        <v>338811</v>
      </c>
      <c r="H101" s="2">
        <v>0</v>
      </c>
      <c r="I101" s="2">
        <v>677.62199999999996</v>
      </c>
      <c r="J101" s="14">
        <v>0</v>
      </c>
      <c r="K101" s="15">
        <v>0</v>
      </c>
      <c r="L101" s="15">
        <v>25</v>
      </c>
      <c r="M101" s="16">
        <v>0</v>
      </c>
      <c r="N101" s="16">
        <v>2710.4879999999998</v>
      </c>
      <c r="O101" s="16">
        <v>0</v>
      </c>
      <c r="P101" s="15">
        <v>0</v>
      </c>
      <c r="Q101" s="15">
        <v>39</v>
      </c>
      <c r="R101" s="16">
        <v>0</v>
      </c>
      <c r="S101" s="16">
        <v>3388.11</v>
      </c>
      <c r="T101" s="16">
        <v>0</v>
      </c>
      <c r="U101" s="15">
        <v>0</v>
      </c>
      <c r="V101" s="15">
        <v>34</v>
      </c>
      <c r="W101" s="16">
        <v>0</v>
      </c>
      <c r="X101" s="16">
        <v>3388.11</v>
      </c>
      <c r="Y101" s="16">
        <v>0</v>
      </c>
    </row>
    <row r="102" spans="1:25" ht="16.05" customHeight="1" x14ac:dyDescent="0.25">
      <c r="A102" s="3" t="s">
        <v>333</v>
      </c>
      <c r="B102" s="3">
        <v>4095</v>
      </c>
      <c r="C102" s="3" t="s">
        <v>335</v>
      </c>
      <c r="D102" s="3">
        <v>2100</v>
      </c>
      <c r="E102" s="3">
        <v>0</v>
      </c>
      <c r="F102" s="3">
        <f t="shared" si="1"/>
        <v>0.512820512820513</v>
      </c>
      <c r="G102" s="2">
        <v>257699</v>
      </c>
      <c r="H102" s="2">
        <v>0</v>
      </c>
      <c r="I102" s="2">
        <v>515.39800000000002</v>
      </c>
      <c r="J102" s="14">
        <v>0</v>
      </c>
      <c r="K102" s="15">
        <v>0</v>
      </c>
      <c r="L102" s="15">
        <v>127</v>
      </c>
      <c r="M102" s="16">
        <v>0</v>
      </c>
      <c r="N102" s="16">
        <v>8246.3680000000004</v>
      </c>
      <c r="O102" s="16">
        <v>0</v>
      </c>
      <c r="P102" s="15">
        <v>0</v>
      </c>
      <c r="Q102" s="15">
        <v>199</v>
      </c>
      <c r="R102" s="16">
        <v>0</v>
      </c>
      <c r="S102" s="16">
        <v>12884.95</v>
      </c>
      <c r="T102" s="16">
        <v>0</v>
      </c>
      <c r="U102" s="15">
        <v>0</v>
      </c>
      <c r="V102" s="15">
        <v>175</v>
      </c>
      <c r="W102" s="16">
        <v>0</v>
      </c>
      <c r="X102" s="16">
        <v>11338.755999999999</v>
      </c>
      <c r="Y102" s="16">
        <v>0</v>
      </c>
    </row>
    <row r="103" spans="1:25" ht="16.05" customHeight="1" x14ac:dyDescent="0.25">
      <c r="A103" s="3" t="s">
        <v>333</v>
      </c>
      <c r="B103" s="3">
        <v>4095</v>
      </c>
      <c r="C103" s="3" t="s">
        <v>336</v>
      </c>
      <c r="D103" s="3">
        <v>464</v>
      </c>
      <c r="E103" s="3">
        <v>0</v>
      </c>
      <c r="F103" s="3">
        <f t="shared" si="1"/>
        <v>0.113308913308913</v>
      </c>
      <c r="G103" s="2">
        <v>597257</v>
      </c>
      <c r="H103" s="2">
        <v>0</v>
      </c>
      <c r="I103" s="2">
        <v>1175.0626</v>
      </c>
      <c r="J103" s="14">
        <v>0</v>
      </c>
      <c r="K103" s="15">
        <v>0</v>
      </c>
      <c r="L103" s="15">
        <v>28</v>
      </c>
      <c r="M103" s="16">
        <v>0</v>
      </c>
      <c r="N103" s="16">
        <v>4700.2503999999999</v>
      </c>
      <c r="O103" s="16">
        <v>0</v>
      </c>
      <c r="P103" s="15">
        <v>0</v>
      </c>
      <c r="Q103" s="15">
        <v>44</v>
      </c>
      <c r="R103" s="16">
        <v>0</v>
      </c>
      <c r="S103" s="16">
        <v>7050.3756000000003</v>
      </c>
      <c r="T103" s="16">
        <v>0</v>
      </c>
      <c r="U103" s="15">
        <v>0</v>
      </c>
      <c r="V103" s="15">
        <v>39</v>
      </c>
      <c r="W103" s="16">
        <v>0</v>
      </c>
      <c r="X103" s="16">
        <v>5875.3130000000001</v>
      </c>
      <c r="Y103" s="16">
        <v>0</v>
      </c>
    </row>
    <row r="104" spans="1:25" ht="16.05" customHeight="1" x14ac:dyDescent="0.25">
      <c r="A104" s="3" t="s">
        <v>333</v>
      </c>
      <c r="B104" s="3">
        <v>4095</v>
      </c>
      <c r="C104" s="3" t="s">
        <v>337</v>
      </c>
      <c r="D104" s="3">
        <v>394</v>
      </c>
      <c r="E104" s="3">
        <v>0</v>
      </c>
      <c r="F104" s="3">
        <f t="shared" si="1"/>
        <v>9.6214896214896206E-2</v>
      </c>
      <c r="G104" s="2">
        <v>454751</v>
      </c>
      <c r="H104" s="2">
        <v>0</v>
      </c>
      <c r="I104" s="2">
        <v>909.50199999999995</v>
      </c>
      <c r="J104" s="14">
        <v>0</v>
      </c>
      <c r="K104" s="15">
        <v>0</v>
      </c>
      <c r="L104" s="15">
        <v>24</v>
      </c>
      <c r="M104" s="16">
        <v>0</v>
      </c>
      <c r="N104" s="16">
        <v>2728.5059999999999</v>
      </c>
      <c r="O104" s="16">
        <v>0</v>
      </c>
      <c r="P104" s="15">
        <v>0</v>
      </c>
      <c r="Q104" s="15">
        <v>37</v>
      </c>
      <c r="R104" s="16">
        <v>0</v>
      </c>
      <c r="S104" s="16">
        <v>4547.51</v>
      </c>
      <c r="T104" s="16">
        <v>0</v>
      </c>
      <c r="U104" s="15">
        <v>0</v>
      </c>
      <c r="V104" s="15">
        <v>33</v>
      </c>
      <c r="W104" s="16">
        <v>0</v>
      </c>
      <c r="X104" s="16">
        <v>4547.51</v>
      </c>
      <c r="Y104" s="16">
        <v>0</v>
      </c>
    </row>
    <row r="105" spans="1:25" ht="16.05" customHeight="1" x14ac:dyDescent="0.25">
      <c r="A105" s="3" t="s">
        <v>333</v>
      </c>
      <c r="B105" s="3">
        <v>4095</v>
      </c>
      <c r="C105" s="3" t="s">
        <v>338</v>
      </c>
      <c r="D105" s="3">
        <v>536</v>
      </c>
      <c r="E105" s="3">
        <v>0</v>
      </c>
      <c r="F105" s="3">
        <f t="shared" si="1"/>
        <v>0.13089133089133101</v>
      </c>
      <c r="G105" s="2">
        <v>480300</v>
      </c>
      <c r="H105" s="2">
        <v>0</v>
      </c>
      <c r="I105" s="2">
        <v>960.6</v>
      </c>
      <c r="J105" s="14">
        <v>0</v>
      </c>
      <c r="K105" s="15">
        <v>0</v>
      </c>
      <c r="L105" s="15">
        <v>32</v>
      </c>
      <c r="M105" s="16">
        <v>0</v>
      </c>
      <c r="N105" s="16">
        <v>3842.4</v>
      </c>
      <c r="O105" s="16">
        <v>0</v>
      </c>
      <c r="P105" s="15">
        <v>0</v>
      </c>
      <c r="Q105" s="15">
        <v>51</v>
      </c>
      <c r="R105" s="16">
        <v>0</v>
      </c>
      <c r="S105" s="16">
        <v>6724.2</v>
      </c>
      <c r="T105" s="16">
        <v>0</v>
      </c>
      <c r="U105" s="15">
        <v>0</v>
      </c>
      <c r="V105" s="15">
        <v>45</v>
      </c>
      <c r="W105" s="16">
        <v>0</v>
      </c>
      <c r="X105" s="16">
        <v>5763.6</v>
      </c>
      <c r="Y105" s="16">
        <v>0</v>
      </c>
    </row>
    <row r="106" spans="1:25" ht="16.05" customHeight="1" x14ac:dyDescent="0.25">
      <c r="A106" s="3" t="s">
        <v>333</v>
      </c>
      <c r="B106" s="3">
        <v>4095</v>
      </c>
      <c r="C106" s="3" t="s">
        <v>339</v>
      </c>
      <c r="D106" s="3">
        <v>190</v>
      </c>
      <c r="E106" s="3">
        <v>0</v>
      </c>
      <c r="F106" s="3">
        <f t="shared" si="1"/>
        <v>4.63980463980464E-2</v>
      </c>
      <c r="G106" s="2">
        <v>362808</v>
      </c>
      <c r="H106" s="2">
        <v>0</v>
      </c>
      <c r="I106" s="2">
        <v>725.61599999999999</v>
      </c>
      <c r="J106" s="14">
        <v>0</v>
      </c>
      <c r="K106" s="15">
        <v>0</v>
      </c>
      <c r="L106" s="15">
        <v>12</v>
      </c>
      <c r="M106" s="16">
        <v>0</v>
      </c>
      <c r="N106" s="16">
        <v>1451.232</v>
      </c>
      <c r="O106" s="16">
        <v>0</v>
      </c>
      <c r="P106" s="15">
        <v>0</v>
      </c>
      <c r="Q106" s="15">
        <v>18</v>
      </c>
      <c r="R106" s="16">
        <v>0</v>
      </c>
      <c r="S106" s="16">
        <v>2176.848</v>
      </c>
      <c r="T106" s="16">
        <v>0</v>
      </c>
      <c r="U106" s="15">
        <v>0</v>
      </c>
      <c r="V106" s="15">
        <v>16</v>
      </c>
      <c r="W106" s="16">
        <v>0</v>
      </c>
      <c r="X106" s="16">
        <v>1451.232</v>
      </c>
      <c r="Y106" s="16">
        <v>0</v>
      </c>
    </row>
    <row r="107" spans="1:25" ht="16.05" customHeight="1" x14ac:dyDescent="0.25">
      <c r="A107" s="3" t="s">
        <v>77</v>
      </c>
      <c r="B107" s="3">
        <v>12354</v>
      </c>
      <c r="C107" s="3" t="s">
        <v>78</v>
      </c>
      <c r="D107" s="3">
        <v>53</v>
      </c>
      <c r="E107" s="3">
        <v>0</v>
      </c>
      <c r="F107" s="3">
        <f t="shared" si="1"/>
        <v>4.2901084668933104E-3</v>
      </c>
      <c r="G107" s="2">
        <v>1983840</v>
      </c>
      <c r="H107" s="2">
        <v>141.83600000000001</v>
      </c>
      <c r="I107" s="2">
        <v>3670.9119999999998</v>
      </c>
      <c r="J107" s="14">
        <v>0</v>
      </c>
      <c r="K107" s="15">
        <v>0</v>
      </c>
      <c r="L107" s="15">
        <v>3</v>
      </c>
      <c r="M107" s="16">
        <v>0</v>
      </c>
      <c r="N107" s="16">
        <v>3670.9119999999998</v>
      </c>
      <c r="O107" s="16">
        <v>0</v>
      </c>
      <c r="P107" s="15">
        <v>0</v>
      </c>
      <c r="Q107" s="15">
        <v>5</v>
      </c>
      <c r="R107" s="16">
        <v>0</v>
      </c>
      <c r="S107" s="16">
        <v>3670.9119999999998</v>
      </c>
      <c r="T107" s="16">
        <v>0</v>
      </c>
      <c r="U107" s="15">
        <v>0</v>
      </c>
      <c r="V107" s="15">
        <v>4</v>
      </c>
      <c r="W107" s="16">
        <v>0</v>
      </c>
      <c r="X107" s="16">
        <v>3670.9119999999998</v>
      </c>
      <c r="Y107" s="16">
        <v>0</v>
      </c>
    </row>
    <row r="108" spans="1:25" ht="16.05" customHeight="1" x14ac:dyDescent="0.25">
      <c r="A108" s="3" t="s">
        <v>77</v>
      </c>
      <c r="B108" s="3">
        <v>12354</v>
      </c>
      <c r="C108" s="3" t="s">
        <v>79</v>
      </c>
      <c r="D108" s="3">
        <v>204</v>
      </c>
      <c r="E108" s="3">
        <v>0</v>
      </c>
      <c r="F108" s="3">
        <f t="shared" si="1"/>
        <v>1.6512870325400698E-2</v>
      </c>
      <c r="G108" s="2">
        <v>2359306</v>
      </c>
      <c r="H108" s="2">
        <v>1033.3738000000001</v>
      </c>
      <c r="I108" s="2">
        <v>4346.7507999999998</v>
      </c>
      <c r="J108" s="14">
        <v>0</v>
      </c>
      <c r="K108" s="15">
        <v>0</v>
      </c>
      <c r="L108" s="15">
        <v>12</v>
      </c>
      <c r="M108" s="16">
        <v>12</v>
      </c>
      <c r="N108" s="16">
        <v>2066.7476000000001</v>
      </c>
      <c r="O108" s="16">
        <v>0</v>
      </c>
      <c r="P108" s="15">
        <v>0</v>
      </c>
      <c r="Q108" s="15">
        <v>19</v>
      </c>
      <c r="R108" s="16">
        <v>19</v>
      </c>
      <c r="S108" s="16">
        <v>3100.1214</v>
      </c>
      <c r="T108" s="16">
        <v>0</v>
      </c>
      <c r="U108" s="15">
        <v>0</v>
      </c>
      <c r="V108" s="15">
        <v>17</v>
      </c>
      <c r="W108" s="16">
        <v>17</v>
      </c>
      <c r="X108" s="16">
        <v>3100.1214</v>
      </c>
      <c r="Y108" s="16">
        <v>0</v>
      </c>
    </row>
    <row r="109" spans="1:25" ht="16.05" customHeight="1" x14ac:dyDescent="0.25">
      <c r="A109" s="3" t="s">
        <v>77</v>
      </c>
      <c r="B109" s="3">
        <v>12354</v>
      </c>
      <c r="C109" s="3" t="s">
        <v>80</v>
      </c>
      <c r="D109" s="3">
        <v>488</v>
      </c>
      <c r="E109" s="3">
        <v>0</v>
      </c>
      <c r="F109" s="3">
        <f t="shared" si="1"/>
        <v>3.95013760725271E-2</v>
      </c>
      <c r="G109" s="2">
        <v>2358631</v>
      </c>
      <c r="H109" s="2">
        <v>1032.1587999999999</v>
      </c>
      <c r="I109" s="2">
        <v>4345.5357999999997</v>
      </c>
      <c r="J109" s="17">
        <v>0</v>
      </c>
      <c r="K109" s="15">
        <v>0</v>
      </c>
      <c r="L109" s="15">
        <v>30</v>
      </c>
      <c r="M109" s="16">
        <v>30</v>
      </c>
      <c r="N109" s="16">
        <v>4128.6351999999997</v>
      </c>
      <c r="O109" s="16">
        <v>0</v>
      </c>
      <c r="P109" s="15">
        <v>0</v>
      </c>
      <c r="Q109" s="15">
        <v>46</v>
      </c>
      <c r="R109" s="16">
        <v>46</v>
      </c>
      <c r="S109" s="16">
        <v>6192.9528</v>
      </c>
      <c r="T109" s="16">
        <v>0</v>
      </c>
      <c r="U109" s="15">
        <v>0</v>
      </c>
      <c r="V109" s="15">
        <v>41</v>
      </c>
      <c r="W109" s="16">
        <v>41</v>
      </c>
      <c r="X109" s="16">
        <v>6192.9528</v>
      </c>
      <c r="Y109" s="16">
        <v>0</v>
      </c>
    </row>
    <row r="110" spans="1:25" ht="16.05" customHeight="1" x14ac:dyDescent="0.25">
      <c r="A110" s="3" t="s">
        <v>77</v>
      </c>
      <c r="B110" s="3">
        <v>12354</v>
      </c>
      <c r="C110" s="3" t="s">
        <v>81</v>
      </c>
      <c r="D110" s="3">
        <v>706</v>
      </c>
      <c r="E110" s="3">
        <v>0</v>
      </c>
      <c r="F110" s="3">
        <f t="shared" si="1"/>
        <v>5.7147482596729797E-2</v>
      </c>
      <c r="G110" s="2">
        <v>1992965</v>
      </c>
      <c r="H110" s="2">
        <v>146.03399999999999</v>
      </c>
      <c r="I110" s="2">
        <v>3687.337</v>
      </c>
      <c r="J110" s="14">
        <v>0</v>
      </c>
      <c r="K110" s="15">
        <v>0</v>
      </c>
      <c r="L110" s="15">
        <v>43</v>
      </c>
      <c r="M110" s="16">
        <v>0</v>
      </c>
      <c r="N110" s="16">
        <v>22124.022000000001</v>
      </c>
      <c r="O110" s="16">
        <v>0</v>
      </c>
      <c r="P110" s="15">
        <v>0</v>
      </c>
      <c r="Q110" s="15">
        <v>67</v>
      </c>
      <c r="R110" s="16">
        <v>0</v>
      </c>
      <c r="S110" s="16">
        <v>33186.033000000003</v>
      </c>
      <c r="T110" s="16">
        <v>0</v>
      </c>
      <c r="U110" s="15">
        <v>0</v>
      </c>
      <c r="V110" s="15">
        <v>59</v>
      </c>
      <c r="W110" s="16">
        <v>0</v>
      </c>
      <c r="X110" s="16">
        <v>29498.696</v>
      </c>
      <c r="Y110" s="16">
        <v>0</v>
      </c>
    </row>
    <row r="111" spans="1:25" ht="16.05" customHeight="1" x14ac:dyDescent="0.25">
      <c r="A111" s="3" t="s">
        <v>77</v>
      </c>
      <c r="B111" s="3">
        <v>12354</v>
      </c>
      <c r="C111" s="3" t="s">
        <v>82</v>
      </c>
      <c r="D111" s="3">
        <v>837</v>
      </c>
      <c r="E111" s="3">
        <v>0</v>
      </c>
      <c r="F111" s="3">
        <f t="shared" si="1"/>
        <v>6.7751335599805701E-2</v>
      </c>
      <c r="G111" s="2">
        <v>1997604</v>
      </c>
      <c r="H111" s="2">
        <v>187.49199999999999</v>
      </c>
      <c r="I111" s="2">
        <v>3695.6871999999998</v>
      </c>
      <c r="J111" s="14">
        <v>0</v>
      </c>
      <c r="K111" s="15">
        <v>0</v>
      </c>
      <c r="L111" s="15">
        <v>51</v>
      </c>
      <c r="M111" s="16">
        <v>7</v>
      </c>
      <c r="N111" s="16">
        <v>22361.6152</v>
      </c>
      <c r="O111" s="16">
        <v>0</v>
      </c>
      <c r="P111" s="15">
        <v>0</v>
      </c>
      <c r="Q111" s="15">
        <v>79</v>
      </c>
      <c r="R111" s="16">
        <v>11</v>
      </c>
      <c r="S111" s="16">
        <v>33636.168799999999</v>
      </c>
      <c r="T111" s="16">
        <v>0</v>
      </c>
      <c r="U111" s="15">
        <v>0</v>
      </c>
      <c r="V111" s="15">
        <v>70</v>
      </c>
      <c r="W111" s="16">
        <v>11</v>
      </c>
      <c r="X111" s="16">
        <v>29940.481599999999</v>
      </c>
      <c r="Y111" s="16">
        <v>0</v>
      </c>
    </row>
    <row r="112" spans="1:25" ht="16.05" customHeight="1" x14ac:dyDescent="0.25">
      <c r="A112" s="3" t="s">
        <v>77</v>
      </c>
      <c r="B112" s="3">
        <v>12354</v>
      </c>
      <c r="C112" s="3" t="s">
        <v>83</v>
      </c>
      <c r="D112" s="3">
        <v>629</v>
      </c>
      <c r="E112" s="3">
        <v>0</v>
      </c>
      <c r="F112" s="3">
        <f t="shared" si="1"/>
        <v>5.0914683503318799E-2</v>
      </c>
      <c r="G112" s="2">
        <v>2043163</v>
      </c>
      <c r="H112" s="2">
        <v>452.012</v>
      </c>
      <c r="I112" s="2">
        <v>3777.6934000000001</v>
      </c>
      <c r="J112" s="14">
        <v>0</v>
      </c>
      <c r="K112" s="15">
        <v>0</v>
      </c>
      <c r="L112" s="15">
        <v>38</v>
      </c>
      <c r="M112" s="16">
        <v>38</v>
      </c>
      <c r="N112" s="16">
        <v>2260.06</v>
      </c>
      <c r="O112" s="16">
        <v>0</v>
      </c>
      <c r="P112" s="15">
        <v>0</v>
      </c>
      <c r="Q112" s="15">
        <v>59</v>
      </c>
      <c r="R112" s="16">
        <v>59</v>
      </c>
      <c r="S112" s="16">
        <v>3616.096</v>
      </c>
      <c r="T112" s="16">
        <v>0</v>
      </c>
      <c r="U112" s="15">
        <v>0</v>
      </c>
      <c r="V112" s="15">
        <v>52</v>
      </c>
      <c r="W112" s="16">
        <v>52</v>
      </c>
      <c r="X112" s="16">
        <v>3164.0839999999998</v>
      </c>
      <c r="Y112" s="16">
        <v>0</v>
      </c>
    </row>
    <row r="113" spans="1:25" ht="16.05" customHeight="1" x14ac:dyDescent="0.25">
      <c r="A113" s="3" t="s">
        <v>77</v>
      </c>
      <c r="B113" s="3">
        <v>12354</v>
      </c>
      <c r="C113" s="3" t="s">
        <v>84</v>
      </c>
      <c r="D113" s="3">
        <v>842</v>
      </c>
      <c r="E113" s="3">
        <v>0</v>
      </c>
      <c r="F113" s="3">
        <f t="shared" si="1"/>
        <v>6.8156062813663598E-2</v>
      </c>
      <c r="G113" s="2">
        <v>2116677</v>
      </c>
      <c r="H113" s="2">
        <v>432.68599999999998</v>
      </c>
      <c r="I113" s="2">
        <v>3910.0185999999999</v>
      </c>
      <c r="J113" s="14">
        <v>0</v>
      </c>
      <c r="K113" s="15">
        <v>0</v>
      </c>
      <c r="L113" s="15">
        <v>51</v>
      </c>
      <c r="M113" s="16">
        <v>51</v>
      </c>
      <c r="N113" s="16">
        <v>3028.8020000000001</v>
      </c>
      <c r="O113" s="16">
        <v>0</v>
      </c>
      <c r="P113" s="15">
        <v>0</v>
      </c>
      <c r="Q113" s="15">
        <v>80</v>
      </c>
      <c r="R113" s="16">
        <v>80</v>
      </c>
      <c r="S113" s="16">
        <v>4326.8599999999997</v>
      </c>
      <c r="T113" s="16">
        <v>0</v>
      </c>
      <c r="U113" s="15">
        <v>0</v>
      </c>
      <c r="V113" s="15">
        <v>70</v>
      </c>
      <c r="W113" s="16">
        <v>70</v>
      </c>
      <c r="X113" s="16">
        <v>3894.174</v>
      </c>
      <c r="Y113" s="16">
        <v>0</v>
      </c>
    </row>
    <row r="114" spans="1:25" ht="16.05" customHeight="1" x14ac:dyDescent="0.25">
      <c r="A114" s="3" t="s">
        <v>77</v>
      </c>
      <c r="B114" s="3">
        <v>12354</v>
      </c>
      <c r="C114" s="3" t="s">
        <v>85</v>
      </c>
      <c r="D114" s="3">
        <v>576</v>
      </c>
      <c r="E114" s="3">
        <v>0</v>
      </c>
      <c r="F114" s="3">
        <f t="shared" si="1"/>
        <v>4.6624575036425399E-2</v>
      </c>
      <c r="G114" s="2">
        <v>2007563</v>
      </c>
      <c r="H114" s="2">
        <v>877.53399999999999</v>
      </c>
      <c r="I114" s="2">
        <v>3713.6134000000002</v>
      </c>
      <c r="J114" s="14">
        <v>0</v>
      </c>
      <c r="K114" s="15">
        <v>0</v>
      </c>
      <c r="L114" s="15">
        <v>35</v>
      </c>
      <c r="M114" s="16">
        <v>35</v>
      </c>
      <c r="N114" s="16">
        <v>4387.67</v>
      </c>
      <c r="O114" s="16">
        <v>0</v>
      </c>
      <c r="P114" s="15">
        <v>0</v>
      </c>
      <c r="Q114" s="15">
        <v>54</v>
      </c>
      <c r="R114" s="16">
        <v>54</v>
      </c>
      <c r="S114" s="16">
        <v>6142.7380000000003</v>
      </c>
      <c r="T114" s="16">
        <v>0</v>
      </c>
      <c r="U114" s="15">
        <v>0</v>
      </c>
      <c r="V114" s="15">
        <v>48</v>
      </c>
      <c r="W114" s="16">
        <v>48</v>
      </c>
      <c r="X114" s="16">
        <v>5265.2039999999997</v>
      </c>
      <c r="Y114" s="16">
        <v>0</v>
      </c>
    </row>
    <row r="115" spans="1:25" ht="16.05" customHeight="1" x14ac:dyDescent="0.25">
      <c r="A115" s="3" t="s">
        <v>77</v>
      </c>
      <c r="B115" s="3">
        <v>12354</v>
      </c>
      <c r="C115" s="3" t="s">
        <v>86</v>
      </c>
      <c r="D115" s="3">
        <v>336</v>
      </c>
      <c r="E115" s="3">
        <v>0</v>
      </c>
      <c r="F115" s="3">
        <f t="shared" si="1"/>
        <v>2.7197668771248198E-2</v>
      </c>
      <c r="G115" s="2">
        <v>1918513</v>
      </c>
      <c r="H115" s="2">
        <v>335.59199999999998</v>
      </c>
      <c r="I115" s="2">
        <v>3553.3234000000002</v>
      </c>
      <c r="J115" s="14">
        <v>0</v>
      </c>
      <c r="K115" s="15">
        <v>0</v>
      </c>
      <c r="L115" s="15">
        <v>20</v>
      </c>
      <c r="M115" s="16">
        <v>0</v>
      </c>
      <c r="N115" s="16">
        <v>10659.9702</v>
      </c>
      <c r="O115" s="16">
        <v>0</v>
      </c>
      <c r="P115" s="15">
        <v>0</v>
      </c>
      <c r="Q115" s="15">
        <v>32</v>
      </c>
      <c r="R115" s="16">
        <v>0</v>
      </c>
      <c r="S115" s="16">
        <v>14213.293600000001</v>
      </c>
      <c r="T115" s="16">
        <v>0</v>
      </c>
      <c r="U115" s="15">
        <v>0</v>
      </c>
      <c r="V115" s="15">
        <v>28</v>
      </c>
      <c r="W115" s="16">
        <v>0</v>
      </c>
      <c r="X115" s="16">
        <v>14213.293600000001</v>
      </c>
      <c r="Y115" s="16">
        <v>0</v>
      </c>
    </row>
    <row r="116" spans="1:25" ht="16.05" customHeight="1" x14ac:dyDescent="0.25">
      <c r="A116" s="3" t="s">
        <v>77</v>
      </c>
      <c r="B116" s="3">
        <v>12354</v>
      </c>
      <c r="C116" s="3" t="s">
        <v>6</v>
      </c>
      <c r="D116" s="3">
        <v>3765</v>
      </c>
      <c r="E116" s="3">
        <v>8756</v>
      </c>
      <c r="F116" s="3">
        <f t="shared" si="1"/>
        <v>0.304759592034968</v>
      </c>
      <c r="G116" s="2">
        <v>1994882</v>
      </c>
      <c r="H116" s="2">
        <v>5.8000000000000003E-2</v>
      </c>
      <c r="I116" s="2">
        <v>3690.7876000000001</v>
      </c>
      <c r="J116" s="14">
        <v>3085.3768</v>
      </c>
      <c r="K116" s="15">
        <v>530</v>
      </c>
      <c r="L116" s="15">
        <v>228</v>
      </c>
      <c r="M116" s="16">
        <v>228</v>
      </c>
      <c r="N116" s="16">
        <v>1.6819999999999999</v>
      </c>
      <c r="O116" s="16">
        <v>6170.7536</v>
      </c>
      <c r="P116" s="15">
        <v>828</v>
      </c>
      <c r="Q116" s="15">
        <v>356</v>
      </c>
      <c r="R116" s="16">
        <v>356</v>
      </c>
      <c r="S116" s="16">
        <v>2.61</v>
      </c>
      <c r="T116" s="16">
        <v>3085.3768</v>
      </c>
      <c r="U116" s="15">
        <v>731</v>
      </c>
      <c r="V116" s="15">
        <v>314</v>
      </c>
      <c r="W116" s="16">
        <v>314</v>
      </c>
      <c r="X116" s="16">
        <v>2.3199999999999998</v>
      </c>
      <c r="Y116" s="16">
        <v>3085.3768</v>
      </c>
    </row>
    <row r="117" spans="1:25" ht="16.05" customHeight="1" x14ac:dyDescent="0.25">
      <c r="A117" s="3" t="s">
        <v>77</v>
      </c>
      <c r="B117" s="3">
        <v>12354</v>
      </c>
      <c r="C117" s="3" t="s">
        <v>87</v>
      </c>
      <c r="D117" s="3">
        <v>1475</v>
      </c>
      <c r="E117" s="3">
        <v>0</v>
      </c>
      <c r="F117" s="3">
        <f t="shared" si="1"/>
        <v>0.119394528088069</v>
      </c>
      <c r="G117" s="2">
        <v>2085252</v>
      </c>
      <c r="H117" s="2">
        <v>185.39400000000001</v>
      </c>
      <c r="I117" s="2">
        <v>3853.4535999999998</v>
      </c>
      <c r="J117" s="14">
        <v>0</v>
      </c>
      <c r="K117" s="15">
        <v>0</v>
      </c>
      <c r="L117" s="15">
        <v>89</v>
      </c>
      <c r="M117" s="16">
        <v>89</v>
      </c>
      <c r="N117" s="16">
        <v>2224.7280000000001</v>
      </c>
      <c r="O117" s="16">
        <v>0</v>
      </c>
      <c r="P117" s="15">
        <v>0</v>
      </c>
      <c r="Q117" s="15">
        <v>140</v>
      </c>
      <c r="R117" s="16">
        <v>140</v>
      </c>
      <c r="S117" s="16">
        <v>3337.0920000000001</v>
      </c>
      <c r="T117" s="16">
        <v>0</v>
      </c>
      <c r="U117" s="15">
        <v>0</v>
      </c>
      <c r="V117" s="15">
        <v>123</v>
      </c>
      <c r="W117" s="16">
        <v>123</v>
      </c>
      <c r="X117" s="16">
        <v>2966.3040000000001</v>
      </c>
      <c r="Y117" s="16">
        <v>0</v>
      </c>
    </row>
    <row r="118" spans="1:25" ht="16.05" customHeight="1" x14ac:dyDescent="0.25">
      <c r="A118" s="3" t="s">
        <v>77</v>
      </c>
      <c r="B118" s="3">
        <v>12354</v>
      </c>
      <c r="C118" s="3" t="s">
        <v>88</v>
      </c>
      <c r="D118" s="3">
        <v>1146</v>
      </c>
      <c r="E118" s="3">
        <v>0</v>
      </c>
      <c r="F118" s="3">
        <f t="shared" si="1"/>
        <v>9.2763477416221499E-2</v>
      </c>
      <c r="G118" s="2">
        <v>1923574</v>
      </c>
      <c r="H118" s="2">
        <v>603.88800000000003</v>
      </c>
      <c r="I118" s="2">
        <v>3562.4331999999999</v>
      </c>
      <c r="J118" s="14">
        <v>0</v>
      </c>
      <c r="K118" s="15">
        <v>0</v>
      </c>
      <c r="L118" s="15">
        <v>69</v>
      </c>
      <c r="M118" s="16">
        <v>0</v>
      </c>
      <c r="N118" s="16">
        <v>32061.898799999999</v>
      </c>
      <c r="O118" s="16">
        <v>0</v>
      </c>
      <c r="P118" s="15">
        <v>0</v>
      </c>
      <c r="Q118" s="15">
        <v>108</v>
      </c>
      <c r="R118" s="16">
        <v>0</v>
      </c>
      <c r="S118" s="16">
        <v>49874.0648</v>
      </c>
      <c r="T118" s="16">
        <v>0</v>
      </c>
      <c r="U118" s="15">
        <v>0</v>
      </c>
      <c r="V118" s="15">
        <v>96</v>
      </c>
      <c r="W118" s="16">
        <v>0</v>
      </c>
      <c r="X118" s="16">
        <v>42749.198400000001</v>
      </c>
      <c r="Y118" s="16">
        <v>0</v>
      </c>
    </row>
    <row r="119" spans="1:25" ht="16.05" customHeight="1" x14ac:dyDescent="0.25">
      <c r="A119" s="3" t="s">
        <v>77</v>
      </c>
      <c r="B119" s="3">
        <v>12354</v>
      </c>
      <c r="C119" s="3" t="s">
        <v>89</v>
      </c>
      <c r="D119" s="3">
        <v>634</v>
      </c>
      <c r="E119" s="3">
        <v>0</v>
      </c>
      <c r="F119" s="3">
        <f t="shared" si="1"/>
        <v>5.1319410717176599E-2</v>
      </c>
      <c r="G119" s="2">
        <v>1974359</v>
      </c>
      <c r="H119" s="2">
        <v>115.422</v>
      </c>
      <c r="I119" s="2">
        <v>3653.8462</v>
      </c>
      <c r="J119" s="14">
        <v>0</v>
      </c>
      <c r="K119" s="15">
        <v>0</v>
      </c>
      <c r="L119" s="15">
        <v>38</v>
      </c>
      <c r="M119" s="16">
        <v>0</v>
      </c>
      <c r="N119" s="16">
        <v>18269.231</v>
      </c>
      <c r="O119" s="16">
        <v>0</v>
      </c>
      <c r="P119" s="15">
        <v>0</v>
      </c>
      <c r="Q119" s="15">
        <v>60</v>
      </c>
      <c r="R119" s="16">
        <v>0</v>
      </c>
      <c r="S119" s="16">
        <v>29230.7696</v>
      </c>
      <c r="T119" s="16">
        <v>0</v>
      </c>
      <c r="U119" s="15">
        <v>0</v>
      </c>
      <c r="V119" s="15">
        <v>53</v>
      </c>
      <c r="W119" s="16">
        <v>0</v>
      </c>
      <c r="X119" s="16">
        <v>25576.9234</v>
      </c>
      <c r="Y119" s="16">
        <v>0</v>
      </c>
    </row>
    <row r="120" spans="1:25" ht="16.05" customHeight="1" x14ac:dyDescent="0.25">
      <c r="A120" s="3" t="s">
        <v>77</v>
      </c>
      <c r="B120" s="3">
        <v>12354</v>
      </c>
      <c r="C120" s="3" t="s">
        <v>90</v>
      </c>
      <c r="D120" s="3">
        <v>663</v>
      </c>
      <c r="E120" s="3">
        <v>0</v>
      </c>
      <c r="F120" s="3">
        <f t="shared" si="1"/>
        <v>5.3666828557552199E-2</v>
      </c>
      <c r="G120" s="2">
        <v>2152487</v>
      </c>
      <c r="H120" s="2">
        <v>634.51599999999996</v>
      </c>
      <c r="I120" s="2">
        <v>3974.4766</v>
      </c>
      <c r="J120" s="14">
        <v>0</v>
      </c>
      <c r="K120" s="15">
        <v>0</v>
      </c>
      <c r="L120" s="15">
        <v>40</v>
      </c>
      <c r="M120" s="16">
        <v>40</v>
      </c>
      <c r="N120" s="16">
        <v>3172.58</v>
      </c>
      <c r="O120" s="16">
        <v>0</v>
      </c>
      <c r="P120" s="15">
        <v>0</v>
      </c>
      <c r="Q120" s="15">
        <v>63</v>
      </c>
      <c r="R120" s="16">
        <v>63</v>
      </c>
      <c r="S120" s="16">
        <v>5076.1279999999997</v>
      </c>
      <c r="T120" s="16">
        <v>0</v>
      </c>
      <c r="U120" s="15">
        <v>0</v>
      </c>
      <c r="V120" s="15">
        <v>55</v>
      </c>
      <c r="W120" s="16">
        <v>55</v>
      </c>
      <c r="X120" s="16">
        <v>4441.6120000000001</v>
      </c>
      <c r="Y120" s="16">
        <v>0</v>
      </c>
    </row>
    <row r="121" spans="1:25" ht="16.05" customHeight="1" x14ac:dyDescent="0.25">
      <c r="A121" s="3" t="s">
        <v>91</v>
      </c>
      <c r="B121" s="3">
        <v>15317</v>
      </c>
      <c r="C121" s="3" t="s">
        <v>92</v>
      </c>
      <c r="D121" s="3">
        <v>704</v>
      </c>
      <c r="E121" s="3">
        <v>0</v>
      </c>
      <c r="F121" s="3">
        <f t="shared" si="1"/>
        <v>4.5962003003199102E-2</v>
      </c>
      <c r="G121" s="2">
        <v>2283862</v>
      </c>
      <c r="H121" s="2">
        <v>333.20400000000001</v>
      </c>
      <c r="I121" s="2">
        <v>4210.9516000000003</v>
      </c>
      <c r="J121" s="14">
        <v>0</v>
      </c>
      <c r="K121" s="15">
        <v>0</v>
      </c>
      <c r="L121" s="15">
        <v>43</v>
      </c>
      <c r="M121" s="16">
        <v>0</v>
      </c>
      <c r="N121" s="16">
        <v>25265.709599999998</v>
      </c>
      <c r="O121" s="16">
        <v>0</v>
      </c>
      <c r="P121" s="15">
        <v>0</v>
      </c>
      <c r="Q121" s="15">
        <v>67</v>
      </c>
      <c r="R121" s="16">
        <v>0</v>
      </c>
      <c r="S121" s="16">
        <v>37898.564400000003</v>
      </c>
      <c r="T121" s="16">
        <v>0</v>
      </c>
      <c r="U121" s="15">
        <v>0</v>
      </c>
      <c r="V121" s="15">
        <v>59</v>
      </c>
      <c r="W121" s="16">
        <v>0</v>
      </c>
      <c r="X121" s="16">
        <v>33687.612800000003</v>
      </c>
      <c r="Y121" s="16">
        <v>0</v>
      </c>
    </row>
    <row r="122" spans="1:25" ht="16.05" customHeight="1" x14ac:dyDescent="0.25">
      <c r="A122" s="3" t="s">
        <v>91</v>
      </c>
      <c r="B122" s="3">
        <v>15317</v>
      </c>
      <c r="C122" s="3" t="s">
        <v>93</v>
      </c>
      <c r="D122" s="3">
        <v>999</v>
      </c>
      <c r="E122" s="3">
        <v>0</v>
      </c>
      <c r="F122" s="3">
        <f t="shared" si="1"/>
        <v>6.5221649148005503E-2</v>
      </c>
      <c r="G122" s="2">
        <v>2608938</v>
      </c>
      <c r="H122" s="2">
        <v>610.82000000000005</v>
      </c>
      <c r="I122" s="2">
        <v>4796.0883999999996</v>
      </c>
      <c r="J122" s="14">
        <v>0</v>
      </c>
      <c r="K122" s="15">
        <v>0</v>
      </c>
      <c r="L122" s="15">
        <v>61</v>
      </c>
      <c r="M122" s="16">
        <v>61</v>
      </c>
      <c r="N122" s="16">
        <v>4886.5600000000004</v>
      </c>
      <c r="O122" s="16">
        <v>0</v>
      </c>
      <c r="P122" s="15">
        <v>0</v>
      </c>
      <c r="Q122" s="15">
        <v>94</v>
      </c>
      <c r="R122" s="16">
        <v>94</v>
      </c>
      <c r="S122" s="16">
        <v>7329.84</v>
      </c>
      <c r="T122" s="16">
        <v>0</v>
      </c>
      <c r="U122" s="15">
        <v>0</v>
      </c>
      <c r="V122" s="15">
        <v>83</v>
      </c>
      <c r="W122" s="16">
        <v>83</v>
      </c>
      <c r="X122" s="16">
        <v>6719.02</v>
      </c>
      <c r="Y122" s="16">
        <v>0</v>
      </c>
    </row>
    <row r="123" spans="1:25" ht="16.05" customHeight="1" x14ac:dyDescent="0.25">
      <c r="A123" s="3" t="s">
        <v>91</v>
      </c>
      <c r="B123" s="3">
        <v>15317</v>
      </c>
      <c r="C123" s="3" t="s">
        <v>94</v>
      </c>
      <c r="D123" s="3">
        <v>978</v>
      </c>
      <c r="E123" s="3">
        <v>0</v>
      </c>
      <c r="F123" s="3">
        <f t="shared" si="1"/>
        <v>6.3850623490239594E-2</v>
      </c>
      <c r="G123" s="2">
        <v>2487228</v>
      </c>
      <c r="H123" s="2">
        <v>358.75799999999998</v>
      </c>
      <c r="I123" s="2">
        <v>4577.0104000000001</v>
      </c>
      <c r="J123" s="14">
        <v>0</v>
      </c>
      <c r="K123" s="15">
        <v>0</v>
      </c>
      <c r="L123" s="15">
        <v>59</v>
      </c>
      <c r="M123" s="16">
        <v>18</v>
      </c>
      <c r="N123" s="16">
        <v>28538.3364</v>
      </c>
      <c r="O123" s="16">
        <v>0</v>
      </c>
      <c r="P123" s="15">
        <v>0</v>
      </c>
      <c r="Q123" s="15">
        <v>93</v>
      </c>
      <c r="R123" s="16">
        <v>30</v>
      </c>
      <c r="S123" s="16">
        <v>38051.1152</v>
      </c>
      <c r="T123" s="16">
        <v>0</v>
      </c>
      <c r="U123" s="15">
        <v>0</v>
      </c>
      <c r="V123" s="15">
        <v>82</v>
      </c>
      <c r="W123" s="16">
        <v>28</v>
      </c>
      <c r="X123" s="16">
        <v>33474.104800000001</v>
      </c>
      <c r="Y123" s="16">
        <v>0</v>
      </c>
    </row>
    <row r="124" spans="1:25" ht="16.05" customHeight="1" x14ac:dyDescent="0.25">
      <c r="A124" s="3" t="s">
        <v>91</v>
      </c>
      <c r="B124" s="3">
        <v>15317</v>
      </c>
      <c r="C124" s="3" t="s">
        <v>95</v>
      </c>
      <c r="D124" s="3">
        <v>918</v>
      </c>
      <c r="E124" s="3">
        <v>0</v>
      </c>
      <c r="F124" s="3">
        <f t="shared" si="1"/>
        <v>5.9933407325194199E-2</v>
      </c>
      <c r="G124" s="2">
        <v>2560355</v>
      </c>
      <c r="H124" s="2">
        <v>703.62400000000002</v>
      </c>
      <c r="I124" s="2">
        <v>4708.6390000000001</v>
      </c>
      <c r="J124" s="14">
        <v>0</v>
      </c>
      <c r="K124" s="15">
        <v>0</v>
      </c>
      <c r="L124" s="15">
        <v>56</v>
      </c>
      <c r="M124" s="16">
        <v>56</v>
      </c>
      <c r="N124" s="16">
        <v>4925.3680000000004</v>
      </c>
      <c r="O124" s="16">
        <v>0</v>
      </c>
      <c r="P124" s="15">
        <v>0</v>
      </c>
      <c r="Q124" s="15">
        <v>87</v>
      </c>
      <c r="R124" s="16">
        <v>87</v>
      </c>
      <c r="S124" s="16">
        <v>7739.8639999999996</v>
      </c>
      <c r="T124" s="16">
        <v>0</v>
      </c>
      <c r="U124" s="15">
        <v>0</v>
      </c>
      <c r="V124" s="15">
        <v>77</v>
      </c>
      <c r="W124" s="16">
        <v>77</v>
      </c>
      <c r="X124" s="16">
        <v>7036.24</v>
      </c>
      <c r="Y124" s="16">
        <v>0</v>
      </c>
    </row>
    <row r="125" spans="1:25" ht="16.05" customHeight="1" x14ac:dyDescent="0.25">
      <c r="A125" s="3" t="s">
        <v>91</v>
      </c>
      <c r="B125" s="3">
        <v>15317</v>
      </c>
      <c r="C125" s="3" t="s">
        <v>96</v>
      </c>
      <c r="D125" s="3">
        <v>222</v>
      </c>
      <c r="E125" s="3">
        <v>0</v>
      </c>
      <c r="F125" s="3">
        <f t="shared" si="1"/>
        <v>1.44936998106679E-2</v>
      </c>
      <c r="G125" s="2">
        <v>2523442</v>
      </c>
      <c r="H125" s="2">
        <v>776.68799999999999</v>
      </c>
      <c r="I125" s="2">
        <v>4642.1956</v>
      </c>
      <c r="J125" s="14">
        <v>0</v>
      </c>
      <c r="K125" s="15">
        <v>0</v>
      </c>
      <c r="L125" s="15">
        <v>13</v>
      </c>
      <c r="M125" s="16">
        <v>13</v>
      </c>
      <c r="N125" s="16">
        <v>1553.376</v>
      </c>
      <c r="O125" s="16">
        <v>0</v>
      </c>
      <c r="P125" s="15">
        <v>0</v>
      </c>
      <c r="Q125" s="15">
        <v>21</v>
      </c>
      <c r="R125" s="16">
        <v>21</v>
      </c>
      <c r="S125" s="16">
        <v>2330.0639999999999</v>
      </c>
      <c r="T125" s="16">
        <v>0</v>
      </c>
      <c r="U125" s="15">
        <v>0</v>
      </c>
      <c r="V125" s="15">
        <v>19</v>
      </c>
      <c r="W125" s="16">
        <v>19</v>
      </c>
      <c r="X125" s="16">
        <v>2330.0639999999999</v>
      </c>
      <c r="Y125" s="16">
        <v>0</v>
      </c>
    </row>
    <row r="126" spans="1:25" ht="16.05" customHeight="1" x14ac:dyDescent="0.25">
      <c r="A126" s="3" t="s">
        <v>91</v>
      </c>
      <c r="B126" s="3">
        <v>15317</v>
      </c>
      <c r="C126" s="3" t="s">
        <v>97</v>
      </c>
      <c r="D126" s="3">
        <v>6</v>
      </c>
      <c r="E126" s="3">
        <v>0</v>
      </c>
      <c r="F126" s="3">
        <f t="shared" si="1"/>
        <v>3.9172161650453702E-4</v>
      </c>
      <c r="G126" s="2">
        <v>2314638</v>
      </c>
      <c r="H126" s="2">
        <v>149.57400000000001</v>
      </c>
      <c r="I126" s="2">
        <v>4266.3483999999999</v>
      </c>
      <c r="J126" s="14">
        <v>0</v>
      </c>
      <c r="K126" s="15">
        <v>0</v>
      </c>
      <c r="L126" s="15">
        <v>0</v>
      </c>
      <c r="M126" s="16">
        <v>0</v>
      </c>
      <c r="N126" s="16">
        <v>0</v>
      </c>
      <c r="O126" s="16">
        <v>0</v>
      </c>
      <c r="P126" s="15">
        <v>0</v>
      </c>
      <c r="Q126" s="15">
        <v>1</v>
      </c>
      <c r="R126" s="16">
        <v>0</v>
      </c>
      <c r="S126" s="16">
        <v>4266.3483999999999</v>
      </c>
      <c r="T126" s="16">
        <v>0</v>
      </c>
      <c r="U126" s="15">
        <v>0</v>
      </c>
      <c r="V126" s="15">
        <v>1</v>
      </c>
      <c r="W126" s="16">
        <v>0</v>
      </c>
      <c r="X126" s="16">
        <v>4266.3483999999999</v>
      </c>
      <c r="Y126" s="16">
        <v>0</v>
      </c>
    </row>
    <row r="127" spans="1:25" ht="16.05" customHeight="1" x14ac:dyDescent="0.25">
      <c r="A127" s="3" t="s">
        <v>91</v>
      </c>
      <c r="B127" s="3">
        <v>15317</v>
      </c>
      <c r="C127" s="3" t="s">
        <v>98</v>
      </c>
      <c r="D127" s="3">
        <v>604</v>
      </c>
      <c r="E127" s="3">
        <v>0</v>
      </c>
      <c r="F127" s="3">
        <f t="shared" si="1"/>
        <v>3.9433309394790103E-2</v>
      </c>
      <c r="G127" s="2">
        <v>2432993</v>
      </c>
      <c r="H127" s="2">
        <v>257.21600000000001</v>
      </c>
      <c r="I127" s="2">
        <v>4479.3873999999996</v>
      </c>
      <c r="J127" s="17">
        <v>0</v>
      </c>
      <c r="K127" s="15">
        <v>0</v>
      </c>
      <c r="L127" s="15">
        <v>37</v>
      </c>
      <c r="M127" s="16">
        <v>0</v>
      </c>
      <c r="N127" s="16">
        <v>22396.937000000002</v>
      </c>
      <c r="O127" s="16">
        <v>0</v>
      </c>
      <c r="P127" s="15">
        <v>0</v>
      </c>
      <c r="Q127" s="15">
        <v>57</v>
      </c>
      <c r="R127" s="16">
        <v>0</v>
      </c>
      <c r="S127" s="16">
        <v>35835.099199999997</v>
      </c>
      <c r="T127" s="16">
        <v>0</v>
      </c>
      <c r="U127" s="15">
        <v>0</v>
      </c>
      <c r="V127" s="15">
        <v>50</v>
      </c>
      <c r="W127" s="16">
        <v>0</v>
      </c>
      <c r="X127" s="16">
        <v>31355.711800000001</v>
      </c>
      <c r="Y127" s="16">
        <v>0</v>
      </c>
    </row>
    <row r="128" spans="1:25" ht="16.05" customHeight="1" x14ac:dyDescent="0.25">
      <c r="A128" s="3" t="s">
        <v>91</v>
      </c>
      <c r="B128" s="3">
        <v>15317</v>
      </c>
      <c r="C128" s="3" t="s">
        <v>99</v>
      </c>
      <c r="D128" s="3">
        <v>940</v>
      </c>
      <c r="E128" s="3">
        <v>0</v>
      </c>
      <c r="F128" s="3">
        <f t="shared" si="1"/>
        <v>6.1369719919044198E-2</v>
      </c>
      <c r="G128" s="2">
        <v>2516441</v>
      </c>
      <c r="H128" s="2">
        <v>425.76400000000001</v>
      </c>
      <c r="I128" s="2">
        <v>4629.5937999999996</v>
      </c>
      <c r="J128" s="14">
        <v>0</v>
      </c>
      <c r="K128" s="15">
        <v>0</v>
      </c>
      <c r="L128" s="15">
        <v>57</v>
      </c>
      <c r="M128" s="16">
        <v>57</v>
      </c>
      <c r="N128" s="16">
        <v>3406.1120000000001</v>
      </c>
      <c r="O128" s="16">
        <v>0</v>
      </c>
      <c r="P128" s="15">
        <v>0</v>
      </c>
      <c r="Q128" s="15">
        <v>89</v>
      </c>
      <c r="R128" s="16">
        <v>89</v>
      </c>
      <c r="S128" s="16">
        <v>5109.1679999999997</v>
      </c>
      <c r="T128" s="16">
        <v>0</v>
      </c>
      <c r="U128" s="15">
        <v>0</v>
      </c>
      <c r="V128" s="15">
        <v>78</v>
      </c>
      <c r="W128" s="16">
        <v>78</v>
      </c>
      <c r="X128" s="16">
        <v>4257.6400000000003</v>
      </c>
      <c r="Y128" s="16">
        <v>0</v>
      </c>
    </row>
    <row r="129" spans="1:25" ht="16.05" customHeight="1" x14ac:dyDescent="0.25">
      <c r="A129" s="3" t="s">
        <v>91</v>
      </c>
      <c r="B129" s="3">
        <v>15317</v>
      </c>
      <c r="C129" s="3" t="s">
        <v>100</v>
      </c>
      <c r="D129" s="3">
        <v>665</v>
      </c>
      <c r="E129" s="3">
        <v>0</v>
      </c>
      <c r="F129" s="3">
        <f t="shared" si="1"/>
        <v>4.3415812495919602E-2</v>
      </c>
      <c r="G129" s="2">
        <v>2360003</v>
      </c>
      <c r="H129" s="2">
        <v>101.56</v>
      </c>
      <c r="I129" s="2">
        <v>4348.0054</v>
      </c>
      <c r="J129" s="14">
        <v>0</v>
      </c>
      <c r="K129" s="15">
        <v>0</v>
      </c>
      <c r="L129" s="15">
        <v>40</v>
      </c>
      <c r="M129" s="16">
        <v>0</v>
      </c>
      <c r="N129" s="16">
        <v>21740.026999999998</v>
      </c>
      <c r="O129" s="16">
        <v>0</v>
      </c>
      <c r="P129" s="15">
        <v>0</v>
      </c>
      <c r="Q129" s="15">
        <v>63</v>
      </c>
      <c r="R129" s="16">
        <v>0</v>
      </c>
      <c r="S129" s="16">
        <v>34784.0432</v>
      </c>
      <c r="T129" s="16">
        <v>0</v>
      </c>
      <c r="U129" s="15">
        <v>0</v>
      </c>
      <c r="V129" s="15">
        <v>56</v>
      </c>
      <c r="W129" s="16">
        <v>0</v>
      </c>
      <c r="X129" s="16">
        <v>30436.037799999998</v>
      </c>
      <c r="Y129" s="16">
        <v>0</v>
      </c>
    </row>
    <row r="130" spans="1:25" ht="16.05" customHeight="1" x14ac:dyDescent="0.25">
      <c r="A130" s="3" t="s">
        <v>91</v>
      </c>
      <c r="B130" s="3">
        <v>15317</v>
      </c>
      <c r="C130" s="3" t="s">
        <v>101</v>
      </c>
      <c r="D130" s="3">
        <v>411</v>
      </c>
      <c r="E130" s="3">
        <v>0</v>
      </c>
      <c r="F130" s="3">
        <f t="shared" ref="F130:F193" si="2">D130/B130</f>
        <v>2.6832930730560801E-2</v>
      </c>
      <c r="G130" s="2">
        <v>2515989</v>
      </c>
      <c r="H130" s="2">
        <v>775.18600000000004</v>
      </c>
      <c r="I130" s="2">
        <v>4628.7802000000001</v>
      </c>
      <c r="J130" s="14">
        <v>0</v>
      </c>
      <c r="K130" s="15">
        <v>0</v>
      </c>
      <c r="L130" s="15">
        <v>25</v>
      </c>
      <c r="M130" s="16">
        <v>25</v>
      </c>
      <c r="N130" s="16">
        <v>3100.7440000000001</v>
      </c>
      <c r="O130" s="16">
        <v>0</v>
      </c>
      <c r="P130" s="15">
        <v>0</v>
      </c>
      <c r="Q130" s="15">
        <v>39</v>
      </c>
      <c r="R130" s="16">
        <v>39</v>
      </c>
      <c r="S130" s="16">
        <v>3875.93</v>
      </c>
      <c r="T130" s="16">
        <v>0</v>
      </c>
      <c r="U130" s="15">
        <v>0</v>
      </c>
      <c r="V130" s="15">
        <v>34</v>
      </c>
      <c r="W130" s="16">
        <v>34</v>
      </c>
      <c r="X130" s="16">
        <v>3875.93</v>
      </c>
      <c r="Y130" s="16">
        <v>0</v>
      </c>
    </row>
    <row r="131" spans="1:25" ht="16.05" customHeight="1" x14ac:dyDescent="0.25">
      <c r="A131" s="3" t="s">
        <v>91</v>
      </c>
      <c r="B131" s="3">
        <v>15317</v>
      </c>
      <c r="C131" s="3" t="s">
        <v>102</v>
      </c>
      <c r="D131" s="3">
        <v>741</v>
      </c>
      <c r="E131" s="3">
        <v>0</v>
      </c>
      <c r="F131" s="3">
        <f t="shared" si="2"/>
        <v>4.8377619638310401E-2</v>
      </c>
      <c r="G131" s="2">
        <v>2323196</v>
      </c>
      <c r="H131" s="2">
        <v>154.202</v>
      </c>
      <c r="I131" s="2">
        <v>4281.7528000000002</v>
      </c>
      <c r="J131" s="14">
        <v>0</v>
      </c>
      <c r="K131" s="15">
        <v>0</v>
      </c>
      <c r="L131" s="15">
        <v>45</v>
      </c>
      <c r="M131" s="16">
        <v>0</v>
      </c>
      <c r="N131" s="16">
        <v>25690.516800000001</v>
      </c>
      <c r="O131" s="16">
        <v>0</v>
      </c>
      <c r="P131" s="15">
        <v>0</v>
      </c>
      <c r="Q131" s="15">
        <v>70</v>
      </c>
      <c r="R131" s="16">
        <v>0</v>
      </c>
      <c r="S131" s="16">
        <v>38535.775199999996</v>
      </c>
      <c r="T131" s="16">
        <v>0</v>
      </c>
      <c r="U131" s="15">
        <v>0</v>
      </c>
      <c r="V131" s="15">
        <v>62</v>
      </c>
      <c r="W131" s="16">
        <v>0</v>
      </c>
      <c r="X131" s="16">
        <v>34254.022400000002</v>
      </c>
      <c r="Y131" s="16">
        <v>0</v>
      </c>
    </row>
    <row r="132" spans="1:25" ht="16.05" customHeight="1" x14ac:dyDescent="0.25">
      <c r="A132" s="3" t="s">
        <v>91</v>
      </c>
      <c r="B132" s="3">
        <v>15317</v>
      </c>
      <c r="C132" s="3" t="s">
        <v>103</v>
      </c>
      <c r="D132" s="3">
        <v>640</v>
      </c>
      <c r="E132" s="3">
        <v>0</v>
      </c>
      <c r="F132" s="3">
        <f t="shared" si="2"/>
        <v>4.1783639093817299E-2</v>
      </c>
      <c r="G132" s="2">
        <v>2604690</v>
      </c>
      <c r="H132" s="2">
        <v>583.52</v>
      </c>
      <c r="I132" s="2">
        <v>4788.442</v>
      </c>
      <c r="J132" s="14">
        <v>0</v>
      </c>
      <c r="K132" s="15">
        <v>0</v>
      </c>
      <c r="L132" s="15">
        <v>39</v>
      </c>
      <c r="M132" s="16">
        <v>39</v>
      </c>
      <c r="N132" s="16">
        <v>2917.6</v>
      </c>
      <c r="O132" s="16">
        <v>0</v>
      </c>
      <c r="P132" s="15">
        <v>0</v>
      </c>
      <c r="Q132" s="15">
        <v>61</v>
      </c>
      <c r="R132" s="16">
        <v>61</v>
      </c>
      <c r="S132" s="16">
        <v>4668.16</v>
      </c>
      <c r="T132" s="16">
        <v>0</v>
      </c>
      <c r="U132" s="15">
        <v>0</v>
      </c>
      <c r="V132" s="15">
        <v>53</v>
      </c>
      <c r="W132" s="16">
        <v>53</v>
      </c>
      <c r="X132" s="16">
        <v>4084.64</v>
      </c>
      <c r="Y132" s="16">
        <v>0</v>
      </c>
    </row>
    <row r="133" spans="1:25" ht="16.05" customHeight="1" x14ac:dyDescent="0.25">
      <c r="A133" s="3" t="s">
        <v>91</v>
      </c>
      <c r="B133" s="3">
        <v>15317</v>
      </c>
      <c r="C133" s="3" t="s">
        <v>104</v>
      </c>
      <c r="D133" s="3">
        <v>814</v>
      </c>
      <c r="E133" s="3">
        <v>0</v>
      </c>
      <c r="F133" s="3">
        <f t="shared" si="2"/>
        <v>5.3143565972448903E-2</v>
      </c>
      <c r="G133" s="2">
        <v>2189325</v>
      </c>
      <c r="H133" s="2">
        <v>284.48200000000003</v>
      </c>
      <c r="I133" s="2">
        <v>4040.7849999999999</v>
      </c>
      <c r="J133" s="14">
        <v>0</v>
      </c>
      <c r="K133" s="15">
        <v>0</v>
      </c>
      <c r="L133" s="15">
        <v>49</v>
      </c>
      <c r="M133" s="16">
        <v>0</v>
      </c>
      <c r="N133" s="16">
        <v>28285.494999999999</v>
      </c>
      <c r="O133" s="16">
        <v>0</v>
      </c>
      <c r="P133" s="15">
        <v>0</v>
      </c>
      <c r="Q133" s="15">
        <v>77</v>
      </c>
      <c r="R133" s="16">
        <v>0</v>
      </c>
      <c r="S133" s="16">
        <v>40407.85</v>
      </c>
      <c r="T133" s="16">
        <v>0</v>
      </c>
      <c r="U133" s="15">
        <v>0</v>
      </c>
      <c r="V133" s="15">
        <v>68</v>
      </c>
      <c r="W133" s="16">
        <v>0</v>
      </c>
      <c r="X133" s="16">
        <v>36367.065000000002</v>
      </c>
      <c r="Y133" s="16">
        <v>0</v>
      </c>
    </row>
    <row r="134" spans="1:25" ht="16.05" customHeight="1" x14ac:dyDescent="0.25">
      <c r="A134" s="3" t="s">
        <v>91</v>
      </c>
      <c r="B134" s="3">
        <v>15317</v>
      </c>
      <c r="C134" s="3" t="s">
        <v>105</v>
      </c>
      <c r="D134" s="3">
        <v>441</v>
      </c>
      <c r="E134" s="3">
        <v>0</v>
      </c>
      <c r="F134" s="3">
        <f t="shared" si="2"/>
        <v>2.8791538813083498E-2</v>
      </c>
      <c r="G134" s="2">
        <v>2373768</v>
      </c>
      <c r="H134" s="2">
        <v>641.63</v>
      </c>
      <c r="I134" s="2">
        <v>4372.7824000000001</v>
      </c>
      <c r="J134" s="14">
        <v>0</v>
      </c>
      <c r="K134" s="15">
        <v>0</v>
      </c>
      <c r="L134" s="15">
        <v>27</v>
      </c>
      <c r="M134" s="16">
        <v>0</v>
      </c>
      <c r="N134" s="16">
        <v>17491.1296</v>
      </c>
      <c r="O134" s="16">
        <v>0</v>
      </c>
      <c r="P134" s="15">
        <v>0</v>
      </c>
      <c r="Q134" s="15">
        <v>42</v>
      </c>
      <c r="R134" s="16">
        <v>0</v>
      </c>
      <c r="S134" s="16">
        <v>26236.6944</v>
      </c>
      <c r="T134" s="16">
        <v>0</v>
      </c>
      <c r="U134" s="15">
        <v>0</v>
      </c>
      <c r="V134" s="15">
        <v>37</v>
      </c>
      <c r="W134" s="16">
        <v>0</v>
      </c>
      <c r="X134" s="16">
        <v>21863.912</v>
      </c>
      <c r="Y134" s="16">
        <v>0</v>
      </c>
    </row>
    <row r="135" spans="1:25" ht="16.05" customHeight="1" x14ac:dyDescent="0.25">
      <c r="A135" s="3" t="s">
        <v>91</v>
      </c>
      <c r="B135" s="3">
        <v>15317</v>
      </c>
      <c r="C135" s="3" t="s">
        <v>106</v>
      </c>
      <c r="D135" s="3">
        <v>5409</v>
      </c>
      <c r="E135" s="3">
        <v>9861</v>
      </c>
      <c r="F135" s="3">
        <f t="shared" si="2"/>
        <v>0.35313703727883999</v>
      </c>
      <c r="G135" s="2">
        <v>2321323</v>
      </c>
      <c r="H135" s="2">
        <v>0.114</v>
      </c>
      <c r="I135" s="2">
        <v>4278.3814000000002</v>
      </c>
      <c r="J135" s="14">
        <v>3579.2716</v>
      </c>
      <c r="K135" s="15">
        <v>597</v>
      </c>
      <c r="L135" s="15">
        <v>328</v>
      </c>
      <c r="M135" s="16">
        <v>328</v>
      </c>
      <c r="N135" s="16">
        <v>4.6740000000000004</v>
      </c>
      <c r="O135" s="16">
        <v>10737.8148</v>
      </c>
      <c r="P135" s="15">
        <v>933</v>
      </c>
      <c r="Q135" s="15">
        <v>512</v>
      </c>
      <c r="R135" s="16">
        <v>512</v>
      </c>
      <c r="S135" s="16">
        <v>7.2960000000000003</v>
      </c>
      <c r="T135" s="16">
        <v>3579.2716</v>
      </c>
      <c r="U135" s="15">
        <v>823</v>
      </c>
      <c r="V135" s="15">
        <v>451</v>
      </c>
      <c r="W135" s="16">
        <v>451</v>
      </c>
      <c r="X135" s="16">
        <v>6.4980000000000002</v>
      </c>
      <c r="Y135" s="16">
        <v>3579.2716</v>
      </c>
    </row>
    <row r="136" spans="1:25" ht="16.05" customHeight="1" x14ac:dyDescent="0.25">
      <c r="A136" s="3" t="s">
        <v>91</v>
      </c>
      <c r="B136" s="3">
        <v>15317</v>
      </c>
      <c r="C136" s="3" t="s">
        <v>107</v>
      </c>
      <c r="D136" s="3">
        <v>825</v>
      </c>
      <c r="E136" s="3">
        <v>0</v>
      </c>
      <c r="F136" s="3">
        <f t="shared" si="2"/>
        <v>5.3861722269373899E-2</v>
      </c>
      <c r="G136" s="2">
        <v>2358319</v>
      </c>
      <c r="H136" s="2">
        <v>117.624</v>
      </c>
      <c r="I136" s="2">
        <v>4344.9741999999997</v>
      </c>
      <c r="J136" s="14">
        <v>0</v>
      </c>
      <c r="K136" s="15">
        <v>0</v>
      </c>
      <c r="L136" s="15">
        <v>50</v>
      </c>
      <c r="M136" s="16">
        <v>0</v>
      </c>
      <c r="N136" s="16">
        <v>30414.8194</v>
      </c>
      <c r="O136" s="16">
        <v>0</v>
      </c>
      <c r="P136" s="15">
        <v>0</v>
      </c>
      <c r="Q136" s="15">
        <v>78</v>
      </c>
      <c r="R136" s="16">
        <v>0</v>
      </c>
      <c r="S136" s="16">
        <v>43449.741999999998</v>
      </c>
      <c r="T136" s="16">
        <v>0</v>
      </c>
      <c r="U136" s="15">
        <v>0</v>
      </c>
      <c r="V136" s="15">
        <v>69</v>
      </c>
      <c r="W136" s="16">
        <v>0</v>
      </c>
      <c r="X136" s="16">
        <v>39104.767800000001</v>
      </c>
      <c r="Y136" s="16">
        <v>0</v>
      </c>
    </row>
    <row r="137" spans="1:25" ht="16.05" customHeight="1" x14ac:dyDescent="0.25">
      <c r="A137" s="3" t="s">
        <v>340</v>
      </c>
      <c r="B137" s="3">
        <v>9223</v>
      </c>
      <c r="C137" s="3" t="s">
        <v>341</v>
      </c>
      <c r="D137" s="3">
        <v>99</v>
      </c>
      <c r="E137" s="3">
        <v>0</v>
      </c>
      <c r="F137" s="3">
        <f t="shared" si="2"/>
        <v>1.0734034479019799E-2</v>
      </c>
      <c r="G137" s="2">
        <v>332912</v>
      </c>
      <c r="H137" s="2">
        <v>0</v>
      </c>
      <c r="I137" s="2">
        <v>665.82399999999996</v>
      </c>
      <c r="J137" s="14">
        <v>0</v>
      </c>
      <c r="K137" s="15">
        <v>0</v>
      </c>
      <c r="L137" s="15">
        <v>6</v>
      </c>
      <c r="M137" s="16">
        <v>0</v>
      </c>
      <c r="N137" s="16">
        <v>665.82399999999996</v>
      </c>
      <c r="O137" s="16">
        <v>0</v>
      </c>
      <c r="P137" s="15">
        <v>0</v>
      </c>
      <c r="Q137" s="15">
        <v>9</v>
      </c>
      <c r="R137" s="16">
        <v>0</v>
      </c>
      <c r="S137" s="16">
        <v>1331.6479999999999</v>
      </c>
      <c r="T137" s="16">
        <v>0</v>
      </c>
      <c r="U137" s="15">
        <v>0</v>
      </c>
      <c r="V137" s="15">
        <v>8</v>
      </c>
      <c r="W137" s="16">
        <v>0</v>
      </c>
      <c r="X137" s="16">
        <v>665.82399999999996</v>
      </c>
      <c r="Y137" s="16">
        <v>0</v>
      </c>
    </row>
    <row r="138" spans="1:25" ht="16.05" customHeight="1" x14ac:dyDescent="0.25">
      <c r="A138" s="3" t="s">
        <v>340</v>
      </c>
      <c r="B138" s="3">
        <v>9223</v>
      </c>
      <c r="C138" s="3" t="s">
        <v>342</v>
      </c>
      <c r="D138" s="3">
        <v>164</v>
      </c>
      <c r="E138" s="3">
        <v>0</v>
      </c>
      <c r="F138" s="3">
        <f t="shared" si="2"/>
        <v>1.7781632874335901E-2</v>
      </c>
      <c r="G138" s="2">
        <v>262533</v>
      </c>
      <c r="H138" s="2">
        <v>0</v>
      </c>
      <c r="I138" s="2">
        <v>525.06600000000003</v>
      </c>
      <c r="J138" s="14">
        <v>0</v>
      </c>
      <c r="K138" s="15">
        <v>0</v>
      </c>
      <c r="L138" s="15">
        <v>10</v>
      </c>
      <c r="M138" s="16">
        <v>0</v>
      </c>
      <c r="N138" s="16">
        <v>1050.1320000000001</v>
      </c>
      <c r="O138" s="16">
        <v>0</v>
      </c>
      <c r="P138" s="15">
        <v>0</v>
      </c>
      <c r="Q138" s="15">
        <v>16</v>
      </c>
      <c r="R138" s="16">
        <v>0</v>
      </c>
      <c r="S138" s="16">
        <v>1050.1320000000001</v>
      </c>
      <c r="T138" s="16">
        <v>0</v>
      </c>
      <c r="U138" s="15">
        <v>0</v>
      </c>
      <c r="V138" s="15">
        <v>14</v>
      </c>
      <c r="W138" s="16">
        <v>0</v>
      </c>
      <c r="X138" s="16">
        <v>1050.1320000000001</v>
      </c>
      <c r="Y138" s="16">
        <v>0</v>
      </c>
    </row>
    <row r="139" spans="1:25" ht="16.05" customHeight="1" x14ac:dyDescent="0.25">
      <c r="A139" s="3" t="s">
        <v>340</v>
      </c>
      <c r="B139" s="3">
        <v>9223</v>
      </c>
      <c r="C139" s="3" t="s">
        <v>343</v>
      </c>
      <c r="D139" s="3">
        <v>485</v>
      </c>
      <c r="E139" s="3">
        <v>0</v>
      </c>
      <c r="F139" s="3">
        <f t="shared" si="2"/>
        <v>5.2585926488127502E-2</v>
      </c>
      <c r="G139" s="2">
        <v>111935</v>
      </c>
      <c r="H139" s="2">
        <v>0</v>
      </c>
      <c r="I139" s="2">
        <v>223.87</v>
      </c>
      <c r="J139" s="14">
        <v>0</v>
      </c>
      <c r="K139" s="15">
        <v>0</v>
      </c>
      <c r="L139" s="15">
        <v>29</v>
      </c>
      <c r="M139" s="16">
        <v>0</v>
      </c>
      <c r="N139" s="16">
        <v>895.48</v>
      </c>
      <c r="O139" s="16">
        <v>0</v>
      </c>
      <c r="P139" s="15">
        <v>0</v>
      </c>
      <c r="Q139" s="15">
        <v>46</v>
      </c>
      <c r="R139" s="16">
        <v>0</v>
      </c>
      <c r="S139" s="16">
        <v>1343.22</v>
      </c>
      <c r="T139" s="16">
        <v>0</v>
      </c>
      <c r="U139" s="15">
        <v>0</v>
      </c>
      <c r="V139" s="15">
        <v>40</v>
      </c>
      <c r="W139" s="16">
        <v>0</v>
      </c>
      <c r="X139" s="16">
        <v>1119.3499999999999</v>
      </c>
      <c r="Y139" s="16">
        <v>0</v>
      </c>
    </row>
    <row r="140" spans="1:25" ht="16.05" customHeight="1" x14ac:dyDescent="0.25">
      <c r="A140" s="3" t="s">
        <v>340</v>
      </c>
      <c r="B140" s="3">
        <v>9223</v>
      </c>
      <c r="C140" s="3" t="s">
        <v>344</v>
      </c>
      <c r="D140" s="3">
        <v>380</v>
      </c>
      <c r="E140" s="3">
        <v>0</v>
      </c>
      <c r="F140" s="3">
        <f t="shared" si="2"/>
        <v>4.12013444649246E-2</v>
      </c>
      <c r="G140" s="2">
        <v>113764</v>
      </c>
      <c r="H140" s="2">
        <v>0</v>
      </c>
      <c r="I140" s="2">
        <v>227.52799999999999</v>
      </c>
      <c r="J140" s="14">
        <v>0</v>
      </c>
      <c r="K140" s="15">
        <v>0</v>
      </c>
      <c r="L140" s="15">
        <v>23</v>
      </c>
      <c r="M140" s="16">
        <v>0</v>
      </c>
      <c r="N140" s="16">
        <v>682.58399999999995</v>
      </c>
      <c r="O140" s="16">
        <v>0</v>
      </c>
      <c r="P140" s="15">
        <v>0</v>
      </c>
      <c r="Q140" s="15">
        <v>36</v>
      </c>
      <c r="R140" s="16">
        <v>0</v>
      </c>
      <c r="S140" s="16">
        <v>1137.6400000000001</v>
      </c>
      <c r="T140" s="16">
        <v>0</v>
      </c>
      <c r="U140" s="15">
        <v>0</v>
      </c>
      <c r="V140" s="15">
        <v>32</v>
      </c>
      <c r="W140" s="16">
        <v>0</v>
      </c>
      <c r="X140" s="16">
        <v>910.11199999999997</v>
      </c>
      <c r="Y140" s="16">
        <v>0</v>
      </c>
    </row>
    <row r="141" spans="1:25" ht="16.05" customHeight="1" x14ac:dyDescent="0.25">
      <c r="A141" s="3" t="s">
        <v>340</v>
      </c>
      <c r="B141" s="3">
        <v>9223</v>
      </c>
      <c r="C141" s="3" t="s">
        <v>345</v>
      </c>
      <c r="D141" s="3">
        <v>363</v>
      </c>
      <c r="E141" s="3">
        <v>0</v>
      </c>
      <c r="F141" s="3">
        <f t="shared" si="2"/>
        <v>3.9358126423072799E-2</v>
      </c>
      <c r="G141" s="2">
        <v>115825</v>
      </c>
      <c r="H141" s="2">
        <v>0</v>
      </c>
      <c r="I141" s="2">
        <v>231.65</v>
      </c>
      <c r="J141" s="14">
        <v>0</v>
      </c>
      <c r="K141" s="15">
        <v>0</v>
      </c>
      <c r="L141" s="15">
        <v>22</v>
      </c>
      <c r="M141" s="16">
        <v>0</v>
      </c>
      <c r="N141" s="16">
        <v>694.95</v>
      </c>
      <c r="O141" s="16">
        <v>0</v>
      </c>
      <c r="P141" s="15">
        <v>0</v>
      </c>
      <c r="Q141" s="15">
        <v>34</v>
      </c>
      <c r="R141" s="16">
        <v>0</v>
      </c>
      <c r="S141" s="16">
        <v>1158.25</v>
      </c>
      <c r="T141" s="16">
        <v>0</v>
      </c>
      <c r="U141" s="15">
        <v>0</v>
      </c>
      <c r="V141" s="15">
        <v>30</v>
      </c>
      <c r="W141" s="16">
        <v>0</v>
      </c>
      <c r="X141" s="16">
        <v>926.6</v>
      </c>
      <c r="Y141" s="16">
        <v>0</v>
      </c>
    </row>
    <row r="142" spans="1:25" ht="16.05" customHeight="1" x14ac:dyDescent="0.25">
      <c r="A142" s="3" t="s">
        <v>340</v>
      </c>
      <c r="B142" s="3">
        <v>9223</v>
      </c>
      <c r="C142" s="3" t="s">
        <v>346</v>
      </c>
      <c r="D142" s="3">
        <v>581</v>
      </c>
      <c r="E142" s="3">
        <v>0</v>
      </c>
      <c r="F142" s="3">
        <f t="shared" si="2"/>
        <v>6.2994687195055799E-2</v>
      </c>
      <c r="G142" s="2">
        <v>168026</v>
      </c>
      <c r="H142" s="2">
        <v>0</v>
      </c>
      <c r="I142" s="2">
        <v>336.05200000000002</v>
      </c>
      <c r="J142" s="14">
        <v>0</v>
      </c>
      <c r="K142" s="15">
        <v>0</v>
      </c>
      <c r="L142" s="15">
        <v>35</v>
      </c>
      <c r="M142" s="16">
        <v>0</v>
      </c>
      <c r="N142" s="16">
        <v>1680.26</v>
      </c>
      <c r="O142" s="16">
        <v>0</v>
      </c>
      <c r="P142" s="15">
        <v>0</v>
      </c>
      <c r="Q142" s="15">
        <v>55</v>
      </c>
      <c r="R142" s="16">
        <v>0</v>
      </c>
      <c r="S142" s="16">
        <v>2352.364</v>
      </c>
      <c r="T142" s="16">
        <v>0</v>
      </c>
      <c r="U142" s="15">
        <v>0</v>
      </c>
      <c r="V142" s="15">
        <v>48</v>
      </c>
      <c r="W142" s="16">
        <v>0</v>
      </c>
      <c r="X142" s="16">
        <v>2016.3119999999999</v>
      </c>
      <c r="Y142" s="16">
        <v>0</v>
      </c>
    </row>
    <row r="143" spans="1:25" ht="16.05" customHeight="1" x14ac:dyDescent="0.25">
      <c r="A143" s="3" t="s">
        <v>340</v>
      </c>
      <c r="B143" s="3">
        <v>9223</v>
      </c>
      <c r="C143" s="3" t="s">
        <v>347</v>
      </c>
      <c r="D143" s="3">
        <v>455</v>
      </c>
      <c r="E143" s="3">
        <v>0</v>
      </c>
      <c r="F143" s="3">
        <f t="shared" si="2"/>
        <v>4.9333188767212398E-2</v>
      </c>
      <c r="G143" s="2">
        <v>263799</v>
      </c>
      <c r="H143" s="2">
        <v>0</v>
      </c>
      <c r="I143" s="2">
        <v>527.59799999999996</v>
      </c>
      <c r="J143" s="14">
        <v>0</v>
      </c>
      <c r="K143" s="15">
        <v>0</v>
      </c>
      <c r="L143" s="15">
        <v>28</v>
      </c>
      <c r="M143" s="16">
        <v>0</v>
      </c>
      <c r="N143" s="16">
        <v>2110.3919999999998</v>
      </c>
      <c r="O143" s="16">
        <v>0</v>
      </c>
      <c r="P143" s="15">
        <v>0</v>
      </c>
      <c r="Q143" s="15">
        <v>43</v>
      </c>
      <c r="R143" s="16">
        <v>0</v>
      </c>
      <c r="S143" s="16">
        <v>3165.5880000000002</v>
      </c>
      <c r="T143" s="16">
        <v>0</v>
      </c>
      <c r="U143" s="15">
        <v>0</v>
      </c>
      <c r="V143" s="15">
        <v>38</v>
      </c>
      <c r="W143" s="16">
        <v>0</v>
      </c>
      <c r="X143" s="16">
        <v>2637.99</v>
      </c>
      <c r="Y143" s="16">
        <v>0</v>
      </c>
    </row>
    <row r="144" spans="1:25" ht="16.05" customHeight="1" x14ac:dyDescent="0.25">
      <c r="A144" s="3" t="s">
        <v>340</v>
      </c>
      <c r="B144" s="3">
        <v>9223</v>
      </c>
      <c r="C144" s="3" t="s">
        <v>348</v>
      </c>
      <c r="D144" s="3">
        <v>334</v>
      </c>
      <c r="E144" s="3">
        <v>0</v>
      </c>
      <c r="F144" s="3">
        <f t="shared" si="2"/>
        <v>3.62138132928548E-2</v>
      </c>
      <c r="G144" s="2">
        <v>415046</v>
      </c>
      <c r="H144" s="2">
        <v>0</v>
      </c>
      <c r="I144" s="2">
        <v>830.09199999999998</v>
      </c>
      <c r="J144" s="14">
        <v>0</v>
      </c>
      <c r="K144" s="15">
        <v>0</v>
      </c>
      <c r="L144" s="15">
        <v>20</v>
      </c>
      <c r="M144" s="16">
        <v>0</v>
      </c>
      <c r="N144" s="16">
        <v>2490.2759999999998</v>
      </c>
      <c r="O144" s="16">
        <v>0</v>
      </c>
      <c r="P144" s="15">
        <v>0</v>
      </c>
      <c r="Q144" s="15">
        <v>32</v>
      </c>
      <c r="R144" s="16">
        <v>0</v>
      </c>
      <c r="S144" s="16">
        <v>3320.3679999999999</v>
      </c>
      <c r="T144" s="16">
        <v>0</v>
      </c>
      <c r="U144" s="15">
        <v>0</v>
      </c>
      <c r="V144" s="15">
        <v>28</v>
      </c>
      <c r="W144" s="16">
        <v>0</v>
      </c>
      <c r="X144" s="16">
        <v>3320.3679999999999</v>
      </c>
      <c r="Y144" s="16">
        <v>0</v>
      </c>
    </row>
    <row r="145" spans="1:25" ht="16.05" customHeight="1" x14ac:dyDescent="0.25">
      <c r="A145" s="3" t="s">
        <v>340</v>
      </c>
      <c r="B145" s="3">
        <v>9223</v>
      </c>
      <c r="C145" s="3" t="s">
        <v>349</v>
      </c>
      <c r="D145" s="3">
        <v>202</v>
      </c>
      <c r="E145" s="3">
        <v>0</v>
      </c>
      <c r="F145" s="3">
        <f t="shared" si="2"/>
        <v>2.1901767320828401E-2</v>
      </c>
      <c r="G145" s="2">
        <v>418820</v>
      </c>
      <c r="H145" s="2">
        <v>0</v>
      </c>
      <c r="I145" s="2">
        <v>837.64</v>
      </c>
      <c r="J145" s="14">
        <v>0</v>
      </c>
      <c r="K145" s="15">
        <v>0</v>
      </c>
      <c r="L145" s="15">
        <v>12</v>
      </c>
      <c r="M145" s="16">
        <v>0</v>
      </c>
      <c r="N145" s="16">
        <v>1675.28</v>
      </c>
      <c r="O145" s="16">
        <v>0</v>
      </c>
      <c r="P145" s="15">
        <v>0</v>
      </c>
      <c r="Q145" s="15">
        <v>19</v>
      </c>
      <c r="R145" s="16">
        <v>0</v>
      </c>
      <c r="S145" s="16">
        <v>2512.92</v>
      </c>
      <c r="T145" s="16">
        <v>0</v>
      </c>
      <c r="U145" s="15">
        <v>0</v>
      </c>
      <c r="V145" s="15">
        <v>17</v>
      </c>
      <c r="W145" s="16">
        <v>0</v>
      </c>
      <c r="X145" s="16">
        <v>2512.92</v>
      </c>
      <c r="Y145" s="16">
        <v>0</v>
      </c>
    </row>
    <row r="146" spans="1:25" ht="16.05" customHeight="1" x14ac:dyDescent="0.25">
      <c r="A146" s="3" t="s">
        <v>340</v>
      </c>
      <c r="B146" s="3">
        <v>9223</v>
      </c>
      <c r="C146" s="3" t="s">
        <v>332</v>
      </c>
      <c r="D146" s="3">
        <v>6160</v>
      </c>
      <c r="E146" s="3">
        <v>0</v>
      </c>
      <c r="F146" s="3">
        <f t="shared" si="2"/>
        <v>0.667895478694568</v>
      </c>
      <c r="G146" s="2">
        <v>88</v>
      </c>
      <c r="H146" s="2">
        <v>0</v>
      </c>
      <c r="I146" s="2">
        <v>0.17599999999999999</v>
      </c>
      <c r="J146" s="17">
        <v>0</v>
      </c>
      <c r="K146" s="15">
        <v>0</v>
      </c>
      <c r="L146" s="15">
        <v>373</v>
      </c>
      <c r="M146" s="16">
        <v>0</v>
      </c>
      <c r="N146" s="16">
        <v>8.2720000000000002</v>
      </c>
      <c r="O146" s="16">
        <v>0</v>
      </c>
      <c r="P146" s="15">
        <v>0</v>
      </c>
      <c r="Q146" s="15">
        <v>583</v>
      </c>
      <c r="R146" s="16">
        <v>0</v>
      </c>
      <c r="S146" s="16">
        <v>12.848000000000001</v>
      </c>
      <c r="T146" s="16">
        <v>0</v>
      </c>
      <c r="U146" s="15">
        <v>0</v>
      </c>
      <c r="V146" s="15">
        <v>514</v>
      </c>
      <c r="W146" s="16">
        <v>0</v>
      </c>
      <c r="X146" s="16">
        <v>11.44</v>
      </c>
      <c r="Y146" s="16">
        <v>0</v>
      </c>
    </row>
    <row r="147" spans="1:25" ht="16.05" customHeight="1" x14ac:dyDescent="0.25">
      <c r="A147" s="3" t="s">
        <v>108</v>
      </c>
      <c r="B147" s="3">
        <v>23257</v>
      </c>
      <c r="C147" s="3" t="s">
        <v>109</v>
      </c>
      <c r="D147" s="3">
        <v>162</v>
      </c>
      <c r="E147" s="3">
        <v>0</v>
      </c>
      <c r="F147" s="3">
        <f t="shared" si="2"/>
        <v>6.9656447521176399E-3</v>
      </c>
      <c r="G147" s="2">
        <v>1645567</v>
      </c>
      <c r="H147" s="2">
        <v>0</v>
      </c>
      <c r="I147" s="2">
        <v>3062.0205999999998</v>
      </c>
      <c r="J147" s="14">
        <v>0</v>
      </c>
      <c r="K147" s="15">
        <v>0</v>
      </c>
      <c r="L147" s="15">
        <v>10</v>
      </c>
      <c r="M147" s="16">
        <v>0</v>
      </c>
      <c r="N147" s="16">
        <v>6124.0411999999997</v>
      </c>
      <c r="O147" s="16">
        <v>0</v>
      </c>
      <c r="P147" s="15">
        <v>0</v>
      </c>
      <c r="Q147" s="15">
        <v>15</v>
      </c>
      <c r="R147" s="16">
        <v>0</v>
      </c>
      <c r="S147" s="16">
        <v>6124.0411999999997</v>
      </c>
      <c r="T147" s="16">
        <v>0</v>
      </c>
      <c r="U147" s="15">
        <v>0</v>
      </c>
      <c r="V147" s="15">
        <v>14</v>
      </c>
      <c r="W147" s="16">
        <v>0</v>
      </c>
      <c r="X147" s="16">
        <v>6124.0411999999997</v>
      </c>
      <c r="Y147" s="16">
        <v>0</v>
      </c>
    </row>
    <row r="148" spans="1:25" ht="16.05" customHeight="1" x14ac:dyDescent="0.25">
      <c r="A148" s="3" t="s">
        <v>108</v>
      </c>
      <c r="B148" s="3">
        <v>23257</v>
      </c>
      <c r="C148" s="3" t="s">
        <v>110</v>
      </c>
      <c r="D148" s="3">
        <v>2013</v>
      </c>
      <c r="E148" s="3">
        <v>0</v>
      </c>
      <c r="F148" s="3">
        <f t="shared" si="2"/>
        <v>8.6554585716128493E-2</v>
      </c>
      <c r="G148" s="2">
        <v>1599716</v>
      </c>
      <c r="H148" s="2">
        <v>0</v>
      </c>
      <c r="I148" s="2">
        <v>2979.4888000000001</v>
      </c>
      <c r="J148" s="14">
        <v>0</v>
      </c>
      <c r="K148" s="15">
        <v>0</v>
      </c>
      <c r="L148" s="15">
        <v>122</v>
      </c>
      <c r="M148" s="16">
        <v>0</v>
      </c>
      <c r="N148" s="16">
        <v>47671.820800000001</v>
      </c>
      <c r="O148" s="16">
        <v>0</v>
      </c>
      <c r="P148" s="15">
        <v>0</v>
      </c>
      <c r="Q148" s="15">
        <v>190</v>
      </c>
      <c r="R148" s="16">
        <v>0</v>
      </c>
      <c r="S148" s="16">
        <v>71507.731199999995</v>
      </c>
      <c r="T148" s="16">
        <v>0</v>
      </c>
      <c r="U148" s="15">
        <v>0</v>
      </c>
      <c r="V148" s="15">
        <v>168</v>
      </c>
      <c r="W148" s="16">
        <v>0</v>
      </c>
      <c r="X148" s="16">
        <v>62569.264799999997</v>
      </c>
      <c r="Y148" s="16">
        <v>0</v>
      </c>
    </row>
    <row r="149" spans="1:25" ht="16.05" customHeight="1" x14ac:dyDescent="0.25">
      <c r="A149" s="3" t="s">
        <v>108</v>
      </c>
      <c r="B149" s="3">
        <v>23257</v>
      </c>
      <c r="C149" s="3" t="s">
        <v>111</v>
      </c>
      <c r="D149" s="3">
        <v>759</v>
      </c>
      <c r="E149" s="3">
        <v>0</v>
      </c>
      <c r="F149" s="3">
        <f t="shared" si="2"/>
        <v>3.26353355978845E-2</v>
      </c>
      <c r="G149" s="2">
        <v>1382246</v>
      </c>
      <c r="H149" s="2">
        <v>0</v>
      </c>
      <c r="I149" s="2">
        <v>2588.0428000000002</v>
      </c>
      <c r="J149" s="14">
        <v>0</v>
      </c>
      <c r="K149" s="15">
        <v>0</v>
      </c>
      <c r="L149" s="15">
        <v>46</v>
      </c>
      <c r="M149" s="16">
        <v>0</v>
      </c>
      <c r="N149" s="16">
        <v>15528.256799999999</v>
      </c>
      <c r="O149" s="16">
        <v>0</v>
      </c>
      <c r="P149" s="15">
        <v>0</v>
      </c>
      <c r="Q149" s="15">
        <v>72</v>
      </c>
      <c r="R149" s="16">
        <v>0</v>
      </c>
      <c r="S149" s="16">
        <v>23292.385200000001</v>
      </c>
      <c r="T149" s="16">
        <v>0</v>
      </c>
      <c r="U149" s="15">
        <v>0</v>
      </c>
      <c r="V149" s="15">
        <v>63</v>
      </c>
      <c r="W149" s="16">
        <v>0</v>
      </c>
      <c r="X149" s="16">
        <v>20704.342400000001</v>
      </c>
      <c r="Y149" s="16">
        <v>0</v>
      </c>
    </row>
    <row r="150" spans="1:25" ht="16.05" customHeight="1" x14ac:dyDescent="0.25">
      <c r="A150" s="3" t="s">
        <v>108</v>
      </c>
      <c r="B150" s="3">
        <v>23257</v>
      </c>
      <c r="C150" s="3" t="s">
        <v>112</v>
      </c>
      <c r="D150" s="3">
        <v>244</v>
      </c>
      <c r="E150" s="3">
        <v>0</v>
      </c>
      <c r="F150" s="3">
        <f t="shared" si="2"/>
        <v>1.0491464935288301E-2</v>
      </c>
      <c r="G150" s="2">
        <v>1598609</v>
      </c>
      <c r="H150" s="2">
        <v>0</v>
      </c>
      <c r="I150" s="2">
        <v>2977.4962</v>
      </c>
      <c r="J150" s="14">
        <v>0</v>
      </c>
      <c r="K150" s="15">
        <v>0</v>
      </c>
      <c r="L150" s="15">
        <v>15</v>
      </c>
      <c r="M150" s="16">
        <v>0</v>
      </c>
      <c r="N150" s="16">
        <v>5954.9924000000001</v>
      </c>
      <c r="O150" s="16">
        <v>0</v>
      </c>
      <c r="P150" s="15">
        <v>0</v>
      </c>
      <c r="Q150" s="15">
        <v>23</v>
      </c>
      <c r="R150" s="16">
        <v>0</v>
      </c>
      <c r="S150" s="16">
        <v>8932.4886000000006</v>
      </c>
      <c r="T150" s="16">
        <v>0</v>
      </c>
      <c r="U150" s="15">
        <v>0</v>
      </c>
      <c r="V150" s="15">
        <v>20</v>
      </c>
      <c r="W150" s="16">
        <v>0</v>
      </c>
      <c r="X150" s="16">
        <v>8932.4886000000006</v>
      </c>
      <c r="Y150" s="16">
        <v>0</v>
      </c>
    </row>
    <row r="151" spans="1:25" ht="16.05" customHeight="1" x14ac:dyDescent="0.25">
      <c r="A151" s="3" t="s">
        <v>108</v>
      </c>
      <c r="B151" s="3">
        <v>23257</v>
      </c>
      <c r="C151" s="3" t="s">
        <v>113</v>
      </c>
      <c r="D151" s="3">
        <v>316</v>
      </c>
      <c r="E151" s="3">
        <v>0</v>
      </c>
      <c r="F151" s="3">
        <f t="shared" si="2"/>
        <v>1.35873070473406E-2</v>
      </c>
      <c r="G151" s="2">
        <v>1679852</v>
      </c>
      <c r="H151" s="2">
        <v>0</v>
      </c>
      <c r="I151" s="2">
        <v>3123.7336</v>
      </c>
      <c r="J151" s="14">
        <v>0</v>
      </c>
      <c r="K151" s="15">
        <v>0</v>
      </c>
      <c r="L151" s="15">
        <v>19</v>
      </c>
      <c r="M151" s="16">
        <v>0</v>
      </c>
      <c r="N151" s="16">
        <v>9371.2008000000005</v>
      </c>
      <c r="O151" s="16">
        <v>0</v>
      </c>
      <c r="P151" s="15">
        <v>0</v>
      </c>
      <c r="Q151" s="15">
        <v>30</v>
      </c>
      <c r="R151" s="16">
        <v>0</v>
      </c>
      <c r="S151" s="16">
        <v>12494.9344</v>
      </c>
      <c r="T151" s="16">
        <v>0</v>
      </c>
      <c r="U151" s="15">
        <v>0</v>
      </c>
      <c r="V151" s="15">
        <v>26</v>
      </c>
      <c r="W151" s="16">
        <v>0</v>
      </c>
      <c r="X151" s="16">
        <v>12494.9344</v>
      </c>
      <c r="Y151" s="16">
        <v>0</v>
      </c>
    </row>
    <row r="152" spans="1:25" ht="16.05" customHeight="1" x14ac:dyDescent="0.25">
      <c r="A152" s="3" t="s">
        <v>108</v>
      </c>
      <c r="B152" s="3">
        <v>23257</v>
      </c>
      <c r="C152" s="3" t="s">
        <v>114</v>
      </c>
      <c r="D152" s="3">
        <v>1024</v>
      </c>
      <c r="E152" s="3">
        <v>0</v>
      </c>
      <c r="F152" s="3">
        <f t="shared" si="2"/>
        <v>4.4029754482521402E-2</v>
      </c>
      <c r="G152" s="2">
        <v>1257869</v>
      </c>
      <c r="H152" s="2">
        <v>0</v>
      </c>
      <c r="I152" s="2">
        <v>2364.1642000000002</v>
      </c>
      <c r="J152" s="14">
        <v>0</v>
      </c>
      <c r="K152" s="15">
        <v>0</v>
      </c>
      <c r="L152" s="15">
        <v>62</v>
      </c>
      <c r="M152" s="16">
        <v>0</v>
      </c>
      <c r="N152" s="16">
        <v>18913.313600000001</v>
      </c>
      <c r="O152" s="16">
        <v>0</v>
      </c>
      <c r="P152" s="15">
        <v>0</v>
      </c>
      <c r="Q152" s="15">
        <v>97</v>
      </c>
      <c r="R152" s="16">
        <v>0</v>
      </c>
      <c r="S152" s="16">
        <v>30734.134600000001</v>
      </c>
      <c r="T152" s="16">
        <v>0</v>
      </c>
      <c r="U152" s="15">
        <v>0</v>
      </c>
      <c r="V152" s="15">
        <v>85</v>
      </c>
      <c r="W152" s="16">
        <v>0</v>
      </c>
      <c r="X152" s="16">
        <v>26005.806199999999</v>
      </c>
      <c r="Y152" s="16">
        <v>0</v>
      </c>
    </row>
    <row r="153" spans="1:25" ht="16.05" customHeight="1" x14ac:dyDescent="0.25">
      <c r="A153" s="3" t="s">
        <v>108</v>
      </c>
      <c r="B153" s="3">
        <v>23257</v>
      </c>
      <c r="C153" s="3" t="s">
        <v>115</v>
      </c>
      <c r="D153" s="3">
        <v>4854</v>
      </c>
      <c r="E153" s="3">
        <v>0</v>
      </c>
      <c r="F153" s="3">
        <f t="shared" si="2"/>
        <v>0.208711355720858</v>
      </c>
      <c r="G153" s="2">
        <v>1563655</v>
      </c>
      <c r="H153" s="2">
        <v>0</v>
      </c>
      <c r="I153" s="2">
        <v>2914.5790000000002</v>
      </c>
      <c r="J153" s="14">
        <v>0</v>
      </c>
      <c r="K153" s="15">
        <v>0</v>
      </c>
      <c r="L153" s="15">
        <v>294</v>
      </c>
      <c r="M153" s="16">
        <v>0</v>
      </c>
      <c r="N153" s="16">
        <v>107839.423</v>
      </c>
      <c r="O153" s="16">
        <v>0</v>
      </c>
      <c r="P153" s="15">
        <v>0</v>
      </c>
      <c r="Q153" s="15">
        <v>459</v>
      </c>
      <c r="R153" s="16">
        <v>0</v>
      </c>
      <c r="S153" s="16">
        <v>169045.58199999999</v>
      </c>
      <c r="T153" s="16">
        <v>0</v>
      </c>
      <c r="U153" s="15">
        <v>0</v>
      </c>
      <c r="V153" s="15">
        <v>405</v>
      </c>
      <c r="W153" s="16">
        <v>0</v>
      </c>
      <c r="X153" s="16">
        <v>148643.52900000001</v>
      </c>
      <c r="Y153" s="16">
        <v>0</v>
      </c>
    </row>
    <row r="154" spans="1:25" ht="16.05" customHeight="1" x14ac:dyDescent="0.25">
      <c r="A154" s="3" t="s">
        <v>108</v>
      </c>
      <c r="B154" s="3">
        <v>23257</v>
      </c>
      <c r="C154" s="3" t="s">
        <v>116</v>
      </c>
      <c r="D154" s="3">
        <v>2300</v>
      </c>
      <c r="E154" s="3">
        <v>0</v>
      </c>
      <c r="F154" s="3">
        <f t="shared" si="2"/>
        <v>9.8894956357225797E-2</v>
      </c>
      <c r="G154" s="2">
        <v>1604032</v>
      </c>
      <c r="H154" s="2">
        <v>0</v>
      </c>
      <c r="I154" s="2">
        <v>2987.2575999999999</v>
      </c>
      <c r="J154" s="14">
        <v>0</v>
      </c>
      <c r="K154" s="15">
        <v>0</v>
      </c>
      <c r="L154" s="15">
        <v>139</v>
      </c>
      <c r="M154" s="16">
        <v>0</v>
      </c>
      <c r="N154" s="16">
        <v>53770.6368</v>
      </c>
      <c r="O154" s="16">
        <v>0</v>
      </c>
      <c r="P154" s="15">
        <v>0</v>
      </c>
      <c r="Q154" s="15">
        <v>218</v>
      </c>
      <c r="R154" s="16">
        <v>0</v>
      </c>
      <c r="S154" s="16">
        <v>83643.212799999994</v>
      </c>
      <c r="T154" s="16">
        <v>0</v>
      </c>
      <c r="U154" s="15">
        <v>0</v>
      </c>
      <c r="V154" s="15">
        <v>192</v>
      </c>
      <c r="W154" s="16">
        <v>0</v>
      </c>
      <c r="X154" s="16">
        <v>71694.182400000005</v>
      </c>
      <c r="Y154" s="16">
        <v>0</v>
      </c>
    </row>
    <row r="155" spans="1:25" ht="16.05" customHeight="1" x14ac:dyDescent="0.25">
      <c r="A155" s="3" t="s">
        <v>108</v>
      </c>
      <c r="B155" s="3">
        <v>23257</v>
      </c>
      <c r="C155" s="3" t="s">
        <v>117</v>
      </c>
      <c r="D155" s="3">
        <v>3380</v>
      </c>
      <c r="E155" s="3">
        <v>0</v>
      </c>
      <c r="F155" s="3">
        <f t="shared" si="2"/>
        <v>0.14533258803801</v>
      </c>
      <c r="G155" s="2">
        <v>1679999</v>
      </c>
      <c r="H155" s="2">
        <v>0</v>
      </c>
      <c r="I155" s="2">
        <v>3123.9982</v>
      </c>
      <c r="J155" s="14">
        <v>0</v>
      </c>
      <c r="K155" s="15">
        <v>0</v>
      </c>
      <c r="L155" s="15">
        <v>205</v>
      </c>
      <c r="M155" s="16">
        <v>0</v>
      </c>
      <c r="N155" s="16">
        <v>81223.953200000004</v>
      </c>
      <c r="O155" s="16">
        <v>0</v>
      </c>
      <c r="P155" s="15">
        <v>0</v>
      </c>
      <c r="Q155" s="15">
        <v>320</v>
      </c>
      <c r="R155" s="16">
        <v>0</v>
      </c>
      <c r="S155" s="16">
        <v>124959.928</v>
      </c>
      <c r="T155" s="16">
        <v>0</v>
      </c>
      <c r="U155" s="15">
        <v>0</v>
      </c>
      <c r="V155" s="15">
        <v>282</v>
      </c>
      <c r="W155" s="16">
        <v>0</v>
      </c>
      <c r="X155" s="16">
        <v>112463.93520000001</v>
      </c>
      <c r="Y155" s="16">
        <v>0</v>
      </c>
    </row>
    <row r="156" spans="1:25" ht="16.05" customHeight="1" x14ac:dyDescent="0.25">
      <c r="A156" s="3" t="s">
        <v>108</v>
      </c>
      <c r="B156" s="3">
        <v>23257</v>
      </c>
      <c r="C156" s="3" t="s">
        <v>118</v>
      </c>
      <c r="D156" s="3">
        <v>586</v>
      </c>
      <c r="E156" s="3">
        <v>0</v>
      </c>
      <c r="F156" s="3">
        <f t="shared" si="2"/>
        <v>2.5196714967536699E-2</v>
      </c>
      <c r="G156" s="2">
        <v>1374605</v>
      </c>
      <c r="H156" s="2">
        <v>0</v>
      </c>
      <c r="I156" s="2">
        <v>2574.2890000000002</v>
      </c>
      <c r="J156" s="14">
        <v>0</v>
      </c>
      <c r="K156" s="15">
        <v>0</v>
      </c>
      <c r="L156" s="15">
        <v>35</v>
      </c>
      <c r="M156" s="16">
        <v>0</v>
      </c>
      <c r="N156" s="16">
        <v>12871.445</v>
      </c>
      <c r="O156" s="16">
        <v>0</v>
      </c>
      <c r="P156" s="15">
        <v>0</v>
      </c>
      <c r="Q156" s="15">
        <v>55</v>
      </c>
      <c r="R156" s="16">
        <v>0</v>
      </c>
      <c r="S156" s="16">
        <v>18020.023000000001</v>
      </c>
      <c r="T156" s="16">
        <v>0</v>
      </c>
      <c r="U156" s="15">
        <v>0</v>
      </c>
      <c r="V156" s="15">
        <v>49</v>
      </c>
      <c r="W156" s="16">
        <v>0</v>
      </c>
      <c r="X156" s="16">
        <v>18020.023000000001</v>
      </c>
      <c r="Y156" s="16">
        <v>0</v>
      </c>
    </row>
    <row r="157" spans="1:25" ht="16.05" customHeight="1" x14ac:dyDescent="0.25">
      <c r="A157" s="3" t="s">
        <v>108</v>
      </c>
      <c r="B157" s="3">
        <v>23257</v>
      </c>
      <c r="C157" s="3" t="s">
        <v>119</v>
      </c>
      <c r="D157" s="3">
        <v>953</v>
      </c>
      <c r="E157" s="3">
        <v>0</v>
      </c>
      <c r="F157" s="3">
        <f t="shared" si="2"/>
        <v>4.09769101775809E-2</v>
      </c>
      <c r="G157" s="2">
        <v>1530999</v>
      </c>
      <c r="H157" s="2">
        <v>0</v>
      </c>
      <c r="I157" s="2">
        <v>2855.7982000000002</v>
      </c>
      <c r="J157" s="14">
        <v>0</v>
      </c>
      <c r="K157" s="15">
        <v>0</v>
      </c>
      <c r="L157" s="15">
        <v>58</v>
      </c>
      <c r="M157" s="16">
        <v>0</v>
      </c>
      <c r="N157" s="16">
        <v>22846.385600000001</v>
      </c>
      <c r="O157" s="16">
        <v>0</v>
      </c>
      <c r="P157" s="15">
        <v>0</v>
      </c>
      <c r="Q157" s="15">
        <v>90</v>
      </c>
      <c r="R157" s="16">
        <v>0</v>
      </c>
      <c r="S157" s="16">
        <v>34269.578399999999</v>
      </c>
      <c r="T157" s="16">
        <v>0</v>
      </c>
      <c r="U157" s="15">
        <v>0</v>
      </c>
      <c r="V157" s="15">
        <v>80</v>
      </c>
      <c r="W157" s="16">
        <v>0</v>
      </c>
      <c r="X157" s="16">
        <v>28557.982</v>
      </c>
      <c r="Y157" s="16">
        <v>0</v>
      </c>
    </row>
    <row r="158" spans="1:25" ht="16.05" customHeight="1" x14ac:dyDescent="0.25">
      <c r="A158" s="3" t="s">
        <v>108</v>
      </c>
      <c r="B158" s="3">
        <v>23257</v>
      </c>
      <c r="C158" s="3" t="s">
        <v>120</v>
      </c>
      <c r="D158" s="3">
        <v>2970</v>
      </c>
      <c r="E158" s="3">
        <v>0</v>
      </c>
      <c r="F158" s="3">
        <f t="shared" si="2"/>
        <v>0.12770348712215701</v>
      </c>
      <c r="G158" s="2">
        <v>1648362</v>
      </c>
      <c r="H158" s="2">
        <v>0</v>
      </c>
      <c r="I158" s="2">
        <v>3067.0515999999998</v>
      </c>
      <c r="J158" s="14">
        <v>0</v>
      </c>
      <c r="K158" s="15">
        <v>0</v>
      </c>
      <c r="L158" s="15">
        <v>180</v>
      </c>
      <c r="M158" s="16">
        <v>0</v>
      </c>
      <c r="N158" s="16">
        <v>70542.186799999996</v>
      </c>
      <c r="O158" s="16">
        <v>0</v>
      </c>
      <c r="P158" s="15">
        <v>0</v>
      </c>
      <c r="Q158" s="15">
        <v>281</v>
      </c>
      <c r="R158" s="16">
        <v>0</v>
      </c>
      <c r="S158" s="16">
        <v>110413.8576</v>
      </c>
      <c r="T158" s="16">
        <v>0</v>
      </c>
      <c r="U158" s="15">
        <v>0</v>
      </c>
      <c r="V158" s="15">
        <v>248</v>
      </c>
      <c r="W158" s="16">
        <v>0</v>
      </c>
      <c r="X158" s="16">
        <v>95078.599600000001</v>
      </c>
      <c r="Y158" s="16">
        <v>0</v>
      </c>
    </row>
    <row r="159" spans="1:25" ht="16.05" customHeight="1" x14ac:dyDescent="0.25">
      <c r="A159" s="3" t="s">
        <v>108</v>
      </c>
      <c r="B159" s="3">
        <v>23257</v>
      </c>
      <c r="C159" s="3" t="s">
        <v>121</v>
      </c>
      <c r="D159" s="3">
        <v>1078</v>
      </c>
      <c r="E159" s="3">
        <v>0</v>
      </c>
      <c r="F159" s="3">
        <f t="shared" si="2"/>
        <v>4.6351636066560599E-2</v>
      </c>
      <c r="G159" s="2">
        <v>1424790</v>
      </c>
      <c r="H159" s="2">
        <v>0</v>
      </c>
      <c r="I159" s="2">
        <v>2664.6219999999998</v>
      </c>
      <c r="J159" s="14">
        <v>0</v>
      </c>
      <c r="K159" s="15">
        <v>0</v>
      </c>
      <c r="L159" s="15">
        <v>65</v>
      </c>
      <c r="M159" s="16">
        <v>0</v>
      </c>
      <c r="N159" s="16">
        <v>23981.598000000002</v>
      </c>
      <c r="O159" s="16">
        <v>0</v>
      </c>
      <c r="P159" s="15">
        <v>0</v>
      </c>
      <c r="Q159" s="15">
        <v>102</v>
      </c>
      <c r="R159" s="16">
        <v>0</v>
      </c>
      <c r="S159" s="16">
        <v>34640.086000000003</v>
      </c>
      <c r="T159" s="16">
        <v>0</v>
      </c>
      <c r="U159" s="15">
        <v>0</v>
      </c>
      <c r="V159" s="15">
        <v>90</v>
      </c>
      <c r="W159" s="16">
        <v>0</v>
      </c>
      <c r="X159" s="16">
        <v>31975.464</v>
      </c>
      <c r="Y159" s="16">
        <v>0</v>
      </c>
    </row>
    <row r="160" spans="1:25" ht="16.05" customHeight="1" x14ac:dyDescent="0.25">
      <c r="A160" s="3" t="s">
        <v>108</v>
      </c>
      <c r="B160" s="3">
        <v>23257</v>
      </c>
      <c r="C160" s="3" t="s">
        <v>122</v>
      </c>
      <c r="D160" s="3">
        <v>473</v>
      </c>
      <c r="E160" s="3">
        <v>0</v>
      </c>
      <c r="F160" s="3">
        <f t="shared" si="2"/>
        <v>2.0337962763899001E-2</v>
      </c>
      <c r="G160" s="2">
        <v>1431229</v>
      </c>
      <c r="H160" s="2">
        <v>0</v>
      </c>
      <c r="I160" s="2">
        <v>2676.2121999999999</v>
      </c>
      <c r="J160" s="14">
        <v>0</v>
      </c>
      <c r="K160" s="15">
        <v>0</v>
      </c>
      <c r="L160" s="15">
        <v>29</v>
      </c>
      <c r="M160" s="16">
        <v>0</v>
      </c>
      <c r="N160" s="16">
        <v>10704.8488</v>
      </c>
      <c r="O160" s="16">
        <v>0</v>
      </c>
      <c r="P160" s="15">
        <v>0</v>
      </c>
      <c r="Q160" s="15">
        <v>45</v>
      </c>
      <c r="R160" s="16">
        <v>0</v>
      </c>
      <c r="S160" s="16">
        <v>16057.2732</v>
      </c>
      <c r="T160" s="16">
        <v>0</v>
      </c>
      <c r="U160" s="15">
        <v>0</v>
      </c>
      <c r="V160" s="15">
        <v>39</v>
      </c>
      <c r="W160" s="16">
        <v>0</v>
      </c>
      <c r="X160" s="16">
        <v>13381.061</v>
      </c>
      <c r="Y160" s="16">
        <v>0</v>
      </c>
    </row>
    <row r="161" spans="1:25" ht="16.05" customHeight="1" x14ac:dyDescent="0.25">
      <c r="A161" s="3" t="s">
        <v>108</v>
      </c>
      <c r="B161" s="3">
        <v>23257</v>
      </c>
      <c r="C161" s="3" t="s">
        <v>123</v>
      </c>
      <c r="D161" s="3">
        <v>1170</v>
      </c>
      <c r="E161" s="3">
        <v>0</v>
      </c>
      <c r="F161" s="3">
        <f t="shared" si="2"/>
        <v>5.0307434320849602E-2</v>
      </c>
      <c r="G161" s="2">
        <v>1529422</v>
      </c>
      <c r="H161" s="2">
        <v>0</v>
      </c>
      <c r="I161" s="2">
        <v>2852.9596000000001</v>
      </c>
      <c r="J161" s="14">
        <v>0</v>
      </c>
      <c r="K161" s="15">
        <v>0</v>
      </c>
      <c r="L161" s="15">
        <v>71</v>
      </c>
      <c r="M161" s="16">
        <v>0</v>
      </c>
      <c r="N161" s="16">
        <v>25676.636399999999</v>
      </c>
      <c r="O161" s="16">
        <v>0</v>
      </c>
      <c r="P161" s="15">
        <v>0</v>
      </c>
      <c r="Q161" s="15">
        <v>111</v>
      </c>
      <c r="R161" s="16">
        <v>0</v>
      </c>
      <c r="S161" s="16">
        <v>39941.434399999998</v>
      </c>
      <c r="T161" s="16">
        <v>0</v>
      </c>
      <c r="U161" s="15">
        <v>0</v>
      </c>
      <c r="V161" s="15">
        <v>98</v>
      </c>
      <c r="W161" s="16">
        <v>0</v>
      </c>
      <c r="X161" s="16">
        <v>37088.474800000004</v>
      </c>
      <c r="Y161" s="16">
        <v>0</v>
      </c>
    </row>
    <row r="162" spans="1:25" ht="16.05" customHeight="1" x14ac:dyDescent="0.25">
      <c r="A162" s="3" t="s">
        <v>108</v>
      </c>
      <c r="B162" s="3">
        <v>23257</v>
      </c>
      <c r="C162" s="3" t="s">
        <v>124</v>
      </c>
      <c r="D162" s="3">
        <v>345</v>
      </c>
      <c r="E162" s="3">
        <v>0</v>
      </c>
      <c r="F162" s="3">
        <f t="shared" si="2"/>
        <v>1.48342434535839E-2</v>
      </c>
      <c r="G162" s="2">
        <v>1625363</v>
      </c>
      <c r="H162" s="2">
        <v>0</v>
      </c>
      <c r="I162" s="2">
        <v>3025.6534000000001</v>
      </c>
      <c r="J162" s="14">
        <v>0</v>
      </c>
      <c r="K162" s="15">
        <v>0</v>
      </c>
      <c r="L162" s="15">
        <v>21</v>
      </c>
      <c r="M162" s="16">
        <v>0</v>
      </c>
      <c r="N162" s="16">
        <v>9076.9601999999995</v>
      </c>
      <c r="O162" s="16">
        <v>0</v>
      </c>
      <c r="P162" s="15">
        <v>0</v>
      </c>
      <c r="Q162" s="15">
        <v>33</v>
      </c>
      <c r="R162" s="16">
        <v>0</v>
      </c>
      <c r="S162" s="16">
        <v>15128.267</v>
      </c>
      <c r="T162" s="16">
        <v>0</v>
      </c>
      <c r="U162" s="15">
        <v>0</v>
      </c>
      <c r="V162" s="15">
        <v>29</v>
      </c>
      <c r="W162" s="16">
        <v>0</v>
      </c>
      <c r="X162" s="16">
        <v>12102.613600000001</v>
      </c>
      <c r="Y162" s="16">
        <v>0</v>
      </c>
    </row>
    <row r="163" spans="1:25" ht="16.05" customHeight="1" x14ac:dyDescent="0.25">
      <c r="A163" s="3" t="s">
        <v>108</v>
      </c>
      <c r="B163" s="3">
        <v>23257</v>
      </c>
      <c r="C163" s="3" t="s">
        <v>125</v>
      </c>
      <c r="D163" s="3">
        <v>630</v>
      </c>
      <c r="E163" s="3">
        <v>0</v>
      </c>
      <c r="F163" s="3">
        <f t="shared" si="2"/>
        <v>2.7088618480457499E-2</v>
      </c>
      <c r="G163" s="2">
        <v>1559505</v>
      </c>
      <c r="H163" s="2">
        <v>0</v>
      </c>
      <c r="I163" s="2">
        <v>2907.1089999999999</v>
      </c>
      <c r="J163" s="14">
        <v>0</v>
      </c>
      <c r="K163" s="15">
        <v>0</v>
      </c>
      <c r="L163" s="15">
        <v>38</v>
      </c>
      <c r="M163" s="16">
        <v>0</v>
      </c>
      <c r="N163" s="16">
        <v>14535.545</v>
      </c>
      <c r="O163" s="16">
        <v>0</v>
      </c>
      <c r="P163" s="15">
        <v>0</v>
      </c>
      <c r="Q163" s="15">
        <v>60</v>
      </c>
      <c r="R163" s="16">
        <v>0</v>
      </c>
      <c r="S163" s="16">
        <v>23256.871999999999</v>
      </c>
      <c r="T163" s="16">
        <v>0</v>
      </c>
      <c r="U163" s="15">
        <v>0</v>
      </c>
      <c r="V163" s="15">
        <v>53</v>
      </c>
      <c r="W163" s="16">
        <v>0</v>
      </c>
      <c r="X163" s="16">
        <v>20349.762999999999</v>
      </c>
      <c r="Y163" s="16">
        <v>0</v>
      </c>
    </row>
    <row r="164" spans="1:25" ht="16.05" customHeight="1" x14ac:dyDescent="0.25">
      <c r="A164" s="3" t="s">
        <v>126</v>
      </c>
      <c r="B164" s="3">
        <v>10407</v>
      </c>
      <c r="C164" s="3" t="s">
        <v>127</v>
      </c>
      <c r="D164" s="3">
        <v>933</v>
      </c>
      <c r="E164" s="3">
        <v>0</v>
      </c>
      <c r="F164" s="3">
        <f t="shared" si="2"/>
        <v>8.9651196310175804E-2</v>
      </c>
      <c r="G164" s="2">
        <v>2154900</v>
      </c>
      <c r="H164" s="2">
        <v>0</v>
      </c>
      <c r="I164" s="2">
        <v>3978.82</v>
      </c>
      <c r="J164" s="14">
        <v>0</v>
      </c>
      <c r="K164" s="15">
        <v>0</v>
      </c>
      <c r="L164" s="15">
        <v>57</v>
      </c>
      <c r="M164" s="16">
        <v>0</v>
      </c>
      <c r="N164" s="16">
        <v>31830.560000000001</v>
      </c>
      <c r="O164" s="16">
        <v>0</v>
      </c>
      <c r="P164" s="15">
        <v>0</v>
      </c>
      <c r="Q164" s="15">
        <v>88</v>
      </c>
      <c r="R164" s="16">
        <v>0</v>
      </c>
      <c r="S164" s="16">
        <v>43767.02</v>
      </c>
      <c r="T164" s="16">
        <v>0</v>
      </c>
      <c r="U164" s="15">
        <v>0</v>
      </c>
      <c r="V164" s="15">
        <v>78</v>
      </c>
      <c r="W164" s="16">
        <v>0</v>
      </c>
      <c r="X164" s="16">
        <v>39788.199999999997</v>
      </c>
      <c r="Y164" s="16">
        <v>0</v>
      </c>
    </row>
    <row r="165" spans="1:25" ht="16.05" customHeight="1" x14ac:dyDescent="0.25">
      <c r="A165" s="3" t="s">
        <v>126</v>
      </c>
      <c r="B165" s="3">
        <v>10407</v>
      </c>
      <c r="C165" s="3" t="s">
        <v>128</v>
      </c>
      <c r="D165" s="3">
        <v>970</v>
      </c>
      <c r="E165" s="3">
        <v>0</v>
      </c>
      <c r="F165" s="3">
        <f t="shared" si="2"/>
        <v>9.3206495627942698E-2</v>
      </c>
      <c r="G165" s="2">
        <v>2481831</v>
      </c>
      <c r="H165" s="2">
        <v>0</v>
      </c>
      <c r="I165" s="2">
        <v>4567.2957999999999</v>
      </c>
      <c r="J165" s="14">
        <v>0</v>
      </c>
      <c r="K165" s="15">
        <v>0</v>
      </c>
      <c r="L165" s="15">
        <v>59</v>
      </c>
      <c r="M165" s="16">
        <v>0</v>
      </c>
      <c r="N165" s="16">
        <v>36538.366399999999</v>
      </c>
      <c r="O165" s="16">
        <v>0</v>
      </c>
      <c r="P165" s="15">
        <v>0</v>
      </c>
      <c r="Q165" s="15">
        <v>92</v>
      </c>
      <c r="R165" s="16">
        <v>0</v>
      </c>
      <c r="S165" s="16">
        <v>54807.549599999998</v>
      </c>
      <c r="T165" s="16">
        <v>0</v>
      </c>
      <c r="U165" s="15">
        <v>0</v>
      </c>
      <c r="V165" s="15">
        <v>81</v>
      </c>
      <c r="W165" s="16">
        <v>0</v>
      </c>
      <c r="X165" s="16">
        <v>50240.253799999999</v>
      </c>
      <c r="Y165" s="16">
        <v>0</v>
      </c>
    </row>
    <row r="166" spans="1:25" ht="16.05" customHeight="1" x14ac:dyDescent="0.25">
      <c r="A166" s="3" t="s">
        <v>126</v>
      </c>
      <c r="B166" s="3">
        <v>10407</v>
      </c>
      <c r="C166" s="3" t="s">
        <v>129</v>
      </c>
      <c r="D166" s="3">
        <v>650</v>
      </c>
      <c r="E166" s="3">
        <v>0</v>
      </c>
      <c r="F166" s="3">
        <f t="shared" si="2"/>
        <v>6.2457960987796698E-2</v>
      </c>
      <c r="G166" s="2">
        <v>2306373</v>
      </c>
      <c r="H166" s="2">
        <v>0</v>
      </c>
      <c r="I166" s="2">
        <v>4251.4714000000004</v>
      </c>
      <c r="J166" s="14">
        <v>0</v>
      </c>
      <c r="K166" s="15">
        <v>0</v>
      </c>
      <c r="L166" s="15">
        <v>39</v>
      </c>
      <c r="M166" s="16">
        <v>0</v>
      </c>
      <c r="N166" s="16">
        <v>21257.357</v>
      </c>
      <c r="O166" s="16">
        <v>0</v>
      </c>
      <c r="P166" s="15">
        <v>0</v>
      </c>
      <c r="Q166" s="15">
        <v>61</v>
      </c>
      <c r="R166" s="16">
        <v>0</v>
      </c>
      <c r="S166" s="16">
        <v>34011.771200000003</v>
      </c>
      <c r="T166" s="16">
        <v>0</v>
      </c>
      <c r="U166" s="15">
        <v>0</v>
      </c>
      <c r="V166" s="15">
        <v>54</v>
      </c>
      <c r="W166" s="16">
        <v>0</v>
      </c>
      <c r="X166" s="16">
        <v>29760.299800000001</v>
      </c>
      <c r="Y166" s="16">
        <v>0</v>
      </c>
    </row>
    <row r="167" spans="1:25" ht="16.05" customHeight="1" x14ac:dyDescent="0.25">
      <c r="A167" s="3" t="s">
        <v>126</v>
      </c>
      <c r="B167" s="3">
        <v>10407</v>
      </c>
      <c r="C167" s="3" t="s">
        <v>130</v>
      </c>
      <c r="D167" s="3">
        <v>570</v>
      </c>
      <c r="E167" s="3">
        <v>0</v>
      </c>
      <c r="F167" s="3">
        <f t="shared" si="2"/>
        <v>5.4770827327760202E-2</v>
      </c>
      <c r="G167" s="2">
        <v>1974137</v>
      </c>
      <c r="H167" s="2">
        <v>0</v>
      </c>
      <c r="I167" s="2">
        <v>3653.4466000000002</v>
      </c>
      <c r="J167" s="14">
        <v>0</v>
      </c>
      <c r="K167" s="15">
        <v>0</v>
      </c>
      <c r="L167" s="15">
        <v>35</v>
      </c>
      <c r="M167" s="16">
        <v>0</v>
      </c>
      <c r="N167" s="16">
        <v>18267.233</v>
      </c>
      <c r="O167" s="16">
        <v>0</v>
      </c>
      <c r="P167" s="15">
        <v>0</v>
      </c>
      <c r="Q167" s="15">
        <v>54</v>
      </c>
      <c r="R167" s="16">
        <v>0</v>
      </c>
      <c r="S167" s="16">
        <v>25574.126199999999</v>
      </c>
      <c r="T167" s="16">
        <v>0</v>
      </c>
      <c r="U167" s="15">
        <v>0</v>
      </c>
      <c r="V167" s="15">
        <v>48</v>
      </c>
      <c r="W167" s="16">
        <v>0</v>
      </c>
      <c r="X167" s="16">
        <v>21920.679599999999</v>
      </c>
      <c r="Y167" s="16">
        <v>0</v>
      </c>
    </row>
    <row r="168" spans="1:25" ht="16.05" customHeight="1" x14ac:dyDescent="0.25">
      <c r="A168" s="3" t="s">
        <v>126</v>
      </c>
      <c r="B168" s="3">
        <v>10407</v>
      </c>
      <c r="C168" s="3" t="s">
        <v>131</v>
      </c>
      <c r="D168" s="3">
        <v>868</v>
      </c>
      <c r="E168" s="3">
        <v>0</v>
      </c>
      <c r="F168" s="3">
        <f t="shared" si="2"/>
        <v>8.3405400211396197E-2</v>
      </c>
      <c r="G168" s="2">
        <v>1978489</v>
      </c>
      <c r="H168" s="2">
        <v>0</v>
      </c>
      <c r="I168" s="2">
        <v>3661.2802000000001</v>
      </c>
      <c r="J168" s="14">
        <v>0</v>
      </c>
      <c r="K168" s="15">
        <v>0</v>
      </c>
      <c r="L168" s="15">
        <v>53</v>
      </c>
      <c r="M168" s="16">
        <v>0</v>
      </c>
      <c r="N168" s="16">
        <v>25628.9614</v>
      </c>
      <c r="O168" s="16">
        <v>0</v>
      </c>
      <c r="P168" s="15">
        <v>0</v>
      </c>
      <c r="Q168" s="15">
        <v>82</v>
      </c>
      <c r="R168" s="16">
        <v>0</v>
      </c>
      <c r="S168" s="16">
        <v>40274.082199999997</v>
      </c>
      <c r="T168" s="16">
        <v>0</v>
      </c>
      <c r="U168" s="15">
        <v>0</v>
      </c>
      <c r="V168" s="15">
        <v>72</v>
      </c>
      <c r="W168" s="16">
        <v>0</v>
      </c>
      <c r="X168" s="16">
        <v>32951.521800000002</v>
      </c>
      <c r="Y168" s="16">
        <v>0</v>
      </c>
    </row>
    <row r="169" spans="1:25" ht="16.05" customHeight="1" x14ac:dyDescent="0.25">
      <c r="A169" s="3" t="s">
        <v>126</v>
      </c>
      <c r="B169" s="3">
        <v>10407</v>
      </c>
      <c r="C169" s="3" t="s">
        <v>132</v>
      </c>
      <c r="D169" s="3">
        <v>3710</v>
      </c>
      <c r="E169" s="3">
        <v>0</v>
      </c>
      <c r="F169" s="3">
        <f t="shared" si="2"/>
        <v>0.35649082348419298</v>
      </c>
      <c r="G169" s="2">
        <v>2094978</v>
      </c>
      <c r="H169" s="2">
        <v>0</v>
      </c>
      <c r="I169" s="2">
        <v>3870.9603999999999</v>
      </c>
      <c r="J169" s="14">
        <v>0</v>
      </c>
      <c r="K169" s="15">
        <v>0</v>
      </c>
      <c r="L169" s="15">
        <v>225</v>
      </c>
      <c r="M169" s="16">
        <v>0</v>
      </c>
      <c r="N169" s="16">
        <v>112257.85159999999</v>
      </c>
      <c r="O169" s="16">
        <v>0</v>
      </c>
      <c r="P169" s="15">
        <v>0</v>
      </c>
      <c r="Q169" s="15">
        <v>351</v>
      </c>
      <c r="R169" s="16">
        <v>0</v>
      </c>
      <c r="S169" s="16">
        <v>170322.25760000001</v>
      </c>
      <c r="T169" s="16">
        <v>0</v>
      </c>
      <c r="U169" s="15">
        <v>0</v>
      </c>
      <c r="V169" s="15">
        <v>310</v>
      </c>
      <c r="W169" s="16">
        <v>0</v>
      </c>
      <c r="X169" s="16">
        <v>150967.45559999999</v>
      </c>
      <c r="Y169" s="16">
        <v>0</v>
      </c>
    </row>
    <row r="170" spans="1:25" ht="16.05" customHeight="1" x14ac:dyDescent="0.25">
      <c r="A170" s="3" t="s">
        <v>126</v>
      </c>
      <c r="B170" s="3">
        <v>10407</v>
      </c>
      <c r="C170" s="3" t="s">
        <v>133</v>
      </c>
      <c r="D170" s="3">
        <v>560</v>
      </c>
      <c r="E170" s="3">
        <v>0</v>
      </c>
      <c r="F170" s="3">
        <f t="shared" si="2"/>
        <v>5.38099356202556E-2</v>
      </c>
      <c r="G170" s="2">
        <v>2331342</v>
      </c>
      <c r="H170" s="2">
        <v>0</v>
      </c>
      <c r="I170" s="2">
        <v>4296.4156000000003</v>
      </c>
      <c r="J170" s="14">
        <v>0</v>
      </c>
      <c r="K170" s="15">
        <v>0</v>
      </c>
      <c r="L170" s="15">
        <v>34</v>
      </c>
      <c r="M170" s="16">
        <v>0</v>
      </c>
      <c r="N170" s="16">
        <v>21482.078000000001</v>
      </c>
      <c r="O170" s="16">
        <v>0</v>
      </c>
      <c r="P170" s="15">
        <v>0</v>
      </c>
      <c r="Q170" s="15">
        <v>53</v>
      </c>
      <c r="R170" s="16">
        <v>0</v>
      </c>
      <c r="S170" s="16">
        <v>30074.909199999998</v>
      </c>
      <c r="T170" s="16">
        <v>0</v>
      </c>
      <c r="U170" s="15">
        <v>0</v>
      </c>
      <c r="V170" s="15">
        <v>47</v>
      </c>
      <c r="W170" s="16">
        <v>0</v>
      </c>
      <c r="X170" s="16">
        <v>25778.493600000002</v>
      </c>
      <c r="Y170" s="16">
        <v>0</v>
      </c>
    </row>
    <row r="171" spans="1:25" ht="16.05" customHeight="1" x14ac:dyDescent="0.25">
      <c r="A171" s="3" t="s">
        <v>126</v>
      </c>
      <c r="B171" s="3">
        <v>10407</v>
      </c>
      <c r="C171" s="3" t="s">
        <v>134</v>
      </c>
      <c r="D171" s="3">
        <v>597</v>
      </c>
      <c r="E171" s="3">
        <v>0</v>
      </c>
      <c r="F171" s="3">
        <f t="shared" si="2"/>
        <v>5.7365234938022501E-2</v>
      </c>
      <c r="G171" s="2">
        <v>2052254</v>
      </c>
      <c r="H171" s="2">
        <v>0</v>
      </c>
      <c r="I171" s="2">
        <v>3794.0572000000002</v>
      </c>
      <c r="J171" s="14">
        <v>0</v>
      </c>
      <c r="K171" s="15">
        <v>0</v>
      </c>
      <c r="L171" s="15">
        <v>36</v>
      </c>
      <c r="M171" s="16">
        <v>0</v>
      </c>
      <c r="N171" s="16">
        <v>18970.286</v>
      </c>
      <c r="O171" s="16">
        <v>0</v>
      </c>
      <c r="P171" s="15">
        <v>0</v>
      </c>
      <c r="Q171" s="15">
        <v>56</v>
      </c>
      <c r="R171" s="16">
        <v>0</v>
      </c>
      <c r="S171" s="16">
        <v>26558.400399999999</v>
      </c>
      <c r="T171" s="16">
        <v>0</v>
      </c>
      <c r="U171" s="15">
        <v>0</v>
      </c>
      <c r="V171" s="15">
        <v>50</v>
      </c>
      <c r="W171" s="16">
        <v>0</v>
      </c>
      <c r="X171" s="16">
        <v>26558.400399999999</v>
      </c>
      <c r="Y171" s="16">
        <v>0</v>
      </c>
    </row>
    <row r="172" spans="1:25" ht="16.05" customHeight="1" x14ac:dyDescent="0.25">
      <c r="A172" s="3" t="s">
        <v>126</v>
      </c>
      <c r="B172" s="3">
        <v>10407</v>
      </c>
      <c r="C172" s="3" t="s">
        <v>135</v>
      </c>
      <c r="D172" s="3">
        <v>488</v>
      </c>
      <c r="E172" s="3">
        <v>0</v>
      </c>
      <c r="F172" s="3">
        <f t="shared" si="2"/>
        <v>4.6891515326222703E-2</v>
      </c>
      <c r="G172" s="2">
        <v>2240263</v>
      </c>
      <c r="H172" s="2">
        <v>0</v>
      </c>
      <c r="I172" s="2">
        <v>4132.4733999999999</v>
      </c>
      <c r="J172" s="14">
        <v>0</v>
      </c>
      <c r="K172" s="15">
        <v>0</v>
      </c>
      <c r="L172" s="15">
        <v>30</v>
      </c>
      <c r="M172" s="16">
        <v>0</v>
      </c>
      <c r="N172" s="16">
        <v>16529.893599999999</v>
      </c>
      <c r="O172" s="16">
        <v>0</v>
      </c>
      <c r="P172" s="15">
        <v>0</v>
      </c>
      <c r="Q172" s="15">
        <v>46</v>
      </c>
      <c r="R172" s="16">
        <v>0</v>
      </c>
      <c r="S172" s="16">
        <v>24794.840400000001</v>
      </c>
      <c r="T172" s="16">
        <v>0</v>
      </c>
      <c r="U172" s="15">
        <v>0</v>
      </c>
      <c r="V172" s="15">
        <v>41</v>
      </c>
      <c r="W172" s="16">
        <v>0</v>
      </c>
      <c r="X172" s="16">
        <v>24794.840400000001</v>
      </c>
      <c r="Y172" s="16">
        <v>0</v>
      </c>
    </row>
    <row r="173" spans="1:25" ht="16.05" customHeight="1" x14ac:dyDescent="0.25">
      <c r="A173" s="3" t="s">
        <v>126</v>
      </c>
      <c r="B173" s="3">
        <v>10407</v>
      </c>
      <c r="C173" s="3" t="s">
        <v>136</v>
      </c>
      <c r="D173" s="3">
        <v>600</v>
      </c>
      <c r="E173" s="3">
        <v>0</v>
      </c>
      <c r="F173" s="3">
        <f t="shared" si="2"/>
        <v>5.7653502450273897E-2</v>
      </c>
      <c r="G173" s="2">
        <v>2278549</v>
      </c>
      <c r="H173" s="2">
        <v>0</v>
      </c>
      <c r="I173" s="2">
        <v>4201.3882000000003</v>
      </c>
      <c r="J173" s="14">
        <v>0</v>
      </c>
      <c r="K173" s="15">
        <v>0</v>
      </c>
      <c r="L173" s="15">
        <v>36</v>
      </c>
      <c r="M173" s="16">
        <v>0</v>
      </c>
      <c r="N173" s="16">
        <v>21006.940999999999</v>
      </c>
      <c r="O173" s="16">
        <v>0</v>
      </c>
      <c r="P173" s="15">
        <v>0</v>
      </c>
      <c r="Q173" s="15">
        <v>57</v>
      </c>
      <c r="R173" s="16">
        <v>0</v>
      </c>
      <c r="S173" s="16">
        <v>33611.105600000003</v>
      </c>
      <c r="T173" s="16">
        <v>0</v>
      </c>
      <c r="U173" s="15">
        <v>0</v>
      </c>
      <c r="V173" s="15">
        <v>50</v>
      </c>
      <c r="W173" s="16">
        <v>0</v>
      </c>
      <c r="X173" s="16">
        <v>29409.717400000001</v>
      </c>
      <c r="Y173" s="16">
        <v>0</v>
      </c>
    </row>
    <row r="174" spans="1:25" ht="16.05" customHeight="1" x14ac:dyDescent="0.25">
      <c r="A174" s="3" t="s">
        <v>126</v>
      </c>
      <c r="B174" s="3">
        <v>10407</v>
      </c>
      <c r="C174" s="3" t="s">
        <v>137</v>
      </c>
      <c r="D174" s="3">
        <v>461</v>
      </c>
      <c r="E174" s="3">
        <v>0</v>
      </c>
      <c r="F174" s="3">
        <f t="shared" si="2"/>
        <v>4.4297107715960397E-2</v>
      </c>
      <c r="G174" s="2">
        <v>2102521</v>
      </c>
      <c r="H174" s="2">
        <v>0</v>
      </c>
      <c r="I174" s="2">
        <v>3884.5378000000001</v>
      </c>
      <c r="J174" s="14">
        <v>0</v>
      </c>
      <c r="K174" s="15">
        <v>0</v>
      </c>
      <c r="L174" s="15">
        <v>28</v>
      </c>
      <c r="M174" s="16">
        <v>0</v>
      </c>
      <c r="N174" s="16">
        <v>15538.1512</v>
      </c>
      <c r="O174" s="16">
        <v>0</v>
      </c>
      <c r="P174" s="15">
        <v>0</v>
      </c>
      <c r="Q174" s="15">
        <v>44</v>
      </c>
      <c r="R174" s="16">
        <v>0</v>
      </c>
      <c r="S174" s="16">
        <v>23307.2268</v>
      </c>
      <c r="T174" s="16">
        <v>0</v>
      </c>
      <c r="U174" s="15">
        <v>0</v>
      </c>
      <c r="V174" s="15">
        <v>38</v>
      </c>
      <c r="W174" s="16">
        <v>0</v>
      </c>
      <c r="X174" s="16">
        <v>19422.688999999998</v>
      </c>
      <c r="Y174" s="16">
        <v>0</v>
      </c>
    </row>
    <row r="175" spans="1:25" ht="16.05" customHeight="1" x14ac:dyDescent="0.25">
      <c r="A175" s="3" t="s">
        <v>311</v>
      </c>
      <c r="B175" s="3">
        <v>7004</v>
      </c>
      <c r="C175" s="3" t="s">
        <v>312</v>
      </c>
      <c r="D175" s="3">
        <v>458</v>
      </c>
      <c r="E175" s="3">
        <v>0</v>
      </c>
      <c r="F175" s="3">
        <f t="shared" si="2"/>
        <v>6.5391205025699603E-2</v>
      </c>
      <c r="G175" s="2">
        <v>380602</v>
      </c>
      <c r="H175" s="2">
        <v>0</v>
      </c>
      <c r="I175" s="2">
        <v>761.20399999999995</v>
      </c>
      <c r="J175" s="14">
        <v>0</v>
      </c>
      <c r="K175" s="15">
        <v>0</v>
      </c>
      <c r="L175" s="15">
        <v>28</v>
      </c>
      <c r="M175" s="16">
        <v>0</v>
      </c>
      <c r="N175" s="16">
        <v>3044.8159999999998</v>
      </c>
      <c r="O175" s="16">
        <v>0</v>
      </c>
      <c r="P175" s="15">
        <v>0</v>
      </c>
      <c r="Q175" s="15">
        <v>43</v>
      </c>
      <c r="R175" s="16">
        <v>0</v>
      </c>
      <c r="S175" s="16">
        <v>4567.2240000000002</v>
      </c>
      <c r="T175" s="16">
        <v>0</v>
      </c>
      <c r="U175" s="15">
        <v>0</v>
      </c>
      <c r="V175" s="15">
        <v>38</v>
      </c>
      <c r="W175" s="16">
        <v>0</v>
      </c>
      <c r="X175" s="16">
        <v>3806.02</v>
      </c>
      <c r="Y175" s="16">
        <v>0</v>
      </c>
    </row>
    <row r="176" spans="1:25" ht="16.05" customHeight="1" x14ac:dyDescent="0.25">
      <c r="A176" s="3" t="s">
        <v>311</v>
      </c>
      <c r="B176" s="3">
        <v>7004</v>
      </c>
      <c r="C176" s="3" t="s">
        <v>313</v>
      </c>
      <c r="D176" s="3">
        <v>186</v>
      </c>
      <c r="E176" s="3">
        <v>0</v>
      </c>
      <c r="F176" s="3">
        <f t="shared" si="2"/>
        <v>2.6556253569388899E-2</v>
      </c>
      <c r="G176" s="2">
        <v>502183</v>
      </c>
      <c r="H176" s="2">
        <v>0</v>
      </c>
      <c r="I176" s="2">
        <v>1003.9294</v>
      </c>
      <c r="J176" s="14">
        <v>0</v>
      </c>
      <c r="K176" s="15">
        <v>0</v>
      </c>
      <c r="L176" s="15">
        <v>11</v>
      </c>
      <c r="M176" s="16">
        <v>0</v>
      </c>
      <c r="N176" s="16">
        <v>2007.8588</v>
      </c>
      <c r="O176" s="16">
        <v>0</v>
      </c>
      <c r="P176" s="15">
        <v>0</v>
      </c>
      <c r="Q176" s="15">
        <v>18</v>
      </c>
      <c r="R176" s="16">
        <v>0</v>
      </c>
      <c r="S176" s="16">
        <v>3011.7882</v>
      </c>
      <c r="T176" s="16">
        <v>0</v>
      </c>
      <c r="U176" s="15">
        <v>0</v>
      </c>
      <c r="V176" s="15">
        <v>16</v>
      </c>
      <c r="W176" s="16">
        <v>0</v>
      </c>
      <c r="X176" s="16">
        <v>2007.8588</v>
      </c>
      <c r="Y176" s="16">
        <v>0</v>
      </c>
    </row>
    <row r="177" spans="1:25" ht="16.05" customHeight="1" x14ac:dyDescent="0.25">
      <c r="A177" s="3" t="s">
        <v>311</v>
      </c>
      <c r="B177" s="3">
        <v>7004</v>
      </c>
      <c r="C177" s="3" t="s">
        <v>314</v>
      </c>
      <c r="D177" s="3">
        <v>1869</v>
      </c>
      <c r="E177" s="3">
        <v>0</v>
      </c>
      <c r="F177" s="3">
        <f t="shared" si="2"/>
        <v>0.26684751570531101</v>
      </c>
      <c r="G177" s="2">
        <v>667598</v>
      </c>
      <c r="H177" s="2">
        <v>0</v>
      </c>
      <c r="I177" s="2">
        <v>1301.6764000000001</v>
      </c>
      <c r="J177" s="14">
        <v>0</v>
      </c>
      <c r="K177" s="15">
        <v>0</v>
      </c>
      <c r="L177" s="15">
        <v>113</v>
      </c>
      <c r="M177" s="16">
        <v>0</v>
      </c>
      <c r="N177" s="16">
        <v>19525.146000000001</v>
      </c>
      <c r="O177" s="16">
        <v>0</v>
      </c>
      <c r="P177" s="15">
        <v>0</v>
      </c>
      <c r="Q177" s="15">
        <v>177</v>
      </c>
      <c r="R177" s="16">
        <v>0</v>
      </c>
      <c r="S177" s="16">
        <v>29938.557199999999</v>
      </c>
      <c r="T177" s="16">
        <v>0</v>
      </c>
      <c r="U177" s="15">
        <v>0</v>
      </c>
      <c r="V177" s="15">
        <v>156</v>
      </c>
      <c r="W177" s="16">
        <v>0</v>
      </c>
      <c r="X177" s="16">
        <v>26033.527999999998</v>
      </c>
      <c r="Y177" s="16">
        <v>0</v>
      </c>
    </row>
    <row r="178" spans="1:25" ht="16.05" customHeight="1" x14ac:dyDescent="0.25">
      <c r="A178" s="3" t="s">
        <v>311</v>
      </c>
      <c r="B178" s="3">
        <v>7004</v>
      </c>
      <c r="C178" s="3" t="s">
        <v>315</v>
      </c>
      <c r="D178" s="3">
        <v>383</v>
      </c>
      <c r="E178" s="3">
        <v>0</v>
      </c>
      <c r="F178" s="3">
        <f t="shared" si="2"/>
        <v>5.4683038263849203E-2</v>
      </c>
      <c r="G178" s="2">
        <v>522927</v>
      </c>
      <c r="H178" s="2">
        <v>0</v>
      </c>
      <c r="I178" s="2">
        <v>1041.2686000000001</v>
      </c>
      <c r="J178" s="14">
        <v>0</v>
      </c>
      <c r="K178" s="15">
        <v>0</v>
      </c>
      <c r="L178" s="15">
        <v>23</v>
      </c>
      <c r="M178" s="16">
        <v>0</v>
      </c>
      <c r="N178" s="16">
        <v>3123.8058000000001</v>
      </c>
      <c r="O178" s="16">
        <v>0</v>
      </c>
      <c r="P178" s="15">
        <v>0</v>
      </c>
      <c r="Q178" s="15">
        <v>36</v>
      </c>
      <c r="R178" s="16">
        <v>0</v>
      </c>
      <c r="S178" s="16">
        <v>5206.3429999999998</v>
      </c>
      <c r="T178" s="16">
        <v>0</v>
      </c>
      <c r="U178" s="15">
        <v>0</v>
      </c>
      <c r="V178" s="15">
        <v>32</v>
      </c>
      <c r="W178" s="16">
        <v>0</v>
      </c>
      <c r="X178" s="16">
        <v>4165.0744000000004</v>
      </c>
      <c r="Y178" s="16">
        <v>0</v>
      </c>
    </row>
    <row r="179" spans="1:25" ht="16.05" customHeight="1" x14ac:dyDescent="0.25">
      <c r="A179" s="3" t="s">
        <v>311</v>
      </c>
      <c r="B179" s="3">
        <v>7004</v>
      </c>
      <c r="C179" s="3" t="s">
        <v>316</v>
      </c>
      <c r="D179" s="3">
        <v>159</v>
      </c>
      <c r="E179" s="3">
        <v>0</v>
      </c>
      <c r="F179" s="3">
        <f t="shared" si="2"/>
        <v>2.2701313535122801E-2</v>
      </c>
      <c r="G179" s="2">
        <v>275916</v>
      </c>
      <c r="H179" s="2">
        <v>0</v>
      </c>
      <c r="I179" s="2">
        <v>551.83199999999999</v>
      </c>
      <c r="J179" s="14">
        <v>0</v>
      </c>
      <c r="K179" s="15">
        <v>0</v>
      </c>
      <c r="L179" s="15">
        <v>10</v>
      </c>
      <c r="M179" s="16">
        <v>0</v>
      </c>
      <c r="N179" s="16">
        <v>1103.664</v>
      </c>
      <c r="O179" s="16">
        <v>0</v>
      </c>
      <c r="P179" s="15">
        <v>0</v>
      </c>
      <c r="Q179" s="15">
        <v>15</v>
      </c>
      <c r="R179" s="16">
        <v>0</v>
      </c>
      <c r="S179" s="16">
        <v>1103.664</v>
      </c>
      <c r="T179" s="16">
        <v>0</v>
      </c>
      <c r="U179" s="15">
        <v>0</v>
      </c>
      <c r="V179" s="15">
        <v>13</v>
      </c>
      <c r="W179" s="16">
        <v>0</v>
      </c>
      <c r="X179" s="16">
        <v>1103.664</v>
      </c>
      <c r="Y179" s="16">
        <v>0</v>
      </c>
    </row>
    <row r="180" spans="1:25" ht="16.05" customHeight="1" x14ac:dyDescent="0.25">
      <c r="A180" s="3" t="s">
        <v>311</v>
      </c>
      <c r="B180" s="3">
        <v>7004</v>
      </c>
      <c r="C180" s="3" t="s">
        <v>317</v>
      </c>
      <c r="D180" s="3">
        <v>382</v>
      </c>
      <c r="E180" s="3">
        <v>0</v>
      </c>
      <c r="F180" s="3">
        <f t="shared" si="2"/>
        <v>5.4540262707024598E-2</v>
      </c>
      <c r="G180" s="2">
        <v>549700</v>
      </c>
      <c r="H180" s="2">
        <v>0</v>
      </c>
      <c r="I180" s="2">
        <v>1089.46</v>
      </c>
      <c r="J180" s="14">
        <v>0</v>
      </c>
      <c r="K180" s="15">
        <v>0</v>
      </c>
      <c r="L180" s="15">
        <v>23</v>
      </c>
      <c r="M180" s="16">
        <v>0</v>
      </c>
      <c r="N180" s="16">
        <v>3268.38</v>
      </c>
      <c r="O180" s="16">
        <v>0</v>
      </c>
      <c r="P180" s="15">
        <v>0</v>
      </c>
      <c r="Q180" s="15">
        <v>36</v>
      </c>
      <c r="R180" s="16">
        <v>0</v>
      </c>
      <c r="S180" s="16">
        <v>5447.3</v>
      </c>
      <c r="T180" s="16">
        <v>0</v>
      </c>
      <c r="U180" s="15">
        <v>0</v>
      </c>
      <c r="V180" s="15">
        <v>32</v>
      </c>
      <c r="W180" s="16">
        <v>0</v>
      </c>
      <c r="X180" s="16">
        <v>4357.84</v>
      </c>
      <c r="Y180" s="16">
        <v>0</v>
      </c>
    </row>
    <row r="181" spans="1:25" ht="16.05" customHeight="1" x14ac:dyDescent="0.25">
      <c r="A181" s="3" t="s">
        <v>311</v>
      </c>
      <c r="B181" s="3">
        <v>7004</v>
      </c>
      <c r="C181" s="3" t="s">
        <v>318</v>
      </c>
      <c r="D181" s="3">
        <v>387</v>
      </c>
      <c r="E181" s="3">
        <v>0</v>
      </c>
      <c r="F181" s="3">
        <f t="shared" si="2"/>
        <v>5.52541404911479E-2</v>
      </c>
      <c r="G181" s="2">
        <v>497338</v>
      </c>
      <c r="H181" s="2">
        <v>0</v>
      </c>
      <c r="I181" s="2">
        <v>994.67600000000004</v>
      </c>
      <c r="J181" s="14">
        <v>0</v>
      </c>
      <c r="K181" s="15">
        <v>0</v>
      </c>
      <c r="L181" s="15">
        <v>23</v>
      </c>
      <c r="M181" s="16">
        <v>0</v>
      </c>
      <c r="N181" s="16">
        <v>2984.0279999999998</v>
      </c>
      <c r="O181" s="16">
        <v>0</v>
      </c>
      <c r="P181" s="15">
        <v>0</v>
      </c>
      <c r="Q181" s="15">
        <v>37</v>
      </c>
      <c r="R181" s="16">
        <v>0</v>
      </c>
      <c r="S181" s="16">
        <v>4973.38</v>
      </c>
      <c r="T181" s="16">
        <v>0</v>
      </c>
      <c r="U181" s="15">
        <v>0</v>
      </c>
      <c r="V181" s="15">
        <v>32</v>
      </c>
      <c r="W181" s="16">
        <v>0</v>
      </c>
      <c r="X181" s="16">
        <v>3978.7040000000002</v>
      </c>
      <c r="Y181" s="16">
        <v>0</v>
      </c>
    </row>
    <row r="182" spans="1:25" ht="16.05" customHeight="1" x14ac:dyDescent="0.25">
      <c r="A182" s="3" t="s">
        <v>311</v>
      </c>
      <c r="B182" s="3">
        <v>7004</v>
      </c>
      <c r="C182" s="3" t="s">
        <v>319</v>
      </c>
      <c r="D182" s="3">
        <v>344</v>
      </c>
      <c r="E182" s="3">
        <v>0</v>
      </c>
      <c r="F182" s="3">
        <f t="shared" si="2"/>
        <v>4.9114791547686998E-2</v>
      </c>
      <c r="G182" s="2">
        <v>352263</v>
      </c>
      <c r="H182" s="2">
        <v>0</v>
      </c>
      <c r="I182" s="2">
        <v>704.52599999999995</v>
      </c>
      <c r="J182" s="14">
        <v>0</v>
      </c>
      <c r="K182" s="15">
        <v>0</v>
      </c>
      <c r="L182" s="15">
        <v>21</v>
      </c>
      <c r="M182" s="16">
        <v>0</v>
      </c>
      <c r="N182" s="16">
        <v>2113.578</v>
      </c>
      <c r="O182" s="16">
        <v>0</v>
      </c>
      <c r="P182" s="15">
        <v>0</v>
      </c>
      <c r="Q182" s="15">
        <v>33</v>
      </c>
      <c r="R182" s="16">
        <v>0</v>
      </c>
      <c r="S182" s="16">
        <v>3522.63</v>
      </c>
      <c r="T182" s="16">
        <v>0</v>
      </c>
      <c r="U182" s="15">
        <v>0</v>
      </c>
      <c r="V182" s="15">
        <v>29</v>
      </c>
      <c r="W182" s="16">
        <v>0</v>
      </c>
      <c r="X182" s="16">
        <v>2818.1039999999998</v>
      </c>
      <c r="Y182" s="16">
        <v>0</v>
      </c>
    </row>
    <row r="183" spans="1:25" ht="16.05" customHeight="1" x14ac:dyDescent="0.25">
      <c r="A183" s="3" t="s">
        <v>311</v>
      </c>
      <c r="B183" s="3">
        <v>7004</v>
      </c>
      <c r="C183" s="3" t="s">
        <v>320</v>
      </c>
      <c r="D183" s="3">
        <v>231</v>
      </c>
      <c r="E183" s="3">
        <v>0</v>
      </c>
      <c r="F183" s="3">
        <f t="shared" si="2"/>
        <v>3.2981153626499102E-2</v>
      </c>
      <c r="G183" s="2">
        <v>476231</v>
      </c>
      <c r="H183" s="2">
        <v>0</v>
      </c>
      <c r="I183" s="2">
        <v>952.46199999999999</v>
      </c>
      <c r="J183" s="14">
        <v>0</v>
      </c>
      <c r="K183" s="15">
        <v>0</v>
      </c>
      <c r="L183" s="15">
        <v>14</v>
      </c>
      <c r="M183" s="16">
        <v>0</v>
      </c>
      <c r="N183" s="16">
        <v>1904.924</v>
      </c>
      <c r="O183" s="16">
        <v>0</v>
      </c>
      <c r="P183" s="15">
        <v>0</v>
      </c>
      <c r="Q183" s="15">
        <v>22</v>
      </c>
      <c r="R183" s="16">
        <v>0</v>
      </c>
      <c r="S183" s="16">
        <v>2857.386</v>
      </c>
      <c r="T183" s="16">
        <v>0</v>
      </c>
      <c r="U183" s="15">
        <v>0</v>
      </c>
      <c r="V183" s="15">
        <v>19</v>
      </c>
      <c r="W183" s="16">
        <v>0</v>
      </c>
      <c r="X183" s="16">
        <v>2857.386</v>
      </c>
      <c r="Y183" s="16">
        <v>0</v>
      </c>
    </row>
    <row r="184" spans="1:25" ht="16.05" customHeight="1" x14ac:dyDescent="0.25">
      <c r="A184" s="3" t="s">
        <v>311</v>
      </c>
      <c r="B184" s="3">
        <v>7004</v>
      </c>
      <c r="C184" s="3" t="s">
        <v>321</v>
      </c>
      <c r="D184" s="3">
        <v>1960</v>
      </c>
      <c r="E184" s="3">
        <v>0</v>
      </c>
      <c r="F184" s="3">
        <f t="shared" si="2"/>
        <v>0.27984009137635601</v>
      </c>
      <c r="G184" s="2">
        <v>300823</v>
      </c>
      <c r="H184" s="2">
        <v>0</v>
      </c>
      <c r="I184" s="2">
        <v>601.64599999999996</v>
      </c>
      <c r="J184" s="14">
        <v>0</v>
      </c>
      <c r="K184" s="15">
        <v>0</v>
      </c>
      <c r="L184" s="15">
        <v>119</v>
      </c>
      <c r="M184" s="16">
        <v>0</v>
      </c>
      <c r="N184" s="16">
        <v>9024.69</v>
      </c>
      <c r="O184" s="16">
        <v>0</v>
      </c>
      <c r="P184" s="15">
        <v>0</v>
      </c>
      <c r="Q184" s="15">
        <v>185</v>
      </c>
      <c r="R184" s="16">
        <v>0</v>
      </c>
      <c r="S184" s="16">
        <v>14439.504000000001</v>
      </c>
      <c r="T184" s="16">
        <v>0</v>
      </c>
      <c r="U184" s="15">
        <v>0</v>
      </c>
      <c r="V184" s="15">
        <v>164</v>
      </c>
      <c r="W184" s="16">
        <v>0</v>
      </c>
      <c r="X184" s="16">
        <v>12634.566000000001</v>
      </c>
      <c r="Y184" s="16">
        <v>0</v>
      </c>
    </row>
    <row r="185" spans="1:25" ht="16.05" customHeight="1" x14ac:dyDescent="0.25">
      <c r="A185" s="3" t="s">
        <v>311</v>
      </c>
      <c r="B185" s="3">
        <v>7004</v>
      </c>
      <c r="C185" s="3" t="s">
        <v>322</v>
      </c>
      <c r="D185" s="3">
        <v>237</v>
      </c>
      <c r="E185" s="3">
        <v>0</v>
      </c>
      <c r="F185" s="3">
        <f t="shared" si="2"/>
        <v>3.3837806967447197E-2</v>
      </c>
      <c r="G185" s="2">
        <v>234176</v>
      </c>
      <c r="H185" s="2">
        <v>0</v>
      </c>
      <c r="I185" s="2">
        <v>468.35199999999998</v>
      </c>
      <c r="J185" s="14">
        <v>0</v>
      </c>
      <c r="K185" s="15">
        <v>0</v>
      </c>
      <c r="L185" s="15">
        <v>14</v>
      </c>
      <c r="M185" s="16">
        <v>0</v>
      </c>
      <c r="N185" s="16">
        <v>936.70399999999995</v>
      </c>
      <c r="O185" s="16">
        <v>0</v>
      </c>
      <c r="P185" s="15">
        <v>0</v>
      </c>
      <c r="Q185" s="15">
        <v>22</v>
      </c>
      <c r="R185" s="16">
        <v>0</v>
      </c>
      <c r="S185" s="16">
        <v>1405.056</v>
      </c>
      <c r="T185" s="16">
        <v>0</v>
      </c>
      <c r="U185" s="15">
        <v>0</v>
      </c>
      <c r="V185" s="15">
        <v>20</v>
      </c>
      <c r="W185" s="16">
        <v>0</v>
      </c>
      <c r="X185" s="16">
        <v>1405.056</v>
      </c>
      <c r="Y185" s="16">
        <v>0</v>
      </c>
    </row>
    <row r="186" spans="1:25" ht="16.05" customHeight="1" x14ac:dyDescent="0.25">
      <c r="A186" s="3" t="s">
        <v>311</v>
      </c>
      <c r="B186" s="3">
        <v>7004</v>
      </c>
      <c r="C186" s="3" t="s">
        <v>323</v>
      </c>
      <c r="D186" s="3">
        <v>408</v>
      </c>
      <c r="E186" s="3">
        <v>0</v>
      </c>
      <c r="F186" s="3">
        <f t="shared" si="2"/>
        <v>5.8252427184466E-2</v>
      </c>
      <c r="G186" s="2">
        <v>472916</v>
      </c>
      <c r="H186" s="2">
        <v>0</v>
      </c>
      <c r="I186" s="2">
        <v>945.83199999999999</v>
      </c>
      <c r="J186" s="14">
        <v>0</v>
      </c>
      <c r="K186" s="15">
        <v>0</v>
      </c>
      <c r="L186" s="15">
        <v>25</v>
      </c>
      <c r="M186" s="16">
        <v>0</v>
      </c>
      <c r="N186" s="16">
        <v>3783.328</v>
      </c>
      <c r="O186" s="16">
        <v>0</v>
      </c>
      <c r="P186" s="15">
        <v>0</v>
      </c>
      <c r="Q186" s="15">
        <v>39</v>
      </c>
      <c r="R186" s="16">
        <v>0</v>
      </c>
      <c r="S186" s="16">
        <v>4729.16</v>
      </c>
      <c r="T186" s="16">
        <v>0</v>
      </c>
      <c r="U186" s="15">
        <v>0</v>
      </c>
      <c r="V186" s="15">
        <v>34</v>
      </c>
      <c r="W186" s="16">
        <v>0</v>
      </c>
      <c r="X186" s="16">
        <v>4729.16</v>
      </c>
      <c r="Y186" s="16">
        <v>0</v>
      </c>
    </row>
    <row r="187" spans="1:25" ht="16.05" customHeight="1" x14ac:dyDescent="0.25">
      <c r="A187" s="3" t="s">
        <v>324</v>
      </c>
      <c r="B187" s="3">
        <v>5929</v>
      </c>
      <c r="C187" s="3" t="s">
        <v>325</v>
      </c>
      <c r="D187" s="3">
        <v>696</v>
      </c>
      <c r="E187" s="3">
        <v>0</v>
      </c>
      <c r="F187" s="3">
        <f t="shared" si="2"/>
        <v>0.11738910440209099</v>
      </c>
      <c r="G187" s="2">
        <v>1492283</v>
      </c>
      <c r="H187" s="2">
        <v>0</v>
      </c>
      <c r="I187" s="2">
        <v>2786.1093999999998</v>
      </c>
      <c r="J187" s="14">
        <v>0</v>
      </c>
      <c r="K187" s="15">
        <v>0</v>
      </c>
      <c r="L187" s="15">
        <v>42</v>
      </c>
      <c r="M187" s="16">
        <v>0</v>
      </c>
      <c r="N187" s="16">
        <v>16716.6564</v>
      </c>
      <c r="O187" s="16">
        <v>0</v>
      </c>
      <c r="P187" s="15">
        <v>0</v>
      </c>
      <c r="Q187" s="15">
        <v>66</v>
      </c>
      <c r="R187" s="16">
        <v>0</v>
      </c>
      <c r="S187" s="16">
        <v>25074.9846</v>
      </c>
      <c r="T187" s="16">
        <v>0</v>
      </c>
      <c r="U187" s="15">
        <v>0</v>
      </c>
      <c r="V187" s="15">
        <v>58</v>
      </c>
      <c r="W187" s="16">
        <v>0</v>
      </c>
      <c r="X187" s="16">
        <v>22288.875199999999</v>
      </c>
      <c r="Y187" s="16">
        <v>0</v>
      </c>
    </row>
    <row r="188" spans="1:25" ht="16.05" customHeight="1" x14ac:dyDescent="0.25">
      <c r="A188" s="3" t="s">
        <v>324</v>
      </c>
      <c r="B188" s="3">
        <v>5929</v>
      </c>
      <c r="C188" s="3" t="s">
        <v>326</v>
      </c>
      <c r="D188" s="3">
        <v>626</v>
      </c>
      <c r="E188" s="3">
        <v>0</v>
      </c>
      <c r="F188" s="3">
        <f t="shared" si="2"/>
        <v>0.105582728959352</v>
      </c>
      <c r="G188" s="2">
        <v>599186</v>
      </c>
      <c r="H188" s="2">
        <v>0</v>
      </c>
      <c r="I188" s="2">
        <v>1178.5347999999999</v>
      </c>
      <c r="J188" s="14">
        <v>0</v>
      </c>
      <c r="K188" s="15">
        <v>0</v>
      </c>
      <c r="L188" s="15">
        <v>38</v>
      </c>
      <c r="M188" s="16">
        <v>0</v>
      </c>
      <c r="N188" s="16">
        <v>5892.674</v>
      </c>
      <c r="O188" s="16">
        <v>0</v>
      </c>
      <c r="P188" s="15">
        <v>0</v>
      </c>
      <c r="Q188" s="15">
        <v>59</v>
      </c>
      <c r="R188" s="16">
        <v>0</v>
      </c>
      <c r="S188" s="16">
        <v>9428.2783999999992</v>
      </c>
      <c r="T188" s="16">
        <v>0</v>
      </c>
      <c r="U188" s="15">
        <v>0</v>
      </c>
      <c r="V188" s="15">
        <v>52</v>
      </c>
      <c r="W188" s="16">
        <v>0</v>
      </c>
      <c r="X188" s="16">
        <v>8249.7435999999998</v>
      </c>
      <c r="Y188" s="16">
        <v>0</v>
      </c>
    </row>
    <row r="189" spans="1:25" ht="16.05" customHeight="1" x14ac:dyDescent="0.25">
      <c r="A189" s="3" t="s">
        <v>324</v>
      </c>
      <c r="B189" s="3">
        <v>5929</v>
      </c>
      <c r="C189" s="3" t="s">
        <v>327</v>
      </c>
      <c r="D189" s="3">
        <v>737</v>
      </c>
      <c r="E189" s="3">
        <v>0</v>
      </c>
      <c r="F189" s="3">
        <f t="shared" si="2"/>
        <v>0.12430426716141001</v>
      </c>
      <c r="G189" s="2">
        <v>1568484</v>
      </c>
      <c r="H189" s="2">
        <v>0</v>
      </c>
      <c r="I189" s="2">
        <v>2923.2712000000001</v>
      </c>
      <c r="J189" s="14">
        <v>0</v>
      </c>
      <c r="K189" s="15">
        <v>0</v>
      </c>
      <c r="L189" s="15">
        <v>45</v>
      </c>
      <c r="M189" s="16">
        <v>0</v>
      </c>
      <c r="N189" s="16">
        <v>17539.627199999999</v>
      </c>
      <c r="O189" s="16">
        <v>0</v>
      </c>
      <c r="P189" s="15">
        <v>0</v>
      </c>
      <c r="Q189" s="15">
        <v>70</v>
      </c>
      <c r="R189" s="16">
        <v>0</v>
      </c>
      <c r="S189" s="16">
        <v>26309.4408</v>
      </c>
      <c r="T189" s="16">
        <v>0</v>
      </c>
      <c r="U189" s="15">
        <v>0</v>
      </c>
      <c r="V189" s="15">
        <v>62</v>
      </c>
      <c r="W189" s="16">
        <v>0</v>
      </c>
      <c r="X189" s="16">
        <v>23386.169600000001</v>
      </c>
      <c r="Y189" s="16">
        <v>0</v>
      </c>
    </row>
    <row r="190" spans="1:25" ht="16.05" customHeight="1" x14ac:dyDescent="0.25">
      <c r="A190" s="3" t="s">
        <v>324</v>
      </c>
      <c r="B190" s="3">
        <v>5929</v>
      </c>
      <c r="C190" s="3" t="s">
        <v>328</v>
      </c>
      <c r="D190" s="3">
        <v>1002</v>
      </c>
      <c r="E190" s="3">
        <v>0</v>
      </c>
      <c r="F190" s="3">
        <f t="shared" si="2"/>
        <v>0.16899983133749399</v>
      </c>
      <c r="G190" s="2">
        <v>1331733</v>
      </c>
      <c r="H190" s="2">
        <v>0</v>
      </c>
      <c r="I190" s="2">
        <v>2497.1194</v>
      </c>
      <c r="J190" s="14">
        <v>0</v>
      </c>
      <c r="K190" s="15">
        <v>0</v>
      </c>
      <c r="L190" s="15">
        <v>61</v>
      </c>
      <c r="M190" s="16">
        <v>0</v>
      </c>
      <c r="N190" s="16">
        <v>19976.9552</v>
      </c>
      <c r="O190" s="16">
        <v>0</v>
      </c>
      <c r="P190" s="15">
        <v>0</v>
      </c>
      <c r="Q190" s="15">
        <v>95</v>
      </c>
      <c r="R190" s="16">
        <v>0</v>
      </c>
      <c r="S190" s="16">
        <v>29965.432799999999</v>
      </c>
      <c r="T190" s="16">
        <v>0</v>
      </c>
      <c r="U190" s="15">
        <v>0</v>
      </c>
      <c r="V190" s="15">
        <v>84</v>
      </c>
      <c r="W190" s="16">
        <v>0</v>
      </c>
      <c r="X190" s="16">
        <v>27468.313399999999</v>
      </c>
      <c r="Y190" s="16">
        <v>0</v>
      </c>
    </row>
    <row r="191" spans="1:25" ht="16.05" customHeight="1" x14ac:dyDescent="0.25">
      <c r="A191" s="3" t="s">
        <v>324</v>
      </c>
      <c r="B191" s="3">
        <v>5929</v>
      </c>
      <c r="C191" s="3" t="s">
        <v>329</v>
      </c>
      <c r="D191" s="3">
        <v>402</v>
      </c>
      <c r="E191" s="3">
        <v>0</v>
      </c>
      <c r="F191" s="3">
        <f t="shared" si="2"/>
        <v>6.7802327542587304E-2</v>
      </c>
      <c r="G191" s="2">
        <v>917905</v>
      </c>
      <c r="H191" s="2">
        <v>0</v>
      </c>
      <c r="I191" s="2">
        <v>1752.229</v>
      </c>
      <c r="J191" s="14">
        <v>0</v>
      </c>
      <c r="K191" s="15">
        <v>0</v>
      </c>
      <c r="L191" s="15">
        <v>24</v>
      </c>
      <c r="M191" s="16">
        <v>0</v>
      </c>
      <c r="N191" s="16">
        <v>5256.6869999999999</v>
      </c>
      <c r="O191" s="16">
        <v>0</v>
      </c>
      <c r="P191" s="15">
        <v>0</v>
      </c>
      <c r="Q191" s="15">
        <v>38</v>
      </c>
      <c r="R191" s="16">
        <v>0</v>
      </c>
      <c r="S191" s="16">
        <v>8761.1450000000004</v>
      </c>
      <c r="T191" s="16">
        <v>0</v>
      </c>
      <c r="U191" s="15">
        <v>0</v>
      </c>
      <c r="V191" s="15">
        <v>34</v>
      </c>
      <c r="W191" s="16">
        <v>0</v>
      </c>
      <c r="X191" s="16">
        <v>8761.1450000000004</v>
      </c>
      <c r="Y191" s="16">
        <v>0</v>
      </c>
    </row>
    <row r="192" spans="1:25" ht="16.05" customHeight="1" x14ac:dyDescent="0.25">
      <c r="A192" s="3" t="s">
        <v>324</v>
      </c>
      <c r="B192" s="3">
        <v>5929</v>
      </c>
      <c r="C192" s="3" t="s">
        <v>330</v>
      </c>
      <c r="D192" s="3">
        <v>555</v>
      </c>
      <c r="E192" s="3">
        <v>0</v>
      </c>
      <c r="F192" s="3">
        <f t="shared" si="2"/>
        <v>9.3607691010288402E-2</v>
      </c>
      <c r="G192" s="2">
        <v>268611</v>
      </c>
      <c r="H192" s="2">
        <v>0</v>
      </c>
      <c r="I192" s="2">
        <v>537.22199999999998</v>
      </c>
      <c r="J192" s="14">
        <v>0</v>
      </c>
      <c r="K192" s="15">
        <v>0</v>
      </c>
      <c r="L192" s="15">
        <v>34</v>
      </c>
      <c r="M192" s="16">
        <v>0</v>
      </c>
      <c r="N192" s="16">
        <v>2686.11</v>
      </c>
      <c r="O192" s="16">
        <v>0</v>
      </c>
      <c r="P192" s="15">
        <v>0</v>
      </c>
      <c r="Q192" s="15">
        <v>52</v>
      </c>
      <c r="R192" s="16">
        <v>0</v>
      </c>
      <c r="S192" s="16">
        <v>3760.5540000000001</v>
      </c>
      <c r="T192" s="16">
        <v>0</v>
      </c>
      <c r="U192" s="15">
        <v>0</v>
      </c>
      <c r="V192" s="15">
        <v>46</v>
      </c>
      <c r="W192" s="16">
        <v>0</v>
      </c>
      <c r="X192" s="16">
        <v>3223.3319999999999</v>
      </c>
      <c r="Y192" s="16">
        <v>0</v>
      </c>
    </row>
    <row r="193" spans="1:25" ht="16.05" customHeight="1" x14ac:dyDescent="0.25">
      <c r="A193" s="3" t="s">
        <v>324</v>
      </c>
      <c r="B193" s="3">
        <v>5929</v>
      </c>
      <c r="C193" s="3" t="s">
        <v>331</v>
      </c>
      <c r="D193" s="3">
        <v>263</v>
      </c>
      <c r="E193" s="3">
        <v>0</v>
      </c>
      <c r="F193" s="3">
        <f t="shared" si="2"/>
        <v>4.4358239163434003E-2</v>
      </c>
      <c r="G193" s="2">
        <v>421475</v>
      </c>
      <c r="H193" s="2">
        <v>0</v>
      </c>
      <c r="I193" s="2">
        <v>842.95</v>
      </c>
      <c r="J193" s="14">
        <v>0</v>
      </c>
      <c r="K193" s="15">
        <v>0</v>
      </c>
      <c r="L193" s="15">
        <v>16</v>
      </c>
      <c r="M193" s="16">
        <v>0</v>
      </c>
      <c r="N193" s="16">
        <v>1685.9</v>
      </c>
      <c r="O193" s="16">
        <v>0</v>
      </c>
      <c r="P193" s="15">
        <v>0</v>
      </c>
      <c r="Q193" s="15">
        <v>25</v>
      </c>
      <c r="R193" s="16">
        <v>0</v>
      </c>
      <c r="S193" s="16">
        <v>3371.8</v>
      </c>
      <c r="T193" s="16">
        <v>0</v>
      </c>
      <c r="U193" s="15">
        <v>0</v>
      </c>
      <c r="V193" s="15">
        <v>22</v>
      </c>
      <c r="W193" s="16">
        <v>0</v>
      </c>
      <c r="X193" s="16">
        <v>2528.85</v>
      </c>
      <c r="Y193" s="16">
        <v>0</v>
      </c>
    </row>
    <row r="194" spans="1:25" ht="16.05" customHeight="1" x14ac:dyDescent="0.25">
      <c r="A194" s="3" t="s">
        <v>138</v>
      </c>
      <c r="B194" s="3">
        <v>5929</v>
      </c>
      <c r="C194" s="3" t="s">
        <v>139</v>
      </c>
      <c r="D194" s="3">
        <v>212</v>
      </c>
      <c r="E194" s="3">
        <v>0</v>
      </c>
      <c r="F194" s="3">
        <f t="shared" ref="F194:F257" si="3">D194/B194</f>
        <v>3.5756451340866899E-2</v>
      </c>
      <c r="G194" s="2">
        <v>1983340</v>
      </c>
      <c r="H194" s="2">
        <v>0</v>
      </c>
      <c r="I194" s="2">
        <v>3670.0120000000002</v>
      </c>
      <c r="J194" s="14">
        <v>0</v>
      </c>
      <c r="K194" s="15">
        <v>0</v>
      </c>
      <c r="L194" s="15">
        <v>13</v>
      </c>
      <c r="M194" s="16">
        <v>0</v>
      </c>
      <c r="N194" s="16">
        <v>7340.0240000000003</v>
      </c>
      <c r="O194" s="16">
        <v>0</v>
      </c>
      <c r="P194" s="15">
        <v>0</v>
      </c>
      <c r="Q194" s="15">
        <v>20</v>
      </c>
      <c r="R194" s="16">
        <v>0</v>
      </c>
      <c r="S194" s="16">
        <v>11010.036</v>
      </c>
      <c r="T194" s="16">
        <v>0</v>
      </c>
      <c r="U194" s="15">
        <v>0</v>
      </c>
      <c r="V194" s="15">
        <v>18</v>
      </c>
      <c r="W194" s="16">
        <v>0</v>
      </c>
      <c r="X194" s="16">
        <v>11010.036</v>
      </c>
      <c r="Y194" s="16">
        <v>0</v>
      </c>
    </row>
    <row r="195" spans="1:25" ht="16.05" customHeight="1" x14ac:dyDescent="0.25">
      <c r="A195" s="3" t="s">
        <v>138</v>
      </c>
      <c r="B195" s="3">
        <v>5929</v>
      </c>
      <c r="C195" s="3" t="s">
        <v>140</v>
      </c>
      <c r="D195" s="3">
        <v>1436</v>
      </c>
      <c r="E195" s="3">
        <v>0</v>
      </c>
      <c r="F195" s="3">
        <f t="shared" si="3"/>
        <v>0.242199359082476</v>
      </c>
      <c r="G195" s="2">
        <v>1943198</v>
      </c>
      <c r="H195" s="2">
        <v>0</v>
      </c>
      <c r="I195" s="2">
        <v>3597.7564000000002</v>
      </c>
      <c r="J195" s="14">
        <v>0</v>
      </c>
      <c r="K195" s="15">
        <v>0</v>
      </c>
      <c r="L195" s="15">
        <v>87</v>
      </c>
      <c r="M195" s="16">
        <v>0</v>
      </c>
      <c r="N195" s="16">
        <v>39575.320399999997</v>
      </c>
      <c r="O195" s="16">
        <v>0</v>
      </c>
      <c r="P195" s="15">
        <v>0</v>
      </c>
      <c r="Q195" s="15">
        <v>136</v>
      </c>
      <c r="R195" s="16">
        <v>0</v>
      </c>
      <c r="S195" s="16">
        <v>61161.858800000002</v>
      </c>
      <c r="T195" s="16">
        <v>0</v>
      </c>
      <c r="U195" s="15">
        <v>0</v>
      </c>
      <c r="V195" s="15">
        <v>120</v>
      </c>
      <c r="W195" s="16">
        <v>0</v>
      </c>
      <c r="X195" s="16">
        <v>53966.345999999998</v>
      </c>
      <c r="Y195" s="16">
        <v>0</v>
      </c>
    </row>
    <row r="196" spans="1:25" ht="16.05" customHeight="1" x14ac:dyDescent="0.25">
      <c r="A196" s="3" t="s">
        <v>141</v>
      </c>
      <c r="B196" s="3">
        <v>942</v>
      </c>
      <c r="C196" s="3" t="s">
        <v>142</v>
      </c>
      <c r="D196" s="3">
        <v>246</v>
      </c>
      <c r="E196" s="3">
        <v>0</v>
      </c>
      <c r="F196" s="3">
        <f t="shared" si="3"/>
        <v>0.26114649681528701</v>
      </c>
      <c r="G196" s="2">
        <v>2519026</v>
      </c>
      <c r="H196" s="2">
        <v>0</v>
      </c>
      <c r="I196" s="2">
        <v>4634.2467999999999</v>
      </c>
      <c r="J196" s="14">
        <v>0</v>
      </c>
      <c r="K196" s="15">
        <v>0</v>
      </c>
      <c r="L196" s="15">
        <v>15</v>
      </c>
      <c r="M196" s="16">
        <v>0</v>
      </c>
      <c r="N196" s="16">
        <v>9268.4935999999998</v>
      </c>
      <c r="O196" s="16">
        <v>0</v>
      </c>
      <c r="P196" s="15">
        <v>0</v>
      </c>
      <c r="Q196" s="15">
        <v>23</v>
      </c>
      <c r="R196" s="16">
        <v>0</v>
      </c>
      <c r="S196" s="16">
        <v>13902.740400000001</v>
      </c>
      <c r="T196" s="16">
        <v>0</v>
      </c>
      <c r="U196" s="15">
        <v>0</v>
      </c>
      <c r="V196" s="15">
        <v>21</v>
      </c>
      <c r="W196" s="16">
        <v>0</v>
      </c>
      <c r="X196" s="16">
        <v>13902.740400000001</v>
      </c>
      <c r="Y196" s="16">
        <v>0</v>
      </c>
    </row>
    <row r="197" spans="1:25" ht="16.05" customHeight="1" x14ac:dyDescent="0.25">
      <c r="A197" s="3" t="s">
        <v>141</v>
      </c>
      <c r="B197" s="3">
        <v>942</v>
      </c>
      <c r="C197" s="3" t="s">
        <v>143</v>
      </c>
      <c r="D197" s="3">
        <v>696</v>
      </c>
      <c r="E197" s="3">
        <v>0</v>
      </c>
      <c r="F197" s="3">
        <f t="shared" si="3"/>
        <v>0.73885350318471299</v>
      </c>
      <c r="G197" s="2">
        <v>2519472</v>
      </c>
      <c r="H197" s="2">
        <v>0</v>
      </c>
      <c r="I197" s="2">
        <v>4635.0496000000003</v>
      </c>
      <c r="J197" s="14">
        <v>0</v>
      </c>
      <c r="K197" s="15">
        <v>0</v>
      </c>
      <c r="L197" s="15">
        <v>42</v>
      </c>
      <c r="M197" s="16">
        <v>0</v>
      </c>
      <c r="N197" s="16">
        <v>27810.297600000002</v>
      </c>
      <c r="O197" s="16">
        <v>0</v>
      </c>
      <c r="P197" s="15">
        <v>0</v>
      </c>
      <c r="Q197" s="15">
        <v>66</v>
      </c>
      <c r="R197" s="16">
        <v>0</v>
      </c>
      <c r="S197" s="16">
        <v>41715.446400000001</v>
      </c>
      <c r="T197" s="16">
        <v>0</v>
      </c>
      <c r="U197" s="15">
        <v>0</v>
      </c>
      <c r="V197" s="15">
        <v>58</v>
      </c>
      <c r="W197" s="16">
        <v>0</v>
      </c>
      <c r="X197" s="16">
        <v>37080.396800000002</v>
      </c>
      <c r="Y197" s="16">
        <v>0</v>
      </c>
    </row>
    <row r="198" spans="1:25" ht="16.05" customHeight="1" x14ac:dyDescent="0.25">
      <c r="A198" s="3" t="s">
        <v>282</v>
      </c>
      <c r="B198" s="3">
        <v>22798</v>
      </c>
      <c r="C198" s="3" t="s">
        <v>283</v>
      </c>
      <c r="D198" s="3">
        <v>542</v>
      </c>
      <c r="E198" s="3">
        <v>0</v>
      </c>
      <c r="F198" s="3">
        <f t="shared" si="3"/>
        <v>2.3774015264496899E-2</v>
      </c>
      <c r="G198" s="2">
        <v>1108486</v>
      </c>
      <c r="H198" s="2">
        <v>260.02</v>
      </c>
      <c r="I198" s="2">
        <v>2095.2748000000001</v>
      </c>
      <c r="J198" s="14">
        <v>0</v>
      </c>
      <c r="K198" s="15">
        <v>0</v>
      </c>
      <c r="L198" s="15">
        <v>33</v>
      </c>
      <c r="M198" s="16">
        <v>0</v>
      </c>
      <c r="N198" s="16">
        <v>10476.374</v>
      </c>
      <c r="O198" s="16">
        <v>0</v>
      </c>
      <c r="P198" s="15">
        <v>0</v>
      </c>
      <c r="Q198" s="15">
        <v>51</v>
      </c>
      <c r="R198" s="16">
        <v>0</v>
      </c>
      <c r="S198" s="16">
        <v>14666.9236</v>
      </c>
      <c r="T198" s="16">
        <v>0</v>
      </c>
      <c r="U198" s="15">
        <v>0</v>
      </c>
      <c r="V198" s="15">
        <v>45</v>
      </c>
      <c r="W198" s="16">
        <v>0</v>
      </c>
      <c r="X198" s="16">
        <v>12571.648800000001</v>
      </c>
      <c r="Y198" s="16">
        <v>0</v>
      </c>
    </row>
    <row r="199" spans="1:25" ht="16.05" customHeight="1" x14ac:dyDescent="0.25">
      <c r="A199" s="3" t="s">
        <v>282</v>
      </c>
      <c r="B199" s="3">
        <v>22798</v>
      </c>
      <c r="C199" s="3" t="s">
        <v>284</v>
      </c>
      <c r="D199" s="3">
        <v>804</v>
      </c>
      <c r="E199" s="3">
        <v>0</v>
      </c>
      <c r="F199" s="3">
        <f t="shared" si="3"/>
        <v>3.5266251425563597E-2</v>
      </c>
      <c r="G199" s="2">
        <v>1146447</v>
      </c>
      <c r="H199" s="2">
        <v>246.93600000000001</v>
      </c>
      <c r="I199" s="2">
        <v>2163.6046000000001</v>
      </c>
      <c r="J199" s="14">
        <v>0</v>
      </c>
      <c r="K199" s="15">
        <v>0</v>
      </c>
      <c r="L199" s="15">
        <v>49</v>
      </c>
      <c r="M199" s="16">
        <v>0</v>
      </c>
      <c r="N199" s="16">
        <v>15145.2322</v>
      </c>
      <c r="O199" s="16">
        <v>0</v>
      </c>
      <c r="P199" s="15">
        <v>0</v>
      </c>
      <c r="Q199" s="15">
        <v>76</v>
      </c>
      <c r="R199" s="16">
        <v>0</v>
      </c>
      <c r="S199" s="16">
        <v>21636.045999999998</v>
      </c>
      <c r="T199" s="16">
        <v>0</v>
      </c>
      <c r="U199" s="15">
        <v>0</v>
      </c>
      <c r="V199" s="15">
        <v>67</v>
      </c>
      <c r="W199" s="16">
        <v>0</v>
      </c>
      <c r="X199" s="16">
        <v>19472.4414</v>
      </c>
      <c r="Y199" s="16">
        <v>0</v>
      </c>
    </row>
    <row r="200" spans="1:25" ht="16.05" customHeight="1" x14ac:dyDescent="0.25">
      <c r="A200" s="3" t="s">
        <v>282</v>
      </c>
      <c r="B200" s="3">
        <v>22798</v>
      </c>
      <c r="C200" s="3" t="s">
        <v>285</v>
      </c>
      <c r="D200" s="3">
        <v>633</v>
      </c>
      <c r="E200" s="3">
        <v>0</v>
      </c>
      <c r="F200" s="3">
        <f t="shared" si="3"/>
        <v>2.7765593473111701E-2</v>
      </c>
      <c r="G200" s="2">
        <v>1138482</v>
      </c>
      <c r="H200" s="2">
        <v>387.06400000000002</v>
      </c>
      <c r="I200" s="2">
        <v>2149.2676000000001</v>
      </c>
      <c r="J200" s="14">
        <v>0</v>
      </c>
      <c r="K200" s="15">
        <v>0</v>
      </c>
      <c r="L200" s="15">
        <v>38</v>
      </c>
      <c r="M200" s="16">
        <v>0</v>
      </c>
      <c r="N200" s="16">
        <v>10746.338</v>
      </c>
      <c r="O200" s="16">
        <v>0</v>
      </c>
      <c r="P200" s="15">
        <v>0</v>
      </c>
      <c r="Q200" s="15">
        <v>60</v>
      </c>
      <c r="R200" s="16">
        <v>0</v>
      </c>
      <c r="S200" s="16">
        <v>17194.140800000001</v>
      </c>
      <c r="T200" s="16">
        <v>0</v>
      </c>
      <c r="U200" s="15">
        <v>0</v>
      </c>
      <c r="V200" s="15">
        <v>53</v>
      </c>
      <c r="W200" s="16">
        <v>0</v>
      </c>
      <c r="X200" s="16">
        <v>15044.8732</v>
      </c>
      <c r="Y200" s="16">
        <v>0</v>
      </c>
    </row>
    <row r="201" spans="1:25" ht="16.05" customHeight="1" x14ac:dyDescent="0.25">
      <c r="A201" s="3" t="s">
        <v>282</v>
      </c>
      <c r="B201" s="3">
        <v>22798</v>
      </c>
      <c r="C201" s="3" t="s">
        <v>286</v>
      </c>
      <c r="D201" s="3">
        <v>1192</v>
      </c>
      <c r="E201" s="3">
        <v>0</v>
      </c>
      <c r="F201" s="3">
        <f t="shared" si="3"/>
        <v>5.2285288183174003E-2</v>
      </c>
      <c r="G201" s="2">
        <v>1420643</v>
      </c>
      <c r="H201" s="2">
        <v>491.596</v>
      </c>
      <c r="I201" s="2">
        <v>2657.1574000000001</v>
      </c>
      <c r="J201" s="14">
        <v>0</v>
      </c>
      <c r="K201" s="15">
        <v>0</v>
      </c>
      <c r="L201" s="15">
        <v>72</v>
      </c>
      <c r="M201" s="16">
        <v>72</v>
      </c>
      <c r="N201" s="16">
        <v>4424.3639999999996</v>
      </c>
      <c r="O201" s="16">
        <v>0</v>
      </c>
      <c r="P201" s="15">
        <v>0</v>
      </c>
      <c r="Q201" s="15">
        <v>113</v>
      </c>
      <c r="R201" s="16">
        <v>113</v>
      </c>
      <c r="S201" s="16">
        <v>7373.94</v>
      </c>
      <c r="T201" s="16">
        <v>0</v>
      </c>
      <c r="U201" s="15">
        <v>0</v>
      </c>
      <c r="V201" s="15">
        <v>99</v>
      </c>
      <c r="W201" s="16">
        <v>99</v>
      </c>
      <c r="X201" s="16">
        <v>6390.7479999999996</v>
      </c>
      <c r="Y201" s="16">
        <v>0</v>
      </c>
    </row>
    <row r="202" spans="1:25" ht="16.05" customHeight="1" x14ac:dyDescent="0.25">
      <c r="A202" s="3" t="s">
        <v>282</v>
      </c>
      <c r="B202" s="3">
        <v>22798</v>
      </c>
      <c r="C202" s="3" t="s">
        <v>287</v>
      </c>
      <c r="D202" s="3">
        <v>5944</v>
      </c>
      <c r="E202" s="3">
        <v>10947</v>
      </c>
      <c r="F202" s="3">
        <f t="shared" si="3"/>
        <v>0.26072462496710203</v>
      </c>
      <c r="G202" s="2">
        <v>1202942</v>
      </c>
      <c r="H202" s="2">
        <v>9.4E-2</v>
      </c>
      <c r="I202" s="2">
        <v>2265.2955999999999</v>
      </c>
      <c r="J202" s="14">
        <v>1910.2518</v>
      </c>
      <c r="K202" s="15">
        <v>663</v>
      </c>
      <c r="L202" s="15">
        <v>360</v>
      </c>
      <c r="M202" s="16">
        <v>360</v>
      </c>
      <c r="N202" s="16">
        <v>4.2300000000000004</v>
      </c>
      <c r="O202" s="16">
        <v>5730.7554</v>
      </c>
      <c r="P202" s="15">
        <v>1035</v>
      </c>
      <c r="Q202" s="15">
        <v>562</v>
      </c>
      <c r="R202" s="16">
        <v>562</v>
      </c>
      <c r="S202" s="16">
        <v>6.6740000000000004</v>
      </c>
      <c r="T202" s="16">
        <v>3820.5036</v>
      </c>
      <c r="U202" s="15">
        <v>914</v>
      </c>
      <c r="V202" s="15">
        <v>496</v>
      </c>
      <c r="W202" s="16">
        <v>496</v>
      </c>
      <c r="X202" s="16">
        <v>5.8280000000000003</v>
      </c>
      <c r="Y202" s="16">
        <v>1910.2518</v>
      </c>
    </row>
    <row r="203" spans="1:25" ht="16.05" customHeight="1" x14ac:dyDescent="0.25">
      <c r="A203" s="3" t="s">
        <v>282</v>
      </c>
      <c r="B203" s="3">
        <v>22798</v>
      </c>
      <c r="C203" s="3" t="s">
        <v>288</v>
      </c>
      <c r="D203" s="3">
        <v>1107</v>
      </c>
      <c r="E203" s="3">
        <v>0</v>
      </c>
      <c r="F203" s="3">
        <f t="shared" si="3"/>
        <v>4.8556890955347001E-2</v>
      </c>
      <c r="G203" s="2">
        <v>1369138</v>
      </c>
      <c r="H203" s="2">
        <v>346.476</v>
      </c>
      <c r="I203" s="2">
        <v>2564.4484000000002</v>
      </c>
      <c r="J203" s="14">
        <v>0</v>
      </c>
      <c r="K203" s="15">
        <v>0</v>
      </c>
      <c r="L203" s="15">
        <v>67</v>
      </c>
      <c r="M203" s="16">
        <v>67</v>
      </c>
      <c r="N203" s="16">
        <v>3118.2840000000001</v>
      </c>
      <c r="O203" s="16">
        <v>0</v>
      </c>
      <c r="P203" s="15">
        <v>0</v>
      </c>
      <c r="Q203" s="15">
        <v>105</v>
      </c>
      <c r="R203" s="16">
        <v>105</v>
      </c>
      <c r="S203" s="16">
        <v>4850.6639999999998</v>
      </c>
      <c r="T203" s="16">
        <v>0</v>
      </c>
      <c r="U203" s="15">
        <v>0</v>
      </c>
      <c r="V203" s="15">
        <v>92</v>
      </c>
      <c r="W203" s="16">
        <v>92</v>
      </c>
      <c r="X203" s="16">
        <v>4157.7120000000004</v>
      </c>
      <c r="Y203" s="16">
        <v>0</v>
      </c>
    </row>
    <row r="204" spans="1:25" ht="16.05" customHeight="1" x14ac:dyDescent="0.25">
      <c r="A204" s="3" t="s">
        <v>282</v>
      </c>
      <c r="B204" s="3">
        <v>22798</v>
      </c>
      <c r="C204" s="3" t="s">
        <v>289</v>
      </c>
      <c r="D204" s="3">
        <v>1040</v>
      </c>
      <c r="E204" s="3">
        <v>0</v>
      </c>
      <c r="F204" s="3">
        <f t="shared" si="3"/>
        <v>4.5618036669883302E-2</v>
      </c>
      <c r="G204" s="2">
        <v>1265220</v>
      </c>
      <c r="H204" s="2">
        <v>232.02799999999999</v>
      </c>
      <c r="I204" s="2">
        <v>2377.3960000000002</v>
      </c>
      <c r="J204" s="14">
        <v>0</v>
      </c>
      <c r="K204" s="15">
        <v>0</v>
      </c>
      <c r="L204" s="15">
        <v>63</v>
      </c>
      <c r="M204" s="16">
        <v>63</v>
      </c>
      <c r="N204" s="16">
        <v>1856.2239999999999</v>
      </c>
      <c r="O204" s="16">
        <v>0</v>
      </c>
      <c r="P204" s="15">
        <v>0</v>
      </c>
      <c r="Q204" s="15">
        <v>98</v>
      </c>
      <c r="R204" s="16">
        <v>98</v>
      </c>
      <c r="S204" s="16">
        <v>3016.364</v>
      </c>
      <c r="T204" s="16">
        <v>0</v>
      </c>
      <c r="U204" s="15">
        <v>0</v>
      </c>
      <c r="V204" s="15">
        <v>87</v>
      </c>
      <c r="W204" s="16">
        <v>87</v>
      </c>
      <c r="X204" s="16">
        <v>2552.308</v>
      </c>
      <c r="Y204" s="16">
        <v>0</v>
      </c>
    </row>
    <row r="205" spans="1:25" ht="16.05" customHeight="1" x14ac:dyDescent="0.25">
      <c r="A205" s="3" t="s">
        <v>282</v>
      </c>
      <c r="B205" s="3">
        <v>22798</v>
      </c>
      <c r="C205" s="3" t="s">
        <v>290</v>
      </c>
      <c r="D205" s="3">
        <v>1552</v>
      </c>
      <c r="E205" s="3">
        <v>0</v>
      </c>
      <c r="F205" s="3">
        <f t="shared" si="3"/>
        <v>6.8076147030441306E-2</v>
      </c>
      <c r="G205" s="2">
        <v>1256737</v>
      </c>
      <c r="H205" s="2">
        <v>465.16800000000001</v>
      </c>
      <c r="I205" s="2">
        <v>2362.1266000000001</v>
      </c>
      <c r="J205" s="14">
        <v>0</v>
      </c>
      <c r="K205" s="15">
        <v>0</v>
      </c>
      <c r="L205" s="15">
        <v>94</v>
      </c>
      <c r="M205" s="16">
        <v>23</v>
      </c>
      <c r="N205" s="16">
        <v>22654.643400000001</v>
      </c>
      <c r="O205" s="16">
        <v>0</v>
      </c>
      <c r="P205" s="15">
        <v>0</v>
      </c>
      <c r="Q205" s="15">
        <v>147</v>
      </c>
      <c r="R205" s="16">
        <v>36</v>
      </c>
      <c r="S205" s="16">
        <v>35395.612399999998</v>
      </c>
      <c r="T205" s="16">
        <v>0</v>
      </c>
      <c r="U205" s="15">
        <v>0</v>
      </c>
      <c r="V205" s="15">
        <v>130</v>
      </c>
      <c r="W205" s="16">
        <v>33</v>
      </c>
      <c r="X205" s="16">
        <v>33033.485800000002</v>
      </c>
      <c r="Y205" s="16">
        <v>0</v>
      </c>
    </row>
    <row r="206" spans="1:25" ht="16.05" customHeight="1" x14ac:dyDescent="0.25">
      <c r="A206" s="3" t="s">
        <v>282</v>
      </c>
      <c r="B206" s="3">
        <v>22798</v>
      </c>
      <c r="C206" s="3" t="s">
        <v>291</v>
      </c>
      <c r="D206" s="3">
        <v>2960</v>
      </c>
      <c r="E206" s="3">
        <v>0</v>
      </c>
      <c r="F206" s="3">
        <f t="shared" si="3"/>
        <v>0.129835950521976</v>
      </c>
      <c r="G206" s="2">
        <v>1048200</v>
      </c>
      <c r="H206" s="2">
        <v>684.53</v>
      </c>
      <c r="I206" s="2">
        <v>1986.76</v>
      </c>
      <c r="J206" s="14">
        <v>0</v>
      </c>
      <c r="K206" s="15">
        <v>0</v>
      </c>
      <c r="L206" s="15">
        <v>179</v>
      </c>
      <c r="M206" s="16">
        <v>0</v>
      </c>
      <c r="N206" s="16">
        <v>45695.48</v>
      </c>
      <c r="O206" s="16">
        <v>0</v>
      </c>
      <c r="P206" s="15">
        <v>0</v>
      </c>
      <c r="Q206" s="15">
        <v>280</v>
      </c>
      <c r="R206" s="16">
        <v>0</v>
      </c>
      <c r="S206" s="16">
        <v>69536.600000000006</v>
      </c>
      <c r="T206" s="16">
        <v>0</v>
      </c>
      <c r="U206" s="15">
        <v>0</v>
      </c>
      <c r="V206" s="15">
        <v>247</v>
      </c>
      <c r="W206" s="16">
        <v>0</v>
      </c>
      <c r="X206" s="16">
        <v>61589.56</v>
      </c>
      <c r="Y206" s="16">
        <v>0</v>
      </c>
    </row>
    <row r="207" spans="1:25" ht="16.05" customHeight="1" x14ac:dyDescent="0.25">
      <c r="A207" s="3" t="s">
        <v>282</v>
      </c>
      <c r="B207" s="3">
        <v>22798</v>
      </c>
      <c r="C207" s="3" t="s">
        <v>292</v>
      </c>
      <c r="D207" s="3">
        <v>564</v>
      </c>
      <c r="E207" s="3">
        <v>0</v>
      </c>
      <c r="F207" s="3">
        <f t="shared" si="3"/>
        <v>2.4739012194052099E-2</v>
      </c>
      <c r="G207" s="2">
        <v>1154091</v>
      </c>
      <c r="H207" s="2">
        <v>603.57399999999996</v>
      </c>
      <c r="I207" s="2">
        <v>2177.3638000000001</v>
      </c>
      <c r="J207" s="14">
        <v>0</v>
      </c>
      <c r="K207" s="15">
        <v>0</v>
      </c>
      <c r="L207" s="15">
        <v>34</v>
      </c>
      <c r="M207" s="16">
        <v>0</v>
      </c>
      <c r="N207" s="16">
        <v>10886.819</v>
      </c>
      <c r="O207" s="16">
        <v>0</v>
      </c>
      <c r="P207" s="15">
        <v>0</v>
      </c>
      <c r="Q207" s="15">
        <v>53</v>
      </c>
      <c r="R207" s="16">
        <v>0</v>
      </c>
      <c r="S207" s="16">
        <v>15241.5466</v>
      </c>
      <c r="T207" s="16">
        <v>0</v>
      </c>
      <c r="U207" s="15">
        <v>0</v>
      </c>
      <c r="V207" s="15">
        <v>47</v>
      </c>
      <c r="W207" s="16">
        <v>0</v>
      </c>
      <c r="X207" s="16">
        <v>13064.1828</v>
      </c>
      <c r="Y207" s="16">
        <v>0</v>
      </c>
    </row>
    <row r="208" spans="1:25" ht="16.05" customHeight="1" x14ac:dyDescent="0.25">
      <c r="A208" s="3" t="s">
        <v>282</v>
      </c>
      <c r="B208" s="3">
        <v>22798</v>
      </c>
      <c r="C208" s="3" t="s">
        <v>293</v>
      </c>
      <c r="D208" s="3">
        <v>675</v>
      </c>
      <c r="E208" s="3">
        <v>0</v>
      </c>
      <c r="F208" s="3">
        <f t="shared" si="3"/>
        <v>2.96078603386262E-2</v>
      </c>
      <c r="G208" s="2">
        <v>1270824</v>
      </c>
      <c r="H208" s="2">
        <v>143.18</v>
      </c>
      <c r="I208" s="2">
        <v>2387.4832000000001</v>
      </c>
      <c r="J208" s="14">
        <v>0</v>
      </c>
      <c r="K208" s="15">
        <v>0</v>
      </c>
      <c r="L208" s="15">
        <v>41</v>
      </c>
      <c r="M208" s="16">
        <v>41</v>
      </c>
      <c r="N208" s="16">
        <v>859.08</v>
      </c>
      <c r="O208" s="16">
        <v>0</v>
      </c>
      <c r="P208" s="15">
        <v>0</v>
      </c>
      <c r="Q208" s="15">
        <v>64</v>
      </c>
      <c r="R208" s="16">
        <v>64</v>
      </c>
      <c r="S208" s="16">
        <v>1145.44</v>
      </c>
      <c r="T208" s="16">
        <v>0</v>
      </c>
      <c r="U208" s="15">
        <v>0</v>
      </c>
      <c r="V208" s="15">
        <v>56</v>
      </c>
      <c r="W208" s="16">
        <v>56</v>
      </c>
      <c r="X208" s="16">
        <v>1002.26</v>
      </c>
      <c r="Y208" s="16">
        <v>0</v>
      </c>
    </row>
    <row r="209" spans="1:25" ht="16.05" customHeight="1" x14ac:dyDescent="0.25">
      <c r="A209" s="3" t="s">
        <v>282</v>
      </c>
      <c r="B209" s="3">
        <v>22798</v>
      </c>
      <c r="C209" s="3" t="s">
        <v>294</v>
      </c>
      <c r="D209" s="3">
        <v>498</v>
      </c>
      <c r="E209" s="3">
        <v>0</v>
      </c>
      <c r="F209" s="3">
        <f t="shared" si="3"/>
        <v>2.18440214053864E-2</v>
      </c>
      <c r="G209" s="2">
        <v>863544</v>
      </c>
      <c r="H209" s="2">
        <v>1000.7002</v>
      </c>
      <c r="I209" s="2">
        <v>1654.3792000000001</v>
      </c>
      <c r="J209" s="14">
        <v>0</v>
      </c>
      <c r="K209" s="15">
        <v>0</v>
      </c>
      <c r="L209" s="15">
        <v>30</v>
      </c>
      <c r="M209" s="16">
        <v>0</v>
      </c>
      <c r="N209" s="16">
        <v>6617.5168000000003</v>
      </c>
      <c r="O209" s="16">
        <v>0</v>
      </c>
      <c r="P209" s="15">
        <v>0</v>
      </c>
      <c r="Q209" s="15">
        <v>47</v>
      </c>
      <c r="R209" s="16">
        <v>0</v>
      </c>
      <c r="S209" s="16">
        <v>9926.2752</v>
      </c>
      <c r="T209" s="16">
        <v>0</v>
      </c>
      <c r="U209" s="15">
        <v>0</v>
      </c>
      <c r="V209" s="15">
        <v>42</v>
      </c>
      <c r="W209" s="16">
        <v>0</v>
      </c>
      <c r="X209" s="16">
        <v>9926.2752</v>
      </c>
      <c r="Y209" s="16">
        <v>0</v>
      </c>
    </row>
    <row r="210" spans="1:25" ht="16.05" customHeight="1" x14ac:dyDescent="0.25">
      <c r="A210" s="3" t="s">
        <v>282</v>
      </c>
      <c r="B210" s="3">
        <v>22798</v>
      </c>
      <c r="C210" s="3" t="s">
        <v>295</v>
      </c>
      <c r="D210" s="3">
        <v>2350</v>
      </c>
      <c r="E210" s="3">
        <v>0</v>
      </c>
      <c r="F210" s="3">
        <f t="shared" si="3"/>
        <v>0.10307921747521701</v>
      </c>
      <c r="G210" s="2">
        <v>1074183</v>
      </c>
      <c r="H210" s="2">
        <v>395.76400000000001</v>
      </c>
      <c r="I210" s="2">
        <v>2033.5293999999999</v>
      </c>
      <c r="J210" s="14">
        <v>0</v>
      </c>
      <c r="K210" s="15">
        <v>0</v>
      </c>
      <c r="L210" s="15">
        <v>142</v>
      </c>
      <c r="M210" s="16">
        <v>0</v>
      </c>
      <c r="N210" s="16">
        <v>36603.529199999997</v>
      </c>
      <c r="O210" s="16">
        <v>0</v>
      </c>
      <c r="P210" s="15">
        <v>0</v>
      </c>
      <c r="Q210" s="15">
        <v>222</v>
      </c>
      <c r="R210" s="16">
        <v>0</v>
      </c>
      <c r="S210" s="16">
        <v>56938.823199999999</v>
      </c>
      <c r="T210" s="16">
        <v>0</v>
      </c>
      <c r="U210" s="15">
        <v>0</v>
      </c>
      <c r="V210" s="15">
        <v>196</v>
      </c>
      <c r="W210" s="16">
        <v>0</v>
      </c>
      <c r="X210" s="16">
        <v>50838.235000000001</v>
      </c>
      <c r="Y210" s="16">
        <v>0</v>
      </c>
    </row>
    <row r="211" spans="1:25" ht="16.05" customHeight="1" x14ac:dyDescent="0.25">
      <c r="A211" s="3" t="s">
        <v>282</v>
      </c>
      <c r="B211" s="3">
        <v>22798</v>
      </c>
      <c r="C211" s="3" t="s">
        <v>296</v>
      </c>
      <c r="D211" s="3">
        <v>1931</v>
      </c>
      <c r="E211" s="3">
        <v>0</v>
      </c>
      <c r="F211" s="3">
        <f t="shared" si="3"/>
        <v>8.4700412316869894E-2</v>
      </c>
      <c r="G211" s="2">
        <v>851724</v>
      </c>
      <c r="H211" s="2">
        <v>865.79</v>
      </c>
      <c r="I211" s="2">
        <v>1633.1032</v>
      </c>
      <c r="J211" s="14">
        <v>0</v>
      </c>
      <c r="K211" s="15">
        <v>0</v>
      </c>
      <c r="L211" s="15">
        <v>117</v>
      </c>
      <c r="M211" s="16">
        <v>0</v>
      </c>
      <c r="N211" s="16">
        <v>24496.547999999999</v>
      </c>
      <c r="O211" s="16">
        <v>0</v>
      </c>
      <c r="P211" s="15">
        <v>0</v>
      </c>
      <c r="Q211" s="15">
        <v>183</v>
      </c>
      <c r="R211" s="16">
        <v>0</v>
      </c>
      <c r="S211" s="16">
        <v>37561.373599999999</v>
      </c>
      <c r="T211" s="16">
        <v>0</v>
      </c>
      <c r="U211" s="15">
        <v>0</v>
      </c>
      <c r="V211" s="15">
        <v>161</v>
      </c>
      <c r="W211" s="16">
        <v>0</v>
      </c>
      <c r="X211" s="16">
        <v>34295.167200000004</v>
      </c>
      <c r="Y211" s="16">
        <v>0</v>
      </c>
    </row>
    <row r="212" spans="1:25" ht="16.05" customHeight="1" x14ac:dyDescent="0.25">
      <c r="A212" s="3" t="s">
        <v>282</v>
      </c>
      <c r="B212" s="3">
        <v>22798</v>
      </c>
      <c r="C212" s="3" t="s">
        <v>297</v>
      </c>
      <c r="D212" s="3">
        <v>606</v>
      </c>
      <c r="E212" s="3">
        <v>0</v>
      </c>
      <c r="F212" s="3">
        <f t="shared" si="3"/>
        <v>2.6581279059566601E-2</v>
      </c>
      <c r="G212" s="2">
        <v>1371863</v>
      </c>
      <c r="H212" s="2">
        <v>475.26400000000001</v>
      </c>
      <c r="I212" s="2">
        <v>2569.3534</v>
      </c>
      <c r="J212" s="14">
        <v>0</v>
      </c>
      <c r="K212" s="15">
        <v>0</v>
      </c>
      <c r="L212" s="15">
        <v>37</v>
      </c>
      <c r="M212" s="16">
        <v>37</v>
      </c>
      <c r="N212" s="16">
        <v>2376.3200000000002</v>
      </c>
      <c r="O212" s="16">
        <v>0</v>
      </c>
      <c r="P212" s="15">
        <v>0</v>
      </c>
      <c r="Q212" s="15">
        <v>57</v>
      </c>
      <c r="R212" s="16">
        <v>57</v>
      </c>
      <c r="S212" s="16">
        <v>3802.1120000000001</v>
      </c>
      <c r="T212" s="16">
        <v>0</v>
      </c>
      <c r="U212" s="15">
        <v>0</v>
      </c>
      <c r="V212" s="15">
        <v>51</v>
      </c>
      <c r="W212" s="16">
        <v>51</v>
      </c>
      <c r="X212" s="16">
        <v>3326.848</v>
      </c>
      <c r="Y212" s="16">
        <v>0</v>
      </c>
    </row>
    <row r="213" spans="1:25" ht="16.05" customHeight="1" x14ac:dyDescent="0.25">
      <c r="A213" s="3" t="s">
        <v>282</v>
      </c>
      <c r="B213" s="3">
        <v>22798</v>
      </c>
      <c r="C213" s="3" t="s">
        <v>298</v>
      </c>
      <c r="D213" s="3">
        <v>400</v>
      </c>
      <c r="E213" s="3">
        <v>0</v>
      </c>
      <c r="F213" s="3">
        <f t="shared" si="3"/>
        <v>1.7545398719185899E-2</v>
      </c>
      <c r="G213" s="2">
        <v>1176797</v>
      </c>
      <c r="H213" s="2">
        <v>193.1</v>
      </c>
      <c r="I213" s="2">
        <v>2218.2345999999998</v>
      </c>
      <c r="J213" s="17">
        <v>0</v>
      </c>
      <c r="K213" s="15">
        <v>0</v>
      </c>
      <c r="L213" s="15">
        <v>24</v>
      </c>
      <c r="M213" s="16">
        <v>0</v>
      </c>
      <c r="N213" s="16">
        <v>6654.7038000000002</v>
      </c>
      <c r="O213" s="16">
        <v>0</v>
      </c>
      <c r="P213" s="15">
        <v>0</v>
      </c>
      <c r="Q213" s="15">
        <v>38</v>
      </c>
      <c r="R213" s="16">
        <v>0</v>
      </c>
      <c r="S213" s="16">
        <v>11091.173000000001</v>
      </c>
      <c r="T213" s="16">
        <v>0</v>
      </c>
      <c r="U213" s="15">
        <v>0</v>
      </c>
      <c r="V213" s="15">
        <v>33</v>
      </c>
      <c r="W213" s="16">
        <v>0</v>
      </c>
      <c r="X213" s="16">
        <v>11091.173000000001</v>
      </c>
      <c r="Y213" s="16">
        <v>0</v>
      </c>
    </row>
    <row r="214" spans="1:25" ht="16.05" customHeight="1" x14ac:dyDescent="0.25">
      <c r="A214" s="3" t="s">
        <v>299</v>
      </c>
      <c r="B214" s="3">
        <v>6450</v>
      </c>
      <c r="C214" s="3" t="s">
        <v>300</v>
      </c>
      <c r="D214" s="3">
        <v>287</v>
      </c>
      <c r="E214" s="3">
        <v>0</v>
      </c>
      <c r="F214" s="3">
        <f t="shared" si="3"/>
        <v>4.4496124031007701E-2</v>
      </c>
      <c r="G214" s="2">
        <v>1234614</v>
      </c>
      <c r="H214" s="2">
        <v>0</v>
      </c>
      <c r="I214" s="2">
        <v>2322.3051999999998</v>
      </c>
      <c r="J214" s="14">
        <v>0</v>
      </c>
      <c r="K214" s="15">
        <v>0</v>
      </c>
      <c r="L214" s="15">
        <v>17</v>
      </c>
      <c r="M214" s="16">
        <v>0</v>
      </c>
      <c r="N214" s="16">
        <v>6966.9156000000003</v>
      </c>
      <c r="O214" s="16">
        <v>0</v>
      </c>
      <c r="P214" s="15">
        <v>0</v>
      </c>
      <c r="Q214" s="15">
        <v>27</v>
      </c>
      <c r="R214" s="16">
        <v>0</v>
      </c>
      <c r="S214" s="16">
        <v>9289.2207999999991</v>
      </c>
      <c r="T214" s="16">
        <v>0</v>
      </c>
      <c r="U214" s="15">
        <v>0</v>
      </c>
      <c r="V214" s="15">
        <v>24</v>
      </c>
      <c r="W214" s="16">
        <v>0</v>
      </c>
      <c r="X214" s="16">
        <v>6966.9156000000003</v>
      </c>
      <c r="Y214" s="16">
        <v>0</v>
      </c>
    </row>
    <row r="215" spans="1:25" ht="16.05" customHeight="1" x14ac:dyDescent="0.25">
      <c r="A215" s="3" t="s">
        <v>299</v>
      </c>
      <c r="B215" s="3">
        <v>6450</v>
      </c>
      <c r="C215" s="3" t="s">
        <v>301</v>
      </c>
      <c r="D215" s="3">
        <v>659</v>
      </c>
      <c r="E215" s="3">
        <v>0</v>
      </c>
      <c r="F215" s="3">
        <f t="shared" si="3"/>
        <v>0.102170542635659</v>
      </c>
      <c r="G215" s="2">
        <v>1587788</v>
      </c>
      <c r="H215" s="2">
        <v>0</v>
      </c>
      <c r="I215" s="2">
        <v>2958.0183999999999</v>
      </c>
      <c r="J215" s="14">
        <v>0</v>
      </c>
      <c r="K215" s="15">
        <v>0</v>
      </c>
      <c r="L215" s="15">
        <v>40</v>
      </c>
      <c r="M215" s="16">
        <v>0</v>
      </c>
      <c r="N215" s="16">
        <v>14790.092000000001</v>
      </c>
      <c r="O215" s="16">
        <v>0</v>
      </c>
      <c r="P215" s="15">
        <v>0</v>
      </c>
      <c r="Q215" s="15">
        <v>62</v>
      </c>
      <c r="R215" s="16">
        <v>0</v>
      </c>
      <c r="S215" s="16">
        <v>23664.147199999999</v>
      </c>
      <c r="T215" s="16">
        <v>0</v>
      </c>
      <c r="U215" s="15">
        <v>0</v>
      </c>
      <c r="V215" s="15">
        <v>55</v>
      </c>
      <c r="W215" s="16">
        <v>0</v>
      </c>
      <c r="X215" s="16">
        <v>20706.128799999999</v>
      </c>
      <c r="Y215" s="16">
        <v>0</v>
      </c>
    </row>
    <row r="216" spans="1:25" ht="16.05" customHeight="1" x14ac:dyDescent="0.25">
      <c r="A216" s="3" t="s">
        <v>299</v>
      </c>
      <c r="B216" s="3">
        <v>6450</v>
      </c>
      <c r="C216" s="3" t="s">
        <v>302</v>
      </c>
      <c r="D216" s="3">
        <v>520</v>
      </c>
      <c r="E216" s="3">
        <v>0</v>
      </c>
      <c r="F216" s="3">
        <f t="shared" si="3"/>
        <v>8.0620155038759703E-2</v>
      </c>
      <c r="G216" s="2">
        <v>1423941</v>
      </c>
      <c r="H216" s="2">
        <v>0</v>
      </c>
      <c r="I216" s="2">
        <v>2663.0938000000001</v>
      </c>
      <c r="J216" s="14">
        <v>0</v>
      </c>
      <c r="K216" s="15">
        <v>0</v>
      </c>
      <c r="L216" s="15">
        <v>31</v>
      </c>
      <c r="M216" s="16">
        <v>0</v>
      </c>
      <c r="N216" s="16">
        <v>10652.3752</v>
      </c>
      <c r="O216" s="16">
        <v>0</v>
      </c>
      <c r="P216" s="15">
        <v>0</v>
      </c>
      <c r="Q216" s="15">
        <v>49</v>
      </c>
      <c r="R216" s="16">
        <v>0</v>
      </c>
      <c r="S216" s="16">
        <v>18641.656599999998</v>
      </c>
      <c r="T216" s="16">
        <v>0</v>
      </c>
      <c r="U216" s="15">
        <v>0</v>
      </c>
      <c r="V216" s="15">
        <v>43</v>
      </c>
      <c r="W216" s="16">
        <v>0</v>
      </c>
      <c r="X216" s="16">
        <v>15978.5628</v>
      </c>
      <c r="Y216" s="16">
        <v>0</v>
      </c>
    </row>
    <row r="217" spans="1:25" ht="16.05" customHeight="1" x14ac:dyDescent="0.25">
      <c r="A217" s="3" t="s">
        <v>299</v>
      </c>
      <c r="B217" s="3">
        <v>6450</v>
      </c>
      <c r="C217" s="3" t="s">
        <v>303</v>
      </c>
      <c r="D217" s="3">
        <v>430</v>
      </c>
      <c r="E217" s="3">
        <v>0</v>
      </c>
      <c r="F217" s="3">
        <f t="shared" si="3"/>
        <v>6.6666666666666693E-2</v>
      </c>
      <c r="G217" s="2">
        <v>1649922</v>
      </c>
      <c r="H217" s="2">
        <v>0</v>
      </c>
      <c r="I217" s="2">
        <v>3069.8595999999998</v>
      </c>
      <c r="J217" s="14">
        <v>0</v>
      </c>
      <c r="K217" s="15">
        <v>0</v>
      </c>
      <c r="L217" s="15">
        <v>26</v>
      </c>
      <c r="M217" s="16">
        <v>0</v>
      </c>
      <c r="N217" s="16">
        <v>12279.438399999999</v>
      </c>
      <c r="O217" s="16">
        <v>0</v>
      </c>
      <c r="P217" s="15">
        <v>0</v>
      </c>
      <c r="Q217" s="15">
        <v>41</v>
      </c>
      <c r="R217" s="16">
        <v>0</v>
      </c>
      <c r="S217" s="16">
        <v>18419.157599999999</v>
      </c>
      <c r="T217" s="16">
        <v>0</v>
      </c>
      <c r="U217" s="15">
        <v>0</v>
      </c>
      <c r="V217" s="15">
        <v>36</v>
      </c>
      <c r="W217" s="16">
        <v>0</v>
      </c>
      <c r="X217" s="16">
        <v>15349.298000000001</v>
      </c>
      <c r="Y217" s="16">
        <v>0</v>
      </c>
    </row>
    <row r="218" spans="1:25" ht="16.05" customHeight="1" x14ac:dyDescent="0.25">
      <c r="A218" s="3" t="s">
        <v>299</v>
      </c>
      <c r="B218" s="3">
        <v>6450</v>
      </c>
      <c r="C218" s="3" t="s">
        <v>304</v>
      </c>
      <c r="D218" s="3">
        <v>360</v>
      </c>
      <c r="E218" s="3">
        <v>0</v>
      </c>
      <c r="F218" s="3">
        <f t="shared" si="3"/>
        <v>5.5813953488372099E-2</v>
      </c>
      <c r="G218" s="2">
        <v>1604519</v>
      </c>
      <c r="H218" s="2">
        <v>0</v>
      </c>
      <c r="I218" s="2">
        <v>2988.1342</v>
      </c>
      <c r="J218" s="14">
        <v>0</v>
      </c>
      <c r="K218" s="15">
        <v>0</v>
      </c>
      <c r="L218" s="15">
        <v>22</v>
      </c>
      <c r="M218" s="16">
        <v>0</v>
      </c>
      <c r="N218" s="16">
        <v>8964.4025999999994</v>
      </c>
      <c r="O218" s="16">
        <v>0</v>
      </c>
      <c r="P218" s="15">
        <v>0</v>
      </c>
      <c r="Q218" s="15">
        <v>34</v>
      </c>
      <c r="R218" s="16">
        <v>0</v>
      </c>
      <c r="S218" s="16">
        <v>14940.671</v>
      </c>
      <c r="T218" s="16">
        <v>0</v>
      </c>
      <c r="U218" s="15">
        <v>0</v>
      </c>
      <c r="V218" s="15">
        <v>30</v>
      </c>
      <c r="W218" s="16">
        <v>0</v>
      </c>
      <c r="X218" s="16">
        <v>11952.5368</v>
      </c>
      <c r="Y218" s="16">
        <v>0</v>
      </c>
    </row>
    <row r="219" spans="1:25" ht="16.05" customHeight="1" x14ac:dyDescent="0.25">
      <c r="A219" s="3" t="s">
        <v>299</v>
      </c>
      <c r="B219" s="3">
        <v>6450</v>
      </c>
      <c r="C219" s="3" t="s">
        <v>305</v>
      </c>
      <c r="D219" s="3">
        <v>339</v>
      </c>
      <c r="E219" s="3">
        <v>0</v>
      </c>
      <c r="F219" s="3">
        <f t="shared" si="3"/>
        <v>5.2558139534883697E-2</v>
      </c>
      <c r="G219" s="2">
        <v>1349141</v>
      </c>
      <c r="H219" s="2">
        <v>0</v>
      </c>
      <c r="I219" s="2">
        <v>2528.4537999999998</v>
      </c>
      <c r="J219" s="14">
        <v>0</v>
      </c>
      <c r="K219" s="15">
        <v>0</v>
      </c>
      <c r="L219" s="15">
        <v>21</v>
      </c>
      <c r="M219" s="16">
        <v>0</v>
      </c>
      <c r="N219" s="16">
        <v>7585.3613999999998</v>
      </c>
      <c r="O219" s="16">
        <v>0</v>
      </c>
      <c r="P219" s="15">
        <v>0</v>
      </c>
      <c r="Q219" s="15">
        <v>32</v>
      </c>
      <c r="R219" s="16">
        <v>0</v>
      </c>
      <c r="S219" s="16">
        <v>10113.815199999999</v>
      </c>
      <c r="T219" s="16">
        <v>0</v>
      </c>
      <c r="U219" s="15">
        <v>0</v>
      </c>
      <c r="V219" s="15">
        <v>28</v>
      </c>
      <c r="W219" s="16">
        <v>0</v>
      </c>
      <c r="X219" s="16">
        <v>10113.815199999999</v>
      </c>
      <c r="Y219" s="16">
        <v>0</v>
      </c>
    </row>
    <row r="220" spans="1:25" ht="16.05" customHeight="1" x14ac:dyDescent="0.25">
      <c r="A220" s="3" t="s">
        <v>299</v>
      </c>
      <c r="B220" s="3">
        <v>6450</v>
      </c>
      <c r="C220" s="3" t="s">
        <v>306</v>
      </c>
      <c r="D220" s="3">
        <v>2038</v>
      </c>
      <c r="E220" s="3">
        <v>0</v>
      </c>
      <c r="F220" s="3">
        <f t="shared" si="3"/>
        <v>0.31596899224806202</v>
      </c>
      <c r="G220" s="2">
        <v>1429934</v>
      </c>
      <c r="H220" s="2">
        <v>0</v>
      </c>
      <c r="I220" s="2">
        <v>2673.8811999999998</v>
      </c>
      <c r="J220" s="14">
        <v>0</v>
      </c>
      <c r="K220" s="15">
        <v>0</v>
      </c>
      <c r="L220" s="15">
        <v>123</v>
      </c>
      <c r="M220" s="16">
        <v>0</v>
      </c>
      <c r="N220" s="16">
        <v>42782.099199999997</v>
      </c>
      <c r="O220" s="16">
        <v>0</v>
      </c>
      <c r="P220" s="15">
        <v>0</v>
      </c>
      <c r="Q220" s="15">
        <v>193</v>
      </c>
      <c r="R220" s="16">
        <v>0</v>
      </c>
      <c r="S220" s="16">
        <v>66847.03</v>
      </c>
      <c r="T220" s="16">
        <v>0</v>
      </c>
      <c r="U220" s="15">
        <v>0</v>
      </c>
      <c r="V220" s="15">
        <v>170</v>
      </c>
      <c r="W220" s="16">
        <v>0</v>
      </c>
      <c r="X220" s="16">
        <v>58825.386400000003</v>
      </c>
      <c r="Y220" s="16">
        <v>0</v>
      </c>
    </row>
    <row r="221" spans="1:25" ht="16.05" customHeight="1" x14ac:dyDescent="0.25">
      <c r="A221" s="3" t="s">
        <v>299</v>
      </c>
      <c r="B221" s="3">
        <v>6450</v>
      </c>
      <c r="C221" s="3" t="s">
        <v>307</v>
      </c>
      <c r="D221" s="3">
        <v>350</v>
      </c>
      <c r="E221" s="3">
        <v>0</v>
      </c>
      <c r="F221" s="3">
        <f t="shared" si="3"/>
        <v>5.4263565891472902E-2</v>
      </c>
      <c r="G221" s="2">
        <v>1381050</v>
      </c>
      <c r="H221" s="2">
        <v>0</v>
      </c>
      <c r="I221" s="2">
        <v>2585.89</v>
      </c>
      <c r="J221" s="14">
        <v>0</v>
      </c>
      <c r="K221" s="15">
        <v>0</v>
      </c>
      <c r="L221" s="15">
        <v>21</v>
      </c>
      <c r="M221" s="16">
        <v>0</v>
      </c>
      <c r="N221" s="16">
        <v>7757.67</v>
      </c>
      <c r="O221" s="16">
        <v>0</v>
      </c>
      <c r="P221" s="15">
        <v>0</v>
      </c>
      <c r="Q221" s="15">
        <v>33</v>
      </c>
      <c r="R221" s="16">
        <v>0</v>
      </c>
      <c r="S221" s="16">
        <v>12929.45</v>
      </c>
      <c r="T221" s="16">
        <v>0</v>
      </c>
      <c r="U221" s="15">
        <v>0</v>
      </c>
      <c r="V221" s="15">
        <v>29</v>
      </c>
      <c r="W221" s="16">
        <v>0</v>
      </c>
      <c r="X221" s="16">
        <v>10343.56</v>
      </c>
      <c r="Y221" s="16">
        <v>0</v>
      </c>
    </row>
    <row r="222" spans="1:25" ht="16.05" customHeight="1" x14ac:dyDescent="0.25">
      <c r="A222" s="3" t="s">
        <v>299</v>
      </c>
      <c r="B222" s="3">
        <v>6450</v>
      </c>
      <c r="C222" s="3" t="s">
        <v>308</v>
      </c>
      <c r="D222" s="3">
        <v>440</v>
      </c>
      <c r="E222" s="3">
        <v>0</v>
      </c>
      <c r="F222" s="3">
        <f t="shared" si="3"/>
        <v>6.8217054263565904E-2</v>
      </c>
      <c r="G222" s="2">
        <v>1333510</v>
      </c>
      <c r="H222" s="2">
        <v>0</v>
      </c>
      <c r="I222" s="2">
        <v>2500.3180000000002</v>
      </c>
      <c r="J222" s="14">
        <v>0</v>
      </c>
      <c r="K222" s="15">
        <v>0</v>
      </c>
      <c r="L222" s="15">
        <v>27</v>
      </c>
      <c r="M222" s="16">
        <v>0</v>
      </c>
      <c r="N222" s="16">
        <v>10001.272000000001</v>
      </c>
      <c r="O222" s="16">
        <v>0</v>
      </c>
      <c r="P222" s="15">
        <v>0</v>
      </c>
      <c r="Q222" s="15">
        <v>42</v>
      </c>
      <c r="R222" s="16">
        <v>0</v>
      </c>
      <c r="S222" s="16">
        <v>15001.907999999999</v>
      </c>
      <c r="T222" s="16">
        <v>0</v>
      </c>
      <c r="U222" s="15">
        <v>0</v>
      </c>
      <c r="V222" s="15">
        <v>37</v>
      </c>
      <c r="W222" s="16">
        <v>0</v>
      </c>
      <c r="X222" s="16">
        <v>12501.59</v>
      </c>
      <c r="Y222" s="16">
        <v>0</v>
      </c>
    </row>
    <row r="223" spans="1:25" ht="16.05" customHeight="1" x14ac:dyDescent="0.25">
      <c r="A223" s="3" t="s">
        <v>299</v>
      </c>
      <c r="B223" s="3">
        <v>6450</v>
      </c>
      <c r="C223" s="3" t="s">
        <v>309</v>
      </c>
      <c r="D223" s="3">
        <v>322</v>
      </c>
      <c r="E223" s="3">
        <v>0</v>
      </c>
      <c r="F223" s="3">
        <f t="shared" si="3"/>
        <v>4.9922480620155002E-2</v>
      </c>
      <c r="G223" s="2">
        <v>1785377</v>
      </c>
      <c r="H223" s="2">
        <v>0</v>
      </c>
      <c r="I223" s="2">
        <v>3313.6786000000002</v>
      </c>
      <c r="J223" s="14">
        <v>0</v>
      </c>
      <c r="K223" s="15">
        <v>0</v>
      </c>
      <c r="L223" s="15">
        <v>20</v>
      </c>
      <c r="M223" s="16">
        <v>0</v>
      </c>
      <c r="N223" s="16">
        <v>9941.0357999999997</v>
      </c>
      <c r="O223" s="16">
        <v>0</v>
      </c>
      <c r="P223" s="15">
        <v>0</v>
      </c>
      <c r="Q223" s="15">
        <v>30</v>
      </c>
      <c r="R223" s="16">
        <v>0</v>
      </c>
      <c r="S223" s="16">
        <v>13254.714400000001</v>
      </c>
      <c r="T223" s="16">
        <v>0</v>
      </c>
      <c r="U223" s="15">
        <v>0</v>
      </c>
      <c r="V223" s="15">
        <v>27</v>
      </c>
      <c r="W223" s="16">
        <v>0</v>
      </c>
      <c r="X223" s="16">
        <v>13254.714400000001</v>
      </c>
      <c r="Y223" s="16">
        <v>0</v>
      </c>
    </row>
    <row r="224" spans="1:25" ht="16.05" customHeight="1" x14ac:dyDescent="0.25">
      <c r="A224" s="3" t="s">
        <v>299</v>
      </c>
      <c r="B224" s="3">
        <v>6450</v>
      </c>
      <c r="C224" s="3" t="s">
        <v>310</v>
      </c>
      <c r="D224" s="3">
        <v>705</v>
      </c>
      <c r="E224" s="3">
        <v>0</v>
      </c>
      <c r="F224" s="3">
        <f t="shared" si="3"/>
        <v>0.10930232558139499</v>
      </c>
      <c r="G224" s="2">
        <v>1498917</v>
      </c>
      <c r="H224" s="2">
        <v>0</v>
      </c>
      <c r="I224" s="2">
        <v>2798.0506</v>
      </c>
      <c r="J224" s="14">
        <v>0</v>
      </c>
      <c r="K224" s="15">
        <v>0</v>
      </c>
      <c r="L224" s="15">
        <v>43</v>
      </c>
      <c r="M224" s="16">
        <v>0</v>
      </c>
      <c r="N224" s="16">
        <v>16788.303599999999</v>
      </c>
      <c r="O224" s="16">
        <v>0</v>
      </c>
      <c r="P224" s="15">
        <v>0</v>
      </c>
      <c r="Q224" s="15">
        <v>67</v>
      </c>
      <c r="R224" s="16">
        <v>0</v>
      </c>
      <c r="S224" s="16">
        <v>25182.455399999999</v>
      </c>
      <c r="T224" s="16">
        <v>0</v>
      </c>
      <c r="U224" s="15">
        <v>0</v>
      </c>
      <c r="V224" s="15">
        <v>59</v>
      </c>
      <c r="W224" s="16">
        <v>0</v>
      </c>
      <c r="X224" s="16">
        <v>22384.4048</v>
      </c>
      <c r="Y224" s="16">
        <v>0</v>
      </c>
    </row>
    <row r="225" spans="1:25" ht="16.05" customHeight="1" x14ac:dyDescent="0.25">
      <c r="A225" s="3" t="s">
        <v>144</v>
      </c>
      <c r="B225" s="3">
        <v>8380</v>
      </c>
      <c r="C225" s="3" t="s">
        <v>145</v>
      </c>
      <c r="D225" s="3">
        <v>507</v>
      </c>
      <c r="E225" s="3">
        <v>0</v>
      </c>
      <c r="F225" s="3">
        <f t="shared" si="3"/>
        <v>6.0501193317422403E-2</v>
      </c>
      <c r="G225" s="2">
        <v>2183980</v>
      </c>
      <c r="H225" s="2">
        <v>451.20800000000003</v>
      </c>
      <c r="I225" s="2">
        <v>4031.1640000000002</v>
      </c>
      <c r="J225" s="14">
        <v>0</v>
      </c>
      <c r="K225" s="15">
        <v>0</v>
      </c>
      <c r="L225" s="15">
        <v>31</v>
      </c>
      <c r="M225" s="16">
        <v>0</v>
      </c>
      <c r="N225" s="16">
        <v>16124.656000000001</v>
      </c>
      <c r="O225" s="16">
        <v>0</v>
      </c>
      <c r="P225" s="15">
        <v>0</v>
      </c>
      <c r="Q225" s="15">
        <v>48</v>
      </c>
      <c r="R225" s="16">
        <v>0</v>
      </c>
      <c r="S225" s="16">
        <v>24186.984</v>
      </c>
      <c r="T225" s="16">
        <v>0</v>
      </c>
      <c r="U225" s="15">
        <v>0</v>
      </c>
      <c r="V225" s="15">
        <v>42</v>
      </c>
      <c r="W225" s="16">
        <v>0</v>
      </c>
      <c r="X225" s="16">
        <v>24186.984</v>
      </c>
      <c r="Y225" s="16">
        <v>0</v>
      </c>
    </row>
    <row r="226" spans="1:25" ht="16.05" customHeight="1" x14ac:dyDescent="0.25">
      <c r="A226" s="3" t="s">
        <v>144</v>
      </c>
      <c r="B226" s="3">
        <v>8380</v>
      </c>
      <c r="C226" s="3" t="s">
        <v>146</v>
      </c>
      <c r="D226" s="3">
        <v>554</v>
      </c>
      <c r="E226" s="3">
        <v>0</v>
      </c>
      <c r="F226" s="3">
        <f t="shared" si="3"/>
        <v>6.6109785202863994E-2</v>
      </c>
      <c r="G226" s="2">
        <v>2149622</v>
      </c>
      <c r="H226" s="2">
        <v>332.98399999999998</v>
      </c>
      <c r="I226" s="2">
        <v>3969.3195999999998</v>
      </c>
      <c r="J226" s="14">
        <v>0</v>
      </c>
      <c r="K226" s="15">
        <v>0</v>
      </c>
      <c r="L226" s="15">
        <v>34</v>
      </c>
      <c r="M226" s="16">
        <v>0</v>
      </c>
      <c r="N226" s="16">
        <v>19846.598000000002</v>
      </c>
      <c r="O226" s="16">
        <v>0</v>
      </c>
      <c r="P226" s="15">
        <v>0</v>
      </c>
      <c r="Q226" s="15">
        <v>52</v>
      </c>
      <c r="R226" s="16">
        <v>0</v>
      </c>
      <c r="S226" s="16">
        <v>27785.2372</v>
      </c>
      <c r="T226" s="16">
        <v>0</v>
      </c>
      <c r="U226" s="15">
        <v>0</v>
      </c>
      <c r="V226" s="15">
        <v>46</v>
      </c>
      <c r="W226" s="16">
        <v>0</v>
      </c>
      <c r="X226" s="16">
        <v>23815.917600000001</v>
      </c>
      <c r="Y226" s="16">
        <v>0</v>
      </c>
    </row>
    <row r="227" spans="1:25" ht="16.05" customHeight="1" x14ac:dyDescent="0.25">
      <c r="A227" s="3" t="s">
        <v>144</v>
      </c>
      <c r="B227" s="3">
        <v>8380</v>
      </c>
      <c r="C227" s="3" t="s">
        <v>147</v>
      </c>
      <c r="D227" s="3">
        <v>797</v>
      </c>
      <c r="E227" s="3">
        <v>0</v>
      </c>
      <c r="F227" s="3">
        <f t="shared" si="3"/>
        <v>9.51073985680191E-2</v>
      </c>
      <c r="G227" s="2">
        <v>2268849</v>
      </c>
      <c r="H227" s="2">
        <v>550.178</v>
      </c>
      <c r="I227" s="2">
        <v>4183.9282000000003</v>
      </c>
      <c r="J227" s="14">
        <v>0</v>
      </c>
      <c r="K227" s="15">
        <v>0</v>
      </c>
      <c r="L227" s="15">
        <v>48</v>
      </c>
      <c r="M227" s="16">
        <v>0</v>
      </c>
      <c r="N227" s="16">
        <v>25103.569200000002</v>
      </c>
      <c r="O227" s="16">
        <v>0</v>
      </c>
      <c r="P227" s="15">
        <v>0</v>
      </c>
      <c r="Q227" s="15">
        <v>75</v>
      </c>
      <c r="R227" s="16">
        <v>0</v>
      </c>
      <c r="S227" s="16">
        <v>41839.281999999999</v>
      </c>
      <c r="T227" s="16">
        <v>0</v>
      </c>
      <c r="U227" s="15">
        <v>0</v>
      </c>
      <c r="V227" s="15">
        <v>67</v>
      </c>
      <c r="W227" s="16">
        <v>0</v>
      </c>
      <c r="X227" s="16">
        <v>37655.353799999997</v>
      </c>
      <c r="Y227" s="16">
        <v>0</v>
      </c>
    </row>
    <row r="228" spans="1:25" ht="16.05" customHeight="1" x14ac:dyDescent="0.25">
      <c r="A228" s="3" t="s">
        <v>144</v>
      </c>
      <c r="B228" s="3">
        <v>8380</v>
      </c>
      <c r="C228" s="3" t="s">
        <v>148</v>
      </c>
      <c r="D228" s="3">
        <v>466</v>
      </c>
      <c r="E228" s="3">
        <v>0</v>
      </c>
      <c r="F228" s="3">
        <f t="shared" si="3"/>
        <v>5.5608591885441497E-2</v>
      </c>
      <c r="G228" s="2">
        <v>1942629</v>
      </c>
      <c r="H228" s="2">
        <v>123.554</v>
      </c>
      <c r="I228" s="2">
        <v>3596.7321999999999</v>
      </c>
      <c r="J228" s="14">
        <v>0</v>
      </c>
      <c r="K228" s="15">
        <v>0</v>
      </c>
      <c r="L228" s="15">
        <v>28</v>
      </c>
      <c r="M228" s="16">
        <v>0</v>
      </c>
      <c r="N228" s="16">
        <v>14386.9288</v>
      </c>
      <c r="O228" s="16">
        <v>0</v>
      </c>
      <c r="P228" s="15">
        <v>0</v>
      </c>
      <c r="Q228" s="15">
        <v>44</v>
      </c>
      <c r="R228" s="16">
        <v>0</v>
      </c>
      <c r="S228" s="16">
        <v>21580.393199999999</v>
      </c>
      <c r="T228" s="16">
        <v>0</v>
      </c>
      <c r="U228" s="15">
        <v>0</v>
      </c>
      <c r="V228" s="15">
        <v>39</v>
      </c>
      <c r="W228" s="16">
        <v>0</v>
      </c>
      <c r="X228" s="16">
        <v>17983.661</v>
      </c>
      <c r="Y228" s="16">
        <v>0</v>
      </c>
    </row>
    <row r="229" spans="1:25" ht="16.05" customHeight="1" x14ac:dyDescent="0.25">
      <c r="A229" s="3" t="s">
        <v>144</v>
      </c>
      <c r="B229" s="3">
        <v>8380</v>
      </c>
      <c r="C229" s="3" t="s">
        <v>149</v>
      </c>
      <c r="D229" s="3">
        <v>4068</v>
      </c>
      <c r="E229" s="3">
        <v>3842</v>
      </c>
      <c r="F229" s="3">
        <f t="shared" si="3"/>
        <v>0.48544152744630098</v>
      </c>
      <c r="G229" s="2">
        <v>1994514</v>
      </c>
      <c r="H229" s="2">
        <v>4.5999999999999999E-2</v>
      </c>
      <c r="I229" s="2">
        <v>3690.1251999999999</v>
      </c>
      <c r="J229" s="14">
        <v>4595.1941999999999</v>
      </c>
      <c r="K229" s="15">
        <v>233</v>
      </c>
      <c r="L229" s="15">
        <v>246</v>
      </c>
      <c r="M229" s="16">
        <v>233</v>
      </c>
      <c r="N229" s="16">
        <v>7381.6304</v>
      </c>
      <c r="O229" s="16">
        <v>4595.1941999999999</v>
      </c>
      <c r="P229" s="15">
        <v>363</v>
      </c>
      <c r="Q229" s="15">
        <v>385</v>
      </c>
      <c r="R229" s="16">
        <v>363</v>
      </c>
      <c r="S229" s="16">
        <v>11072.491599999999</v>
      </c>
      <c r="T229" s="16">
        <v>4595.1941999999999</v>
      </c>
      <c r="U229" s="15">
        <v>321</v>
      </c>
      <c r="V229" s="15">
        <v>340</v>
      </c>
      <c r="W229" s="16">
        <v>321</v>
      </c>
      <c r="X229" s="16">
        <v>11072.2616</v>
      </c>
      <c r="Y229" s="16">
        <v>4595.1941999999999</v>
      </c>
    </row>
    <row r="230" spans="1:25" ht="16.05" customHeight="1" x14ac:dyDescent="0.25">
      <c r="A230" s="3" t="s">
        <v>144</v>
      </c>
      <c r="B230" s="3">
        <v>8380</v>
      </c>
      <c r="C230" s="3" t="s">
        <v>150</v>
      </c>
      <c r="D230" s="3">
        <v>620</v>
      </c>
      <c r="E230" s="3">
        <v>0</v>
      </c>
      <c r="F230" s="3">
        <f t="shared" si="3"/>
        <v>7.3985680190930797E-2</v>
      </c>
      <c r="G230" s="2">
        <v>2011204</v>
      </c>
      <c r="H230" s="2">
        <v>51.176000000000002</v>
      </c>
      <c r="I230" s="2">
        <v>3720.1671999999999</v>
      </c>
      <c r="J230" s="14">
        <v>0</v>
      </c>
      <c r="K230" s="15">
        <v>0</v>
      </c>
      <c r="L230" s="15">
        <v>38</v>
      </c>
      <c r="M230" s="16">
        <v>0</v>
      </c>
      <c r="N230" s="16">
        <v>18600.835999999999</v>
      </c>
      <c r="O230" s="16">
        <v>0</v>
      </c>
      <c r="P230" s="15">
        <v>0</v>
      </c>
      <c r="Q230" s="15">
        <v>59</v>
      </c>
      <c r="R230" s="16">
        <v>0</v>
      </c>
      <c r="S230" s="16">
        <v>29761.337599999999</v>
      </c>
      <c r="T230" s="16">
        <v>0</v>
      </c>
      <c r="U230" s="15">
        <v>0</v>
      </c>
      <c r="V230" s="15">
        <v>52</v>
      </c>
      <c r="W230" s="16">
        <v>0</v>
      </c>
      <c r="X230" s="16">
        <v>26041.170399999999</v>
      </c>
      <c r="Y230" s="16">
        <v>0</v>
      </c>
    </row>
    <row r="231" spans="1:25" ht="16.05" customHeight="1" x14ac:dyDescent="0.25">
      <c r="A231" s="3" t="s">
        <v>144</v>
      </c>
      <c r="B231" s="3">
        <v>8380</v>
      </c>
      <c r="C231" s="3" t="s">
        <v>151</v>
      </c>
      <c r="D231" s="3">
        <v>525</v>
      </c>
      <c r="E231" s="3">
        <v>0</v>
      </c>
      <c r="F231" s="3">
        <f t="shared" si="3"/>
        <v>6.2649164677804306E-2</v>
      </c>
      <c r="G231" s="2">
        <v>1819604</v>
      </c>
      <c r="H231" s="2">
        <v>607.33399999999995</v>
      </c>
      <c r="I231" s="2">
        <v>3375.2872000000002</v>
      </c>
      <c r="J231" s="14">
        <v>0</v>
      </c>
      <c r="K231" s="15">
        <v>0</v>
      </c>
      <c r="L231" s="15">
        <v>32</v>
      </c>
      <c r="M231" s="16">
        <v>0</v>
      </c>
      <c r="N231" s="16">
        <v>13501.148800000001</v>
      </c>
      <c r="O231" s="16">
        <v>0</v>
      </c>
      <c r="P231" s="15">
        <v>0</v>
      </c>
      <c r="Q231" s="15">
        <v>50</v>
      </c>
      <c r="R231" s="16">
        <v>0</v>
      </c>
      <c r="S231" s="16">
        <v>23627.010399999999</v>
      </c>
      <c r="T231" s="16">
        <v>0</v>
      </c>
      <c r="U231" s="15">
        <v>0</v>
      </c>
      <c r="V231" s="15">
        <v>44</v>
      </c>
      <c r="W231" s="16">
        <v>0</v>
      </c>
      <c r="X231" s="16">
        <v>20251.7232</v>
      </c>
      <c r="Y231" s="16">
        <v>0</v>
      </c>
    </row>
    <row r="232" spans="1:25" ht="16.05" customHeight="1" x14ac:dyDescent="0.25">
      <c r="A232" s="3" t="s">
        <v>144</v>
      </c>
      <c r="B232" s="3">
        <v>8380</v>
      </c>
      <c r="C232" s="3" t="s">
        <v>152</v>
      </c>
      <c r="D232" s="3">
        <v>843</v>
      </c>
      <c r="E232" s="3">
        <v>0</v>
      </c>
      <c r="F232" s="3">
        <f t="shared" si="3"/>
        <v>0.10059665871121699</v>
      </c>
      <c r="G232" s="2">
        <v>1669654</v>
      </c>
      <c r="H232" s="2">
        <v>1098.8308</v>
      </c>
      <c r="I232" s="2">
        <v>3105.3771999999999</v>
      </c>
      <c r="J232" s="14">
        <v>0</v>
      </c>
      <c r="K232" s="15">
        <v>0</v>
      </c>
      <c r="L232" s="15">
        <v>51</v>
      </c>
      <c r="M232" s="16">
        <v>0</v>
      </c>
      <c r="N232" s="16">
        <v>21737.6404</v>
      </c>
      <c r="O232" s="16">
        <v>0</v>
      </c>
      <c r="P232" s="15">
        <v>0</v>
      </c>
      <c r="Q232" s="15">
        <v>80</v>
      </c>
      <c r="R232" s="16">
        <v>0</v>
      </c>
      <c r="S232" s="16">
        <v>31053.772000000001</v>
      </c>
      <c r="T232" s="16">
        <v>0</v>
      </c>
      <c r="U232" s="15">
        <v>0</v>
      </c>
      <c r="V232" s="15">
        <v>70</v>
      </c>
      <c r="W232" s="16">
        <v>0</v>
      </c>
      <c r="X232" s="16">
        <v>27948.394799999998</v>
      </c>
      <c r="Y232" s="16">
        <v>0</v>
      </c>
    </row>
    <row r="233" spans="1:25" ht="16.05" customHeight="1" x14ac:dyDescent="0.25">
      <c r="A233" s="3" t="s">
        <v>153</v>
      </c>
      <c r="B233" s="3">
        <v>8535</v>
      </c>
      <c r="C233" s="3" t="s">
        <v>153</v>
      </c>
      <c r="D233" s="3">
        <v>8535</v>
      </c>
      <c r="E233" s="3">
        <v>8408</v>
      </c>
      <c r="F233" s="3">
        <f t="shared" si="3"/>
        <v>1</v>
      </c>
      <c r="G233" s="2">
        <v>1713746</v>
      </c>
      <c r="H233" s="2">
        <v>0</v>
      </c>
      <c r="I233" s="2">
        <v>3184.7428</v>
      </c>
      <c r="J233" s="14">
        <v>1140.8240000000001</v>
      </c>
      <c r="K233" s="15">
        <v>509</v>
      </c>
      <c r="L233" s="15">
        <v>517</v>
      </c>
      <c r="M233" s="16">
        <v>509</v>
      </c>
      <c r="N233" s="16">
        <v>665738.03040000005</v>
      </c>
      <c r="O233" s="16">
        <v>1140.8240000000001</v>
      </c>
      <c r="P233" s="15">
        <v>795</v>
      </c>
      <c r="Q233" s="15">
        <v>807</v>
      </c>
      <c r="R233" s="16">
        <v>795</v>
      </c>
      <c r="S233" s="16">
        <v>6369.4856</v>
      </c>
      <c r="T233" s="16">
        <v>1140.8240000000001</v>
      </c>
      <c r="U233" s="15">
        <v>702</v>
      </c>
      <c r="V233" s="15">
        <v>712</v>
      </c>
      <c r="W233" s="16">
        <v>702</v>
      </c>
      <c r="X233" s="16">
        <v>6369.4856</v>
      </c>
      <c r="Y233" s="16">
        <v>1140.8240000000001</v>
      </c>
    </row>
    <row r="234" spans="1:25" ht="16.05" customHeight="1" x14ac:dyDescent="0.25">
      <c r="A234" s="3" t="s">
        <v>154</v>
      </c>
      <c r="B234" s="3">
        <v>23108</v>
      </c>
      <c r="C234" s="3" t="s">
        <v>155</v>
      </c>
      <c r="D234" s="3">
        <v>770</v>
      </c>
      <c r="E234" s="3">
        <v>0</v>
      </c>
      <c r="F234" s="3">
        <f t="shared" si="3"/>
        <v>3.3321793318331301E-2</v>
      </c>
      <c r="G234" s="2">
        <v>2423960</v>
      </c>
      <c r="H234" s="2">
        <v>684.99199999999996</v>
      </c>
      <c r="I234" s="2">
        <v>4463.1279999999997</v>
      </c>
      <c r="J234" s="14">
        <v>0</v>
      </c>
      <c r="K234" s="15">
        <v>0</v>
      </c>
      <c r="L234" s="15">
        <v>47</v>
      </c>
      <c r="M234" s="16">
        <v>0</v>
      </c>
      <c r="N234" s="16">
        <v>26778.768</v>
      </c>
      <c r="O234" s="16">
        <v>0</v>
      </c>
      <c r="P234" s="15">
        <v>0</v>
      </c>
      <c r="Q234" s="15">
        <v>73</v>
      </c>
      <c r="R234" s="16">
        <v>0</v>
      </c>
      <c r="S234" s="16">
        <v>44631.28</v>
      </c>
      <c r="T234" s="16">
        <v>0</v>
      </c>
      <c r="U234" s="15">
        <v>0</v>
      </c>
      <c r="V234" s="15">
        <v>64</v>
      </c>
      <c r="W234" s="16">
        <v>0</v>
      </c>
      <c r="X234" s="16">
        <v>35705.023999999998</v>
      </c>
      <c r="Y234" s="16">
        <v>0</v>
      </c>
    </row>
    <row r="235" spans="1:25" ht="16.05" customHeight="1" x14ac:dyDescent="0.25">
      <c r="A235" s="3" t="s">
        <v>154</v>
      </c>
      <c r="B235" s="3">
        <v>23108</v>
      </c>
      <c r="C235" s="3" t="s">
        <v>156</v>
      </c>
      <c r="D235" s="3">
        <v>9134</v>
      </c>
      <c r="E235" s="3">
        <v>10360</v>
      </c>
      <c r="F235" s="3">
        <f t="shared" si="3"/>
        <v>0.39527436385667297</v>
      </c>
      <c r="G235" s="2">
        <v>2716786</v>
      </c>
      <c r="H235" s="2">
        <v>0.14599999999999999</v>
      </c>
      <c r="I235" s="2">
        <v>4990.2147999999997</v>
      </c>
      <c r="J235" s="14">
        <v>4379.8167999999996</v>
      </c>
      <c r="K235" s="15">
        <v>628</v>
      </c>
      <c r="L235" s="15">
        <v>553</v>
      </c>
      <c r="M235" s="16">
        <v>553</v>
      </c>
      <c r="N235" s="16">
        <v>10.220000000000001</v>
      </c>
      <c r="O235" s="16">
        <v>13139.4504</v>
      </c>
      <c r="P235" s="15">
        <v>980</v>
      </c>
      <c r="Q235" s="15">
        <v>864</v>
      </c>
      <c r="R235" s="16">
        <v>864</v>
      </c>
      <c r="S235" s="16">
        <v>15.768000000000001</v>
      </c>
      <c r="T235" s="16">
        <v>4379.8167999999996</v>
      </c>
      <c r="U235" s="15">
        <v>865</v>
      </c>
      <c r="V235" s="15">
        <v>762</v>
      </c>
      <c r="W235" s="16">
        <v>762</v>
      </c>
      <c r="X235" s="16">
        <v>14.016</v>
      </c>
      <c r="Y235" s="16">
        <v>4379.8167999999996</v>
      </c>
    </row>
    <row r="236" spans="1:25" ht="16.05" customHeight="1" x14ac:dyDescent="0.25">
      <c r="A236" s="3" t="s">
        <v>154</v>
      </c>
      <c r="B236" s="3">
        <v>23108</v>
      </c>
      <c r="C236" s="3" t="s">
        <v>157</v>
      </c>
      <c r="D236" s="3">
        <v>785</v>
      </c>
      <c r="E236" s="3">
        <v>0</v>
      </c>
      <c r="F236" s="3">
        <f t="shared" si="3"/>
        <v>3.3970919162194899E-2</v>
      </c>
      <c r="G236" s="2">
        <v>2462324</v>
      </c>
      <c r="H236" s="2">
        <v>780.53200000000004</v>
      </c>
      <c r="I236" s="2">
        <v>4532.1832000000004</v>
      </c>
      <c r="J236" s="14">
        <v>0</v>
      </c>
      <c r="K236" s="15">
        <v>0</v>
      </c>
      <c r="L236" s="15">
        <v>48</v>
      </c>
      <c r="M236" s="16">
        <v>0</v>
      </c>
      <c r="N236" s="16">
        <v>27193.099200000001</v>
      </c>
      <c r="O236" s="16">
        <v>0</v>
      </c>
      <c r="P236" s="15">
        <v>0</v>
      </c>
      <c r="Q236" s="15">
        <v>74</v>
      </c>
      <c r="R236" s="16">
        <v>0</v>
      </c>
      <c r="S236" s="16">
        <v>45321.832000000002</v>
      </c>
      <c r="T236" s="16">
        <v>0</v>
      </c>
      <c r="U236" s="15">
        <v>0</v>
      </c>
      <c r="V236" s="15">
        <v>66</v>
      </c>
      <c r="W236" s="16">
        <v>0</v>
      </c>
      <c r="X236" s="16">
        <v>40789.648800000003</v>
      </c>
      <c r="Y236" s="16">
        <v>0</v>
      </c>
    </row>
    <row r="237" spans="1:25" ht="16.05" customHeight="1" x14ac:dyDescent="0.25">
      <c r="A237" s="3" t="s">
        <v>154</v>
      </c>
      <c r="B237" s="3">
        <v>23108</v>
      </c>
      <c r="C237" s="3" t="s">
        <v>158</v>
      </c>
      <c r="D237" s="3">
        <v>1066</v>
      </c>
      <c r="E237" s="3">
        <v>0</v>
      </c>
      <c r="F237" s="3">
        <f t="shared" si="3"/>
        <v>4.6131209970573003E-2</v>
      </c>
      <c r="G237" s="2">
        <v>2644454</v>
      </c>
      <c r="H237" s="2">
        <v>149.44999999999999</v>
      </c>
      <c r="I237" s="2">
        <v>4860.0172000000002</v>
      </c>
      <c r="J237" s="14">
        <v>0</v>
      </c>
      <c r="K237" s="15">
        <v>0</v>
      </c>
      <c r="L237" s="15">
        <v>65</v>
      </c>
      <c r="M237" s="16">
        <v>0</v>
      </c>
      <c r="N237" s="16">
        <v>43740.154799999997</v>
      </c>
      <c r="O237" s="16">
        <v>0</v>
      </c>
      <c r="P237" s="15">
        <v>0</v>
      </c>
      <c r="Q237" s="15">
        <v>101</v>
      </c>
      <c r="R237" s="16">
        <v>0</v>
      </c>
      <c r="S237" s="16">
        <v>63180.223599999998</v>
      </c>
      <c r="T237" s="16">
        <v>0</v>
      </c>
      <c r="U237" s="15">
        <v>0</v>
      </c>
      <c r="V237" s="15">
        <v>89</v>
      </c>
      <c r="W237" s="16">
        <v>0</v>
      </c>
      <c r="X237" s="16">
        <v>58320.206400000003</v>
      </c>
      <c r="Y237" s="16">
        <v>0</v>
      </c>
    </row>
    <row r="238" spans="1:25" ht="16.05" customHeight="1" x14ac:dyDescent="0.25">
      <c r="A238" s="3" t="s">
        <v>154</v>
      </c>
      <c r="B238" s="3">
        <v>23108</v>
      </c>
      <c r="C238" s="3" t="s">
        <v>159</v>
      </c>
      <c r="D238" s="3">
        <v>585</v>
      </c>
      <c r="E238" s="3">
        <v>0</v>
      </c>
      <c r="F238" s="3">
        <f t="shared" si="3"/>
        <v>2.5315907910680301E-2</v>
      </c>
      <c r="G238" s="2">
        <v>2605741</v>
      </c>
      <c r="H238" s="2">
        <v>565.15800000000002</v>
      </c>
      <c r="I238" s="2">
        <v>4790.3338000000003</v>
      </c>
      <c r="J238" s="14">
        <v>0</v>
      </c>
      <c r="K238" s="15">
        <v>0</v>
      </c>
      <c r="L238" s="15">
        <v>35</v>
      </c>
      <c r="M238" s="16">
        <v>0</v>
      </c>
      <c r="N238" s="16">
        <v>23951.669000000002</v>
      </c>
      <c r="O238" s="16">
        <v>0</v>
      </c>
      <c r="P238" s="15">
        <v>0</v>
      </c>
      <c r="Q238" s="15">
        <v>55</v>
      </c>
      <c r="R238" s="16">
        <v>0</v>
      </c>
      <c r="S238" s="16">
        <v>33532.336600000002</v>
      </c>
      <c r="T238" s="16">
        <v>0</v>
      </c>
      <c r="U238" s="15">
        <v>0</v>
      </c>
      <c r="V238" s="15">
        <v>49</v>
      </c>
      <c r="W238" s="16">
        <v>0</v>
      </c>
      <c r="X238" s="16">
        <v>33532.336600000002</v>
      </c>
      <c r="Y238" s="16">
        <v>0</v>
      </c>
    </row>
    <row r="239" spans="1:25" ht="16.05" customHeight="1" x14ac:dyDescent="0.25">
      <c r="A239" s="3" t="s">
        <v>154</v>
      </c>
      <c r="B239" s="3">
        <v>23108</v>
      </c>
      <c r="C239" s="3" t="s">
        <v>160</v>
      </c>
      <c r="D239" s="3">
        <v>688</v>
      </c>
      <c r="E239" s="3">
        <v>0</v>
      </c>
      <c r="F239" s="3">
        <f t="shared" si="3"/>
        <v>2.97732387052103E-2</v>
      </c>
      <c r="G239" s="2">
        <v>2431598</v>
      </c>
      <c r="H239" s="2">
        <v>582.524</v>
      </c>
      <c r="I239" s="2">
        <v>4476.8764000000001</v>
      </c>
      <c r="J239" s="14">
        <v>0</v>
      </c>
      <c r="K239" s="15">
        <v>0</v>
      </c>
      <c r="L239" s="15">
        <v>42</v>
      </c>
      <c r="M239" s="16">
        <v>0</v>
      </c>
      <c r="N239" s="16">
        <v>26861.258399999999</v>
      </c>
      <c r="O239" s="16">
        <v>0</v>
      </c>
      <c r="P239" s="15">
        <v>0</v>
      </c>
      <c r="Q239" s="15">
        <v>65</v>
      </c>
      <c r="R239" s="16">
        <v>0</v>
      </c>
      <c r="S239" s="16">
        <v>40291.887600000002</v>
      </c>
      <c r="T239" s="16">
        <v>0</v>
      </c>
      <c r="U239" s="15">
        <v>0</v>
      </c>
      <c r="V239" s="15">
        <v>57</v>
      </c>
      <c r="W239" s="16">
        <v>0</v>
      </c>
      <c r="X239" s="16">
        <v>35815.011200000001</v>
      </c>
      <c r="Y239" s="16">
        <v>0</v>
      </c>
    </row>
    <row r="240" spans="1:25" ht="16.05" customHeight="1" x14ac:dyDescent="0.25">
      <c r="A240" s="3" t="s">
        <v>154</v>
      </c>
      <c r="B240" s="3">
        <v>23108</v>
      </c>
      <c r="C240" s="3" t="s">
        <v>161</v>
      </c>
      <c r="D240" s="3">
        <v>616</v>
      </c>
      <c r="E240" s="3">
        <v>0</v>
      </c>
      <c r="F240" s="3">
        <f t="shared" si="3"/>
        <v>2.6657434654665101E-2</v>
      </c>
      <c r="G240" s="2">
        <v>2847230</v>
      </c>
      <c r="H240" s="2">
        <v>270.11399999999998</v>
      </c>
      <c r="I240" s="2">
        <v>5225.0140000000001</v>
      </c>
      <c r="J240" s="17">
        <v>0</v>
      </c>
      <c r="K240" s="15">
        <v>0</v>
      </c>
      <c r="L240" s="15">
        <v>37</v>
      </c>
      <c r="M240" s="16">
        <v>0</v>
      </c>
      <c r="N240" s="16">
        <v>26125.07</v>
      </c>
      <c r="O240" s="16">
        <v>0</v>
      </c>
      <c r="P240" s="15">
        <v>0</v>
      </c>
      <c r="Q240" s="15">
        <v>58</v>
      </c>
      <c r="R240" s="16">
        <v>0</v>
      </c>
      <c r="S240" s="16">
        <v>41800.112000000001</v>
      </c>
      <c r="T240" s="16">
        <v>0</v>
      </c>
      <c r="U240" s="15">
        <v>0</v>
      </c>
      <c r="V240" s="15">
        <v>51</v>
      </c>
      <c r="W240" s="16">
        <v>0</v>
      </c>
      <c r="X240" s="16">
        <v>36575.097999999998</v>
      </c>
      <c r="Y240" s="16">
        <v>0</v>
      </c>
    </row>
    <row r="241" spans="1:25" ht="16.05" customHeight="1" x14ac:dyDescent="0.25">
      <c r="A241" s="3" t="s">
        <v>154</v>
      </c>
      <c r="B241" s="3">
        <v>23108</v>
      </c>
      <c r="C241" s="3" t="s">
        <v>162</v>
      </c>
      <c r="D241" s="3">
        <v>92</v>
      </c>
      <c r="E241" s="3">
        <v>0</v>
      </c>
      <c r="F241" s="3">
        <f t="shared" si="3"/>
        <v>3.9813051756967298E-3</v>
      </c>
      <c r="G241" s="2">
        <v>3137972</v>
      </c>
      <c r="H241" s="2">
        <v>854.22199999999998</v>
      </c>
      <c r="I241" s="2">
        <v>5748.3495999999996</v>
      </c>
      <c r="J241" s="14">
        <v>0</v>
      </c>
      <c r="K241" s="15">
        <v>0</v>
      </c>
      <c r="L241" s="15">
        <v>6</v>
      </c>
      <c r="M241" s="16">
        <v>0</v>
      </c>
      <c r="N241" s="16">
        <v>5748.3495999999996</v>
      </c>
      <c r="O241" s="16">
        <v>0</v>
      </c>
      <c r="P241" s="15">
        <v>0</v>
      </c>
      <c r="Q241" s="15">
        <v>9</v>
      </c>
      <c r="R241" s="16">
        <v>0</v>
      </c>
      <c r="S241" s="16">
        <v>11496.699199999999</v>
      </c>
      <c r="T241" s="16">
        <v>0</v>
      </c>
      <c r="U241" s="15">
        <v>0</v>
      </c>
      <c r="V241" s="15">
        <v>8</v>
      </c>
      <c r="W241" s="16">
        <v>0</v>
      </c>
      <c r="X241" s="16">
        <v>5748.3495999999996</v>
      </c>
      <c r="Y241" s="16">
        <v>0</v>
      </c>
    </row>
    <row r="242" spans="1:25" ht="16.05" customHeight="1" x14ac:dyDescent="0.25">
      <c r="A242" s="3" t="s">
        <v>154</v>
      </c>
      <c r="B242" s="3">
        <v>23108</v>
      </c>
      <c r="C242" s="3" t="s">
        <v>163</v>
      </c>
      <c r="D242" s="3">
        <v>849</v>
      </c>
      <c r="E242" s="3">
        <v>0</v>
      </c>
      <c r="F242" s="3">
        <f t="shared" si="3"/>
        <v>3.6740522762679598E-2</v>
      </c>
      <c r="G242" s="2">
        <v>2828915</v>
      </c>
      <c r="H242" s="2">
        <v>518.04600000000005</v>
      </c>
      <c r="I242" s="2">
        <v>5192.0469999999996</v>
      </c>
      <c r="J242" s="14">
        <v>0</v>
      </c>
      <c r="K242" s="15">
        <v>0</v>
      </c>
      <c r="L242" s="15">
        <v>51</v>
      </c>
      <c r="M242" s="16">
        <v>0</v>
      </c>
      <c r="N242" s="16">
        <v>36344.328999999998</v>
      </c>
      <c r="O242" s="16">
        <v>0</v>
      </c>
      <c r="P242" s="15">
        <v>0</v>
      </c>
      <c r="Q242" s="15">
        <v>80</v>
      </c>
      <c r="R242" s="16">
        <v>0</v>
      </c>
      <c r="S242" s="16">
        <v>51920.47</v>
      </c>
      <c r="T242" s="16">
        <v>0</v>
      </c>
      <c r="U242" s="15">
        <v>0</v>
      </c>
      <c r="V242" s="15">
        <v>71</v>
      </c>
      <c r="W242" s="16">
        <v>0</v>
      </c>
      <c r="X242" s="16">
        <v>46728.423000000003</v>
      </c>
      <c r="Y242" s="16">
        <v>0</v>
      </c>
    </row>
    <row r="243" spans="1:25" ht="16.05" customHeight="1" x14ac:dyDescent="0.25">
      <c r="A243" s="3" t="s">
        <v>154</v>
      </c>
      <c r="B243" s="3">
        <v>23108</v>
      </c>
      <c r="C243" s="3" t="s">
        <v>164</v>
      </c>
      <c r="D243" s="3">
        <v>743</v>
      </c>
      <c r="E243" s="3">
        <v>0</v>
      </c>
      <c r="F243" s="3">
        <f t="shared" si="3"/>
        <v>3.2153366799376797E-2</v>
      </c>
      <c r="G243" s="2">
        <v>2780137</v>
      </c>
      <c r="H243" s="2">
        <v>130.61799999999999</v>
      </c>
      <c r="I243" s="2">
        <v>5104.2466000000004</v>
      </c>
      <c r="J243" s="14">
        <v>0</v>
      </c>
      <c r="K243" s="15">
        <v>0</v>
      </c>
      <c r="L243" s="15">
        <v>45</v>
      </c>
      <c r="M243" s="16">
        <v>0</v>
      </c>
      <c r="N243" s="16">
        <v>30625.479599999999</v>
      </c>
      <c r="O243" s="16">
        <v>0</v>
      </c>
      <c r="P243" s="15">
        <v>0</v>
      </c>
      <c r="Q243" s="15">
        <v>70</v>
      </c>
      <c r="R243" s="16">
        <v>0</v>
      </c>
      <c r="S243" s="16">
        <v>45938.219400000002</v>
      </c>
      <c r="T243" s="16">
        <v>0</v>
      </c>
      <c r="U243" s="15">
        <v>0</v>
      </c>
      <c r="V243" s="15">
        <v>62</v>
      </c>
      <c r="W243" s="16">
        <v>0</v>
      </c>
      <c r="X243" s="16">
        <v>40833.972800000003</v>
      </c>
      <c r="Y243" s="16">
        <v>0</v>
      </c>
    </row>
    <row r="244" spans="1:25" ht="16.05" customHeight="1" x14ac:dyDescent="0.25">
      <c r="A244" s="3" t="s">
        <v>154</v>
      </c>
      <c r="B244" s="3">
        <v>23108</v>
      </c>
      <c r="C244" s="3" t="s">
        <v>165</v>
      </c>
      <c r="D244" s="3">
        <v>1338</v>
      </c>
      <c r="E244" s="3">
        <v>0</v>
      </c>
      <c r="F244" s="3">
        <f t="shared" si="3"/>
        <v>5.7902025272632898E-2</v>
      </c>
      <c r="G244" s="2">
        <v>2597891</v>
      </c>
      <c r="H244" s="2">
        <v>248.67</v>
      </c>
      <c r="I244" s="2">
        <v>4776.2038000000002</v>
      </c>
      <c r="J244" s="17">
        <v>0</v>
      </c>
      <c r="K244" s="15">
        <v>0</v>
      </c>
      <c r="L244" s="15">
        <v>81</v>
      </c>
      <c r="M244" s="16">
        <v>0</v>
      </c>
      <c r="N244" s="16">
        <v>52538.241800000003</v>
      </c>
      <c r="O244" s="16">
        <v>0</v>
      </c>
      <c r="P244" s="15">
        <v>0</v>
      </c>
      <c r="Q244" s="15">
        <v>127</v>
      </c>
      <c r="R244" s="16">
        <v>0</v>
      </c>
      <c r="S244" s="16">
        <v>76419.260800000004</v>
      </c>
      <c r="T244" s="16">
        <v>0</v>
      </c>
      <c r="U244" s="15">
        <v>0</v>
      </c>
      <c r="V244" s="15">
        <v>112</v>
      </c>
      <c r="W244" s="16">
        <v>0</v>
      </c>
      <c r="X244" s="16">
        <v>66866.853199999998</v>
      </c>
      <c r="Y244" s="16">
        <v>0</v>
      </c>
    </row>
    <row r="245" spans="1:25" ht="16.05" customHeight="1" x14ac:dyDescent="0.25">
      <c r="A245" s="3" t="s">
        <v>154</v>
      </c>
      <c r="B245" s="3">
        <v>23108</v>
      </c>
      <c r="C245" s="3" t="s">
        <v>166</v>
      </c>
      <c r="D245" s="3">
        <v>1331</v>
      </c>
      <c r="E245" s="3">
        <v>0</v>
      </c>
      <c r="F245" s="3">
        <f t="shared" si="3"/>
        <v>5.7599099878829801E-2</v>
      </c>
      <c r="G245" s="2">
        <v>2582609</v>
      </c>
      <c r="H245" s="2">
        <v>455.56200000000001</v>
      </c>
      <c r="I245" s="2">
        <v>4748.6962000000003</v>
      </c>
      <c r="J245" s="14">
        <v>0</v>
      </c>
      <c r="K245" s="15">
        <v>0</v>
      </c>
      <c r="L245" s="15">
        <v>81</v>
      </c>
      <c r="M245" s="16">
        <v>0</v>
      </c>
      <c r="N245" s="16">
        <v>52235.658199999998</v>
      </c>
      <c r="O245" s="16">
        <v>0</v>
      </c>
      <c r="P245" s="15">
        <v>0</v>
      </c>
      <c r="Q245" s="15">
        <v>126</v>
      </c>
      <c r="R245" s="16">
        <v>0</v>
      </c>
      <c r="S245" s="16">
        <v>75979.139200000005</v>
      </c>
      <c r="T245" s="16">
        <v>0</v>
      </c>
      <c r="U245" s="15">
        <v>0</v>
      </c>
      <c r="V245" s="15">
        <v>111</v>
      </c>
      <c r="W245" s="16">
        <v>0</v>
      </c>
      <c r="X245" s="16">
        <v>66481.746799999994</v>
      </c>
      <c r="Y245" s="16">
        <v>0</v>
      </c>
    </row>
    <row r="246" spans="1:25" ht="16.05" customHeight="1" x14ac:dyDescent="0.25">
      <c r="A246" s="3" t="s">
        <v>154</v>
      </c>
      <c r="B246" s="3">
        <v>23108</v>
      </c>
      <c r="C246" s="3" t="s">
        <v>167</v>
      </c>
      <c r="D246" s="3">
        <v>468</v>
      </c>
      <c r="E246" s="3">
        <v>0</v>
      </c>
      <c r="F246" s="3">
        <f t="shared" si="3"/>
        <v>2.0252726328544201E-2</v>
      </c>
      <c r="G246" s="2">
        <v>2762728</v>
      </c>
      <c r="H246" s="2">
        <v>342.13</v>
      </c>
      <c r="I246" s="2">
        <v>5072.9103999999998</v>
      </c>
      <c r="J246" s="17">
        <v>0</v>
      </c>
      <c r="K246" s="15">
        <v>0</v>
      </c>
      <c r="L246" s="15">
        <v>28</v>
      </c>
      <c r="M246" s="16">
        <v>0</v>
      </c>
      <c r="N246" s="16">
        <v>20291.641599999999</v>
      </c>
      <c r="O246" s="16">
        <v>0</v>
      </c>
      <c r="P246" s="15">
        <v>0</v>
      </c>
      <c r="Q246" s="15">
        <v>44</v>
      </c>
      <c r="R246" s="16">
        <v>0</v>
      </c>
      <c r="S246" s="16">
        <v>30437.4624</v>
      </c>
      <c r="T246" s="16">
        <v>0</v>
      </c>
      <c r="U246" s="15">
        <v>0</v>
      </c>
      <c r="V246" s="15">
        <v>39</v>
      </c>
      <c r="W246" s="16">
        <v>0</v>
      </c>
      <c r="X246" s="16">
        <v>25364.552</v>
      </c>
      <c r="Y246" s="16">
        <v>0</v>
      </c>
    </row>
    <row r="247" spans="1:25" ht="16.05" customHeight="1" x14ac:dyDescent="0.25">
      <c r="A247" s="3" t="s">
        <v>154</v>
      </c>
      <c r="B247" s="3">
        <v>23108</v>
      </c>
      <c r="C247" s="3" t="s">
        <v>168</v>
      </c>
      <c r="D247" s="3">
        <v>444</v>
      </c>
      <c r="E247" s="3">
        <v>0</v>
      </c>
      <c r="F247" s="3">
        <f t="shared" si="3"/>
        <v>1.9214124978362501E-2</v>
      </c>
      <c r="G247" s="2">
        <v>3329821</v>
      </c>
      <c r="H247" s="2">
        <v>1214.5293999999999</v>
      </c>
      <c r="I247" s="2">
        <v>6093.6778000000004</v>
      </c>
      <c r="J247" s="14">
        <v>0</v>
      </c>
      <c r="K247" s="15">
        <v>0</v>
      </c>
      <c r="L247" s="15">
        <v>27</v>
      </c>
      <c r="M247" s="16">
        <v>27</v>
      </c>
      <c r="N247" s="16">
        <v>4858.1175999999996</v>
      </c>
      <c r="O247" s="16">
        <v>0</v>
      </c>
      <c r="P247" s="15">
        <v>0</v>
      </c>
      <c r="Q247" s="15">
        <v>42</v>
      </c>
      <c r="R247" s="16">
        <v>42</v>
      </c>
      <c r="S247" s="16">
        <v>7287.1764000000003</v>
      </c>
      <c r="T247" s="16">
        <v>0</v>
      </c>
      <c r="U247" s="15">
        <v>0</v>
      </c>
      <c r="V247" s="15">
        <v>37</v>
      </c>
      <c r="W247" s="16">
        <v>37</v>
      </c>
      <c r="X247" s="16">
        <v>6072.6469999999999</v>
      </c>
      <c r="Y247" s="16">
        <v>0</v>
      </c>
    </row>
    <row r="248" spans="1:25" ht="16.05" customHeight="1" x14ac:dyDescent="0.25">
      <c r="A248" s="3" t="s">
        <v>154</v>
      </c>
      <c r="B248" s="3">
        <v>23108</v>
      </c>
      <c r="C248" s="3" t="s">
        <v>169</v>
      </c>
      <c r="D248" s="3">
        <v>546</v>
      </c>
      <c r="E248" s="3">
        <v>0</v>
      </c>
      <c r="F248" s="3">
        <f t="shared" si="3"/>
        <v>2.3628180716634899E-2</v>
      </c>
      <c r="G248" s="2">
        <v>2633151</v>
      </c>
      <c r="H248" s="2">
        <v>336.536</v>
      </c>
      <c r="I248" s="2">
        <v>4839.6718000000001</v>
      </c>
      <c r="J248" s="14">
        <v>0</v>
      </c>
      <c r="K248" s="15">
        <v>0</v>
      </c>
      <c r="L248" s="15">
        <v>33</v>
      </c>
      <c r="M248" s="16">
        <v>0</v>
      </c>
      <c r="N248" s="16">
        <v>24198.359</v>
      </c>
      <c r="O248" s="16">
        <v>0</v>
      </c>
      <c r="P248" s="15">
        <v>0</v>
      </c>
      <c r="Q248" s="15">
        <v>52</v>
      </c>
      <c r="R248" s="16">
        <v>0</v>
      </c>
      <c r="S248" s="16">
        <v>33877.702599999997</v>
      </c>
      <c r="T248" s="16">
        <v>0</v>
      </c>
      <c r="U248" s="15">
        <v>0</v>
      </c>
      <c r="V248" s="15">
        <v>46</v>
      </c>
      <c r="W248" s="16">
        <v>0</v>
      </c>
      <c r="X248" s="16">
        <v>29038.0308</v>
      </c>
      <c r="Y248" s="16">
        <v>0</v>
      </c>
    </row>
    <row r="249" spans="1:25" ht="16.05" customHeight="1" x14ac:dyDescent="0.25">
      <c r="A249" s="3" t="s">
        <v>154</v>
      </c>
      <c r="B249" s="3">
        <v>23108</v>
      </c>
      <c r="C249" s="3" t="s">
        <v>170</v>
      </c>
      <c r="D249" s="3">
        <v>1082</v>
      </c>
      <c r="E249" s="3">
        <v>0</v>
      </c>
      <c r="F249" s="3">
        <f t="shared" si="3"/>
        <v>4.6823610870694102E-2</v>
      </c>
      <c r="G249" s="2">
        <v>3138296</v>
      </c>
      <c r="H249" s="2">
        <v>854.87</v>
      </c>
      <c r="I249" s="2">
        <v>5748.9327999999996</v>
      </c>
      <c r="J249" s="14">
        <v>0</v>
      </c>
      <c r="K249" s="15">
        <v>0</v>
      </c>
      <c r="L249" s="15">
        <v>66</v>
      </c>
      <c r="M249" s="16">
        <v>48</v>
      </c>
      <c r="N249" s="16">
        <v>22376.018400000001</v>
      </c>
      <c r="O249" s="16">
        <v>0</v>
      </c>
      <c r="P249" s="15">
        <v>0</v>
      </c>
      <c r="Q249" s="15">
        <v>102</v>
      </c>
      <c r="R249" s="16">
        <v>74</v>
      </c>
      <c r="S249" s="16">
        <v>31544.431199999999</v>
      </c>
      <c r="T249" s="16">
        <v>0</v>
      </c>
      <c r="U249" s="15">
        <v>0</v>
      </c>
      <c r="V249" s="15">
        <v>90</v>
      </c>
      <c r="W249" s="16">
        <v>66</v>
      </c>
      <c r="X249" s="16">
        <v>24940.628400000001</v>
      </c>
      <c r="Y249" s="16">
        <v>0</v>
      </c>
    </row>
    <row r="250" spans="1:25" ht="16.05" customHeight="1" x14ac:dyDescent="0.25">
      <c r="A250" s="3" t="s">
        <v>154</v>
      </c>
      <c r="B250" s="3">
        <v>23108</v>
      </c>
      <c r="C250" s="3" t="s">
        <v>171</v>
      </c>
      <c r="D250" s="3">
        <v>484</v>
      </c>
      <c r="E250" s="3">
        <v>0</v>
      </c>
      <c r="F250" s="3">
        <f t="shared" si="3"/>
        <v>2.09451272286654E-2</v>
      </c>
      <c r="G250" s="2">
        <v>2839014</v>
      </c>
      <c r="H250" s="2">
        <v>256.30599999999998</v>
      </c>
      <c r="I250" s="2">
        <v>5210.2251999999999</v>
      </c>
      <c r="J250" s="14">
        <v>0</v>
      </c>
      <c r="K250" s="15">
        <v>0</v>
      </c>
      <c r="L250" s="15">
        <v>29</v>
      </c>
      <c r="M250" s="16">
        <v>0</v>
      </c>
      <c r="N250" s="16">
        <v>20840.900799999999</v>
      </c>
      <c r="O250" s="16">
        <v>0</v>
      </c>
      <c r="P250" s="15">
        <v>0</v>
      </c>
      <c r="Q250" s="15">
        <v>46</v>
      </c>
      <c r="R250" s="16">
        <v>0</v>
      </c>
      <c r="S250" s="16">
        <v>31261.351200000001</v>
      </c>
      <c r="T250" s="16">
        <v>0</v>
      </c>
      <c r="U250" s="15">
        <v>0</v>
      </c>
      <c r="V250" s="15">
        <v>40</v>
      </c>
      <c r="W250" s="16">
        <v>0</v>
      </c>
      <c r="X250" s="16">
        <v>26051.126</v>
      </c>
      <c r="Y250" s="16">
        <v>0</v>
      </c>
    </row>
    <row r="251" spans="1:25" ht="16.05" customHeight="1" x14ac:dyDescent="0.25">
      <c r="A251" s="3" t="s">
        <v>154</v>
      </c>
      <c r="B251" s="3">
        <v>23108</v>
      </c>
      <c r="C251" s="3" t="s">
        <v>172</v>
      </c>
      <c r="D251" s="3">
        <v>1059</v>
      </c>
      <c r="E251" s="3">
        <v>0</v>
      </c>
      <c r="F251" s="3">
        <f t="shared" si="3"/>
        <v>4.58282845767699E-2</v>
      </c>
      <c r="G251" s="2">
        <v>2872313</v>
      </c>
      <c r="H251" s="2">
        <v>461.74599999999998</v>
      </c>
      <c r="I251" s="2">
        <v>5270.1634000000004</v>
      </c>
      <c r="J251" s="14">
        <v>0</v>
      </c>
      <c r="K251" s="15">
        <v>0</v>
      </c>
      <c r="L251" s="15">
        <v>64</v>
      </c>
      <c r="M251" s="16">
        <v>0</v>
      </c>
      <c r="N251" s="16">
        <v>42161.307200000003</v>
      </c>
      <c r="O251" s="16">
        <v>0</v>
      </c>
      <c r="P251" s="15">
        <v>0</v>
      </c>
      <c r="Q251" s="15">
        <v>100</v>
      </c>
      <c r="R251" s="16">
        <v>0</v>
      </c>
      <c r="S251" s="16">
        <v>68512.124200000006</v>
      </c>
      <c r="T251" s="16">
        <v>0</v>
      </c>
      <c r="U251" s="15">
        <v>0</v>
      </c>
      <c r="V251" s="15">
        <v>88</v>
      </c>
      <c r="W251" s="16">
        <v>0</v>
      </c>
      <c r="X251" s="16">
        <v>57971.797400000003</v>
      </c>
      <c r="Y251" s="16">
        <v>0</v>
      </c>
    </row>
    <row r="252" spans="1:25" ht="16.05" customHeight="1" x14ac:dyDescent="0.25">
      <c r="A252" s="3" t="s">
        <v>154</v>
      </c>
      <c r="B252" s="3">
        <v>23108</v>
      </c>
      <c r="C252" s="3" t="s">
        <v>173</v>
      </c>
      <c r="D252" s="3">
        <v>458</v>
      </c>
      <c r="E252" s="3">
        <v>0</v>
      </c>
      <c r="F252" s="3">
        <f t="shared" si="3"/>
        <v>1.9819975765968501E-2</v>
      </c>
      <c r="G252" s="2">
        <v>2747062</v>
      </c>
      <c r="H252" s="2">
        <v>167.52799999999999</v>
      </c>
      <c r="I252" s="2">
        <v>5044.7115999999996</v>
      </c>
      <c r="J252" s="14">
        <v>0</v>
      </c>
      <c r="K252" s="15">
        <v>0</v>
      </c>
      <c r="L252" s="15">
        <v>28</v>
      </c>
      <c r="M252" s="16">
        <v>0</v>
      </c>
      <c r="N252" s="16">
        <v>20178.846399999999</v>
      </c>
      <c r="O252" s="16">
        <v>0</v>
      </c>
      <c r="P252" s="15">
        <v>0</v>
      </c>
      <c r="Q252" s="15">
        <v>43</v>
      </c>
      <c r="R252" s="16">
        <v>0</v>
      </c>
      <c r="S252" s="16">
        <v>30268.2696</v>
      </c>
      <c r="T252" s="16">
        <v>0</v>
      </c>
      <c r="U252" s="15">
        <v>0</v>
      </c>
      <c r="V252" s="15">
        <v>38</v>
      </c>
      <c r="W252" s="16">
        <v>0</v>
      </c>
      <c r="X252" s="16">
        <v>25223.558000000001</v>
      </c>
      <c r="Y252" s="16">
        <v>0</v>
      </c>
    </row>
    <row r="253" spans="1:25" ht="16.05" customHeight="1" x14ac:dyDescent="0.25">
      <c r="A253" s="3" t="s">
        <v>154</v>
      </c>
      <c r="B253" s="3">
        <v>23108</v>
      </c>
      <c r="C253" s="3" t="s">
        <v>174</v>
      </c>
      <c r="D253" s="3">
        <v>570</v>
      </c>
      <c r="E253" s="3">
        <v>0</v>
      </c>
      <c r="F253" s="3">
        <f t="shared" si="3"/>
        <v>2.46667820668167E-2</v>
      </c>
      <c r="G253" s="2">
        <v>2800819</v>
      </c>
      <c r="H253" s="2">
        <v>346.26799999999997</v>
      </c>
      <c r="I253" s="2">
        <v>5141.4741999999997</v>
      </c>
      <c r="J253" s="14">
        <v>0</v>
      </c>
      <c r="K253" s="15">
        <v>0</v>
      </c>
      <c r="L253" s="15">
        <v>35</v>
      </c>
      <c r="M253" s="16">
        <v>0</v>
      </c>
      <c r="N253" s="16">
        <v>25707.370999999999</v>
      </c>
      <c r="O253" s="16">
        <v>0</v>
      </c>
      <c r="P253" s="15">
        <v>0</v>
      </c>
      <c r="Q253" s="15">
        <v>54</v>
      </c>
      <c r="R253" s="16">
        <v>0</v>
      </c>
      <c r="S253" s="16">
        <v>35990.3194</v>
      </c>
      <c r="T253" s="16">
        <v>0</v>
      </c>
      <c r="U253" s="15">
        <v>0</v>
      </c>
      <c r="V253" s="15">
        <v>48</v>
      </c>
      <c r="W253" s="16">
        <v>0</v>
      </c>
      <c r="X253" s="16">
        <v>30848.8452</v>
      </c>
      <c r="Y253" s="16">
        <v>0</v>
      </c>
    </row>
    <row r="254" spans="1:25" ht="16.05" customHeight="1" x14ac:dyDescent="0.25">
      <c r="A254" s="3" t="s">
        <v>215</v>
      </c>
      <c r="B254" s="3">
        <v>4025</v>
      </c>
      <c r="C254" s="3" t="s">
        <v>215</v>
      </c>
      <c r="D254" s="3">
        <v>4025</v>
      </c>
      <c r="E254" s="3">
        <v>151</v>
      </c>
      <c r="F254" s="3">
        <f t="shared" si="3"/>
        <v>1</v>
      </c>
      <c r="G254" s="2">
        <v>4425090</v>
      </c>
      <c r="H254" s="2">
        <v>0.13600000000000001</v>
      </c>
      <c r="I254" s="2">
        <v>1793.854</v>
      </c>
      <c r="J254" s="14">
        <v>0</v>
      </c>
      <c r="K254" s="15">
        <v>9</v>
      </c>
      <c r="L254" s="15">
        <v>244</v>
      </c>
      <c r="M254" s="16">
        <v>9</v>
      </c>
      <c r="N254" s="16">
        <v>53815.892</v>
      </c>
      <c r="O254" s="16">
        <v>0</v>
      </c>
      <c r="P254" s="15">
        <v>14</v>
      </c>
      <c r="Q254" s="15">
        <v>381</v>
      </c>
      <c r="R254" s="16">
        <v>14</v>
      </c>
      <c r="S254" s="16">
        <v>82517.555999999997</v>
      </c>
      <c r="T254" s="16">
        <v>0</v>
      </c>
      <c r="U254" s="15">
        <v>13</v>
      </c>
      <c r="V254" s="15">
        <v>336</v>
      </c>
      <c r="W254" s="16">
        <v>13</v>
      </c>
      <c r="X254" s="16">
        <v>73548.285999999993</v>
      </c>
      <c r="Y254" s="16">
        <v>0</v>
      </c>
    </row>
    <row r="255" spans="1:25" ht="16.05" customHeight="1" x14ac:dyDescent="0.25">
      <c r="A255" s="3" t="s">
        <v>175</v>
      </c>
      <c r="B255" s="3">
        <v>618</v>
      </c>
      <c r="C255" s="3" t="s">
        <v>176</v>
      </c>
      <c r="D255" s="3">
        <v>436</v>
      </c>
      <c r="E255" s="3">
        <v>0</v>
      </c>
      <c r="F255" s="3">
        <f t="shared" si="3"/>
        <v>0.70550161812297696</v>
      </c>
      <c r="G255" s="2">
        <v>4425090</v>
      </c>
      <c r="H255" s="2">
        <v>0</v>
      </c>
      <c r="I255" s="2">
        <v>8065.1620000000003</v>
      </c>
      <c r="J255" s="14">
        <v>0</v>
      </c>
      <c r="K255" s="15">
        <v>0</v>
      </c>
      <c r="L255" s="15">
        <v>26</v>
      </c>
      <c r="M255" s="16">
        <v>0</v>
      </c>
      <c r="N255" s="16">
        <v>32260.648000000001</v>
      </c>
      <c r="O255" s="16">
        <v>0</v>
      </c>
      <c r="P255" s="15">
        <v>0</v>
      </c>
      <c r="Q255" s="15">
        <v>41</v>
      </c>
      <c r="R255" s="16">
        <v>0</v>
      </c>
      <c r="S255" s="16">
        <v>48390.972000000002</v>
      </c>
      <c r="T255" s="16">
        <v>0</v>
      </c>
      <c r="U255" s="15">
        <v>0</v>
      </c>
      <c r="V255" s="15">
        <v>36</v>
      </c>
      <c r="W255" s="16">
        <v>0</v>
      </c>
      <c r="X255" s="16">
        <v>40325.81</v>
      </c>
      <c r="Y255" s="16">
        <v>0</v>
      </c>
    </row>
    <row r="256" spans="1:25" ht="16.05" customHeight="1" x14ac:dyDescent="0.25">
      <c r="A256" s="3" t="s">
        <v>175</v>
      </c>
      <c r="B256" s="3">
        <v>618</v>
      </c>
      <c r="C256" s="3" t="s">
        <v>177</v>
      </c>
      <c r="D256" s="3">
        <v>108</v>
      </c>
      <c r="E256" s="3">
        <v>0</v>
      </c>
      <c r="F256" s="3">
        <f t="shared" si="3"/>
        <v>0.17475728155339801</v>
      </c>
      <c r="G256" s="2">
        <v>4418939</v>
      </c>
      <c r="H256" s="2">
        <v>0</v>
      </c>
      <c r="I256" s="2">
        <v>8054.0901999999996</v>
      </c>
      <c r="J256" s="14">
        <v>0</v>
      </c>
      <c r="K256" s="15">
        <v>0</v>
      </c>
      <c r="L256" s="15">
        <v>7</v>
      </c>
      <c r="M256" s="16">
        <v>0</v>
      </c>
      <c r="N256" s="16">
        <v>8054.0901999999996</v>
      </c>
      <c r="O256" s="16">
        <v>0</v>
      </c>
      <c r="P256" s="15">
        <v>0</v>
      </c>
      <c r="Q256" s="15">
        <v>10</v>
      </c>
      <c r="R256" s="16">
        <v>0</v>
      </c>
      <c r="S256" s="16">
        <v>16108.180399999999</v>
      </c>
      <c r="T256" s="16">
        <v>0</v>
      </c>
      <c r="U256" s="15">
        <v>0</v>
      </c>
      <c r="V256" s="15">
        <v>9</v>
      </c>
      <c r="W256" s="16">
        <v>0</v>
      </c>
      <c r="X256" s="16">
        <v>16108.180399999999</v>
      </c>
      <c r="Y256" s="16">
        <v>0</v>
      </c>
    </row>
    <row r="257" spans="1:25" ht="16.05" customHeight="1" x14ac:dyDescent="0.25">
      <c r="A257" s="3" t="s">
        <v>175</v>
      </c>
      <c r="B257" s="3">
        <v>618</v>
      </c>
      <c r="C257" s="3" t="s">
        <v>178</v>
      </c>
      <c r="D257" s="3">
        <v>74</v>
      </c>
      <c r="E257" s="3">
        <v>0</v>
      </c>
      <c r="F257" s="3">
        <f t="shared" si="3"/>
        <v>0.119741100323625</v>
      </c>
      <c r="G257" s="2">
        <v>4581317</v>
      </c>
      <c r="H257" s="2">
        <v>0</v>
      </c>
      <c r="I257" s="2">
        <v>8346.3706000000002</v>
      </c>
      <c r="J257" s="14">
        <v>0</v>
      </c>
      <c r="K257" s="15">
        <v>0</v>
      </c>
      <c r="L257" s="15">
        <v>4</v>
      </c>
      <c r="M257" s="16">
        <v>0</v>
      </c>
      <c r="N257" s="16">
        <v>8346.3706000000002</v>
      </c>
      <c r="O257" s="16">
        <v>0</v>
      </c>
      <c r="P257" s="15">
        <v>0</v>
      </c>
      <c r="Q257" s="15">
        <v>7</v>
      </c>
      <c r="R257" s="16">
        <v>0</v>
      </c>
      <c r="S257" s="16">
        <v>8346.3706000000002</v>
      </c>
      <c r="T257" s="16">
        <v>0</v>
      </c>
      <c r="U257" s="15">
        <v>0</v>
      </c>
      <c r="V257" s="15">
        <v>6</v>
      </c>
      <c r="W257" s="16">
        <v>0</v>
      </c>
      <c r="X257" s="16">
        <v>8346.3706000000002</v>
      </c>
      <c r="Y257" s="16">
        <v>0</v>
      </c>
    </row>
    <row r="258" spans="1:25" ht="16.05" customHeight="1" x14ac:dyDescent="0.25">
      <c r="A258" s="3" t="s">
        <v>216</v>
      </c>
      <c r="B258" s="3">
        <v>2176</v>
      </c>
      <c r="C258" s="3" t="s">
        <v>217</v>
      </c>
      <c r="D258" s="3">
        <v>87</v>
      </c>
      <c r="E258" s="3">
        <v>0</v>
      </c>
      <c r="F258" s="3">
        <f t="shared" ref="F258:F318" si="4">D258/B258</f>
        <v>3.9981617647058799E-2</v>
      </c>
      <c r="G258" s="2">
        <v>3950002</v>
      </c>
      <c r="H258" s="2">
        <v>971.08199999999999</v>
      </c>
      <c r="I258" s="2">
        <v>7210.0036</v>
      </c>
      <c r="J258" s="14">
        <v>0</v>
      </c>
      <c r="K258" s="15">
        <v>0</v>
      </c>
      <c r="L258" s="15">
        <v>5</v>
      </c>
      <c r="M258" s="16">
        <v>0</v>
      </c>
      <c r="N258" s="16">
        <v>7210.0036</v>
      </c>
      <c r="O258" s="16">
        <v>0</v>
      </c>
      <c r="P258" s="15">
        <v>0</v>
      </c>
      <c r="Q258" s="15">
        <v>8</v>
      </c>
      <c r="R258" s="16">
        <v>0</v>
      </c>
      <c r="S258" s="16">
        <v>7210.0036</v>
      </c>
      <c r="T258" s="16">
        <v>0</v>
      </c>
      <c r="U258" s="15">
        <v>0</v>
      </c>
      <c r="V258" s="15">
        <v>7</v>
      </c>
      <c r="W258" s="16">
        <v>0</v>
      </c>
      <c r="X258" s="16">
        <v>7210.0036</v>
      </c>
      <c r="Y258" s="16">
        <v>0</v>
      </c>
    </row>
    <row r="259" spans="1:25" ht="16.05" customHeight="1" x14ac:dyDescent="0.25">
      <c r="A259" s="3" t="s">
        <v>216</v>
      </c>
      <c r="B259" s="3">
        <v>2176</v>
      </c>
      <c r="C259" s="3" t="s">
        <v>218</v>
      </c>
      <c r="D259" s="3">
        <v>257</v>
      </c>
      <c r="E259" s="3">
        <v>0</v>
      </c>
      <c r="F259" s="3">
        <f t="shared" si="4"/>
        <v>0.118106617647059</v>
      </c>
      <c r="G259" s="2">
        <v>3783393</v>
      </c>
      <c r="H259" s="2">
        <v>897.57</v>
      </c>
      <c r="I259" s="2">
        <v>6910.1073999999999</v>
      </c>
      <c r="J259" s="14">
        <v>0</v>
      </c>
      <c r="K259" s="15">
        <v>0</v>
      </c>
      <c r="L259" s="15">
        <v>16</v>
      </c>
      <c r="M259" s="16">
        <v>0</v>
      </c>
      <c r="N259" s="16">
        <v>13820.2148</v>
      </c>
      <c r="O259" s="16">
        <v>0</v>
      </c>
      <c r="P259" s="15">
        <v>0</v>
      </c>
      <c r="Q259" s="15">
        <v>24</v>
      </c>
      <c r="R259" s="16">
        <v>0</v>
      </c>
      <c r="S259" s="16">
        <v>20730.322199999999</v>
      </c>
      <c r="T259" s="16">
        <v>0</v>
      </c>
      <c r="U259" s="15">
        <v>0</v>
      </c>
      <c r="V259" s="15">
        <v>21</v>
      </c>
      <c r="W259" s="16">
        <v>0</v>
      </c>
      <c r="X259" s="16">
        <v>20730.322199999999</v>
      </c>
      <c r="Y259" s="16">
        <v>0</v>
      </c>
    </row>
    <row r="260" spans="1:25" ht="16.05" customHeight="1" x14ac:dyDescent="0.25">
      <c r="A260" s="3" t="s">
        <v>216</v>
      </c>
      <c r="B260" s="3">
        <v>2176</v>
      </c>
      <c r="C260" s="3" t="s">
        <v>219</v>
      </c>
      <c r="D260" s="3">
        <v>203</v>
      </c>
      <c r="E260" s="3">
        <v>0</v>
      </c>
      <c r="F260" s="3">
        <f t="shared" si="4"/>
        <v>9.3290441176470604E-2</v>
      </c>
      <c r="G260" s="2">
        <v>3782538</v>
      </c>
      <c r="H260" s="2">
        <v>1180.7722000000001</v>
      </c>
      <c r="I260" s="2">
        <v>6908.5684000000001</v>
      </c>
      <c r="J260" s="14">
        <v>0</v>
      </c>
      <c r="K260" s="15">
        <v>0</v>
      </c>
      <c r="L260" s="15">
        <v>12</v>
      </c>
      <c r="M260" s="16">
        <v>0</v>
      </c>
      <c r="N260" s="16">
        <v>13817.1368</v>
      </c>
      <c r="O260" s="16">
        <v>0</v>
      </c>
      <c r="P260" s="15">
        <v>0</v>
      </c>
      <c r="Q260" s="15">
        <v>19</v>
      </c>
      <c r="R260" s="16">
        <v>0</v>
      </c>
      <c r="S260" s="16">
        <v>20725.7052</v>
      </c>
      <c r="T260" s="16">
        <v>0</v>
      </c>
      <c r="U260" s="15">
        <v>0</v>
      </c>
      <c r="V260" s="15">
        <v>17</v>
      </c>
      <c r="W260" s="16">
        <v>0</v>
      </c>
      <c r="X260" s="16">
        <v>20725.7052</v>
      </c>
      <c r="Y260" s="16">
        <v>0</v>
      </c>
    </row>
    <row r="261" spans="1:25" ht="16.05" customHeight="1" x14ac:dyDescent="0.25">
      <c r="A261" s="3" t="s">
        <v>216</v>
      </c>
      <c r="B261" s="3">
        <v>2176</v>
      </c>
      <c r="C261" s="3" t="s">
        <v>220</v>
      </c>
      <c r="D261" s="3">
        <v>288</v>
      </c>
      <c r="E261" s="3">
        <v>0</v>
      </c>
      <c r="F261" s="3">
        <f t="shared" si="4"/>
        <v>0.13235294117647101</v>
      </c>
      <c r="G261" s="2">
        <v>3645697</v>
      </c>
      <c r="H261" s="2">
        <v>70.058000000000007</v>
      </c>
      <c r="I261" s="2">
        <v>6662.2546000000002</v>
      </c>
      <c r="J261" s="14">
        <v>0</v>
      </c>
      <c r="K261" s="15">
        <v>0</v>
      </c>
      <c r="L261" s="15">
        <v>17</v>
      </c>
      <c r="M261" s="16">
        <v>0</v>
      </c>
      <c r="N261" s="16">
        <v>19986.763800000001</v>
      </c>
      <c r="O261" s="16">
        <v>0</v>
      </c>
      <c r="P261" s="15">
        <v>0</v>
      </c>
      <c r="Q261" s="15">
        <v>27</v>
      </c>
      <c r="R261" s="16">
        <v>0</v>
      </c>
      <c r="S261" s="16">
        <v>26649.018400000001</v>
      </c>
      <c r="T261" s="16">
        <v>0</v>
      </c>
      <c r="U261" s="15">
        <v>0</v>
      </c>
      <c r="V261" s="15">
        <v>24</v>
      </c>
      <c r="W261" s="16">
        <v>0</v>
      </c>
      <c r="X261" s="16">
        <v>19986.763800000001</v>
      </c>
      <c r="Y261" s="16">
        <v>0</v>
      </c>
    </row>
    <row r="262" spans="1:25" ht="16.05" customHeight="1" x14ac:dyDescent="0.25">
      <c r="A262" s="3" t="s">
        <v>216</v>
      </c>
      <c r="B262" s="3">
        <v>2176</v>
      </c>
      <c r="C262" s="3" t="s">
        <v>221</v>
      </c>
      <c r="D262" s="3">
        <v>204</v>
      </c>
      <c r="E262" s="3">
        <v>0</v>
      </c>
      <c r="F262" s="3">
        <f t="shared" si="4"/>
        <v>9.375E-2</v>
      </c>
      <c r="G262" s="2">
        <v>3645697</v>
      </c>
      <c r="H262" s="2">
        <v>70.058000000000007</v>
      </c>
      <c r="I262" s="2">
        <v>6662.2546000000002</v>
      </c>
      <c r="J262" s="14">
        <v>0</v>
      </c>
      <c r="K262" s="15">
        <v>0</v>
      </c>
      <c r="L262" s="15">
        <v>12</v>
      </c>
      <c r="M262" s="16">
        <v>0</v>
      </c>
      <c r="N262" s="16">
        <v>13324.5092</v>
      </c>
      <c r="O262" s="16">
        <v>0</v>
      </c>
      <c r="P262" s="15">
        <v>0</v>
      </c>
      <c r="Q262" s="15">
        <v>19</v>
      </c>
      <c r="R262" s="16">
        <v>0</v>
      </c>
      <c r="S262" s="16">
        <v>19986.763800000001</v>
      </c>
      <c r="T262" s="16">
        <v>0</v>
      </c>
      <c r="U262" s="15">
        <v>0</v>
      </c>
      <c r="V262" s="15">
        <v>17</v>
      </c>
      <c r="W262" s="16">
        <v>0</v>
      </c>
      <c r="X262" s="16">
        <v>19986.763800000001</v>
      </c>
      <c r="Y262" s="16">
        <v>0</v>
      </c>
    </row>
    <row r="263" spans="1:25" ht="16.05" customHeight="1" x14ac:dyDescent="0.25">
      <c r="A263" s="3" t="s">
        <v>216</v>
      </c>
      <c r="B263" s="3">
        <v>2176</v>
      </c>
      <c r="C263" s="3" t="s">
        <v>222</v>
      </c>
      <c r="D263" s="3">
        <v>2</v>
      </c>
      <c r="E263" s="3">
        <v>0</v>
      </c>
      <c r="F263" s="3">
        <f t="shared" si="4"/>
        <v>9.1911764705882395E-4</v>
      </c>
      <c r="G263" s="2">
        <v>4766558</v>
      </c>
      <c r="H263" s="2">
        <v>2678.2102</v>
      </c>
      <c r="I263" s="2">
        <v>8679.8044000000009</v>
      </c>
      <c r="J263" s="14">
        <v>0</v>
      </c>
      <c r="K263" s="15">
        <v>0</v>
      </c>
      <c r="L263" s="15">
        <v>0</v>
      </c>
      <c r="M263" s="16">
        <v>0</v>
      </c>
      <c r="N263" s="16">
        <v>0</v>
      </c>
      <c r="O263" s="16">
        <v>0</v>
      </c>
      <c r="P263" s="15">
        <v>0</v>
      </c>
      <c r="Q263" s="15">
        <v>0</v>
      </c>
      <c r="R263" s="16">
        <v>0</v>
      </c>
      <c r="S263" s="16">
        <v>0</v>
      </c>
      <c r="T263" s="16">
        <v>0</v>
      </c>
      <c r="U263" s="15">
        <v>0</v>
      </c>
      <c r="V263" s="15">
        <v>0</v>
      </c>
      <c r="W263" s="16">
        <v>0</v>
      </c>
      <c r="X263" s="16">
        <v>0</v>
      </c>
      <c r="Y263" s="16">
        <v>0</v>
      </c>
    </row>
    <row r="264" spans="1:25" ht="16.05" customHeight="1" x14ac:dyDescent="0.25">
      <c r="A264" s="3" t="s">
        <v>216</v>
      </c>
      <c r="B264" s="3">
        <v>2176</v>
      </c>
      <c r="C264" s="3" t="s">
        <v>223</v>
      </c>
      <c r="D264" s="3">
        <v>756</v>
      </c>
      <c r="E264" s="3">
        <v>201</v>
      </c>
      <c r="F264" s="3">
        <f t="shared" si="4"/>
        <v>0.347426470588235</v>
      </c>
      <c r="G264" s="2">
        <v>3614571</v>
      </c>
      <c r="H264" s="2">
        <v>0.01</v>
      </c>
      <c r="I264" s="2">
        <v>6606.2277999999997</v>
      </c>
      <c r="J264" s="14">
        <v>5791.0784000000003</v>
      </c>
      <c r="K264" s="15">
        <v>12</v>
      </c>
      <c r="L264" s="15">
        <v>46</v>
      </c>
      <c r="M264" s="16">
        <v>12</v>
      </c>
      <c r="N264" s="16">
        <v>33031.159</v>
      </c>
      <c r="O264" s="16">
        <v>5791.0784000000003</v>
      </c>
      <c r="P264" s="15">
        <v>19</v>
      </c>
      <c r="Q264" s="15">
        <v>72</v>
      </c>
      <c r="R264" s="16">
        <v>19</v>
      </c>
      <c r="S264" s="16">
        <v>46243.624600000003</v>
      </c>
      <c r="T264" s="16">
        <v>5791.0784000000003</v>
      </c>
      <c r="U264" s="15">
        <v>17</v>
      </c>
      <c r="V264" s="15">
        <v>63</v>
      </c>
      <c r="W264" s="16">
        <v>17</v>
      </c>
      <c r="X264" s="16">
        <v>39637.396800000002</v>
      </c>
      <c r="Y264" s="16">
        <v>5791.0784000000003</v>
      </c>
    </row>
    <row r="265" spans="1:25" ht="16.05" customHeight="1" x14ac:dyDescent="0.25">
      <c r="A265" s="3" t="s">
        <v>216</v>
      </c>
      <c r="B265" s="3">
        <v>2176</v>
      </c>
      <c r="C265" s="3" t="s">
        <v>224</v>
      </c>
      <c r="D265" s="3">
        <v>238</v>
      </c>
      <c r="E265" s="3">
        <v>0</v>
      </c>
      <c r="F265" s="3">
        <f t="shared" si="4"/>
        <v>0.109375</v>
      </c>
      <c r="G265" s="2">
        <v>4190428</v>
      </c>
      <c r="H265" s="2">
        <v>1326.538</v>
      </c>
      <c r="I265" s="2">
        <v>7642.7704000000003</v>
      </c>
      <c r="J265" s="14">
        <v>0</v>
      </c>
      <c r="K265" s="15">
        <v>0</v>
      </c>
      <c r="L265" s="15">
        <v>14</v>
      </c>
      <c r="M265" s="16">
        <v>0</v>
      </c>
      <c r="N265" s="16">
        <v>15285.540800000001</v>
      </c>
      <c r="O265" s="16">
        <v>0</v>
      </c>
      <c r="P265" s="15">
        <v>0</v>
      </c>
      <c r="Q265" s="15">
        <v>23</v>
      </c>
      <c r="R265" s="16">
        <v>0</v>
      </c>
      <c r="S265" s="16">
        <v>22928.3112</v>
      </c>
      <c r="T265" s="16">
        <v>0</v>
      </c>
      <c r="U265" s="15">
        <v>0</v>
      </c>
      <c r="V265" s="15">
        <v>20</v>
      </c>
      <c r="W265" s="16">
        <v>0</v>
      </c>
      <c r="X265" s="16">
        <v>22928.3112</v>
      </c>
      <c r="Y265" s="16">
        <v>0</v>
      </c>
    </row>
    <row r="266" spans="1:25" ht="16.05" customHeight="1" x14ac:dyDescent="0.25">
      <c r="A266" s="3" t="s">
        <v>216</v>
      </c>
      <c r="B266" s="3">
        <v>2176</v>
      </c>
      <c r="C266" s="3" t="s">
        <v>225</v>
      </c>
      <c r="D266" s="3">
        <v>141</v>
      </c>
      <c r="E266" s="3">
        <v>0</v>
      </c>
      <c r="F266" s="3">
        <f t="shared" si="4"/>
        <v>6.4797794117647106E-2</v>
      </c>
      <c r="G266" s="2">
        <v>4194682</v>
      </c>
      <c r="H266" s="2">
        <v>1321.7338</v>
      </c>
      <c r="I266" s="2">
        <v>7650.4276</v>
      </c>
      <c r="J266" s="14">
        <v>0</v>
      </c>
      <c r="K266" s="15">
        <v>0</v>
      </c>
      <c r="L266" s="15">
        <v>9</v>
      </c>
      <c r="M266" s="16">
        <v>0</v>
      </c>
      <c r="N266" s="16">
        <v>15300.8552</v>
      </c>
      <c r="O266" s="16">
        <v>0</v>
      </c>
      <c r="P266" s="15">
        <v>0</v>
      </c>
      <c r="Q266" s="15">
        <v>13</v>
      </c>
      <c r="R266" s="16">
        <v>0</v>
      </c>
      <c r="S266" s="16">
        <v>15300.8552</v>
      </c>
      <c r="T266" s="16">
        <v>0</v>
      </c>
      <c r="U266" s="15">
        <v>0</v>
      </c>
      <c r="V266" s="15">
        <v>12</v>
      </c>
      <c r="W266" s="16">
        <v>0</v>
      </c>
      <c r="X266" s="16">
        <v>15300.8552</v>
      </c>
      <c r="Y266" s="16">
        <v>0</v>
      </c>
    </row>
    <row r="267" spans="1:25" ht="16.05" customHeight="1" x14ac:dyDescent="0.25">
      <c r="A267" s="3" t="s">
        <v>226</v>
      </c>
      <c r="B267" s="3">
        <v>13799</v>
      </c>
      <c r="C267" s="3" t="s">
        <v>227</v>
      </c>
      <c r="D267" s="3">
        <v>677</v>
      </c>
      <c r="E267" s="3">
        <v>0</v>
      </c>
      <c r="F267" s="3">
        <f t="shared" si="4"/>
        <v>4.9061526197550498E-2</v>
      </c>
      <c r="G267" s="2">
        <v>3750163</v>
      </c>
      <c r="H267" s="2">
        <v>996.36400000000003</v>
      </c>
      <c r="I267" s="2">
        <v>6850.2933999999996</v>
      </c>
      <c r="J267" s="14">
        <v>0</v>
      </c>
      <c r="K267" s="15">
        <v>0</v>
      </c>
      <c r="L267" s="15">
        <v>41</v>
      </c>
      <c r="M267" s="16">
        <v>41</v>
      </c>
      <c r="N267" s="16">
        <v>5978.1840000000002</v>
      </c>
      <c r="O267" s="16">
        <v>0</v>
      </c>
      <c r="P267" s="15">
        <v>0</v>
      </c>
      <c r="Q267" s="15">
        <v>64</v>
      </c>
      <c r="R267" s="16">
        <v>64</v>
      </c>
      <c r="S267" s="16">
        <v>7970.9120000000003</v>
      </c>
      <c r="T267" s="16">
        <v>0</v>
      </c>
      <c r="U267" s="15">
        <v>0</v>
      </c>
      <c r="V267" s="15">
        <v>57</v>
      </c>
      <c r="W267" s="16">
        <v>57</v>
      </c>
      <c r="X267" s="16">
        <v>7970.9120000000003</v>
      </c>
      <c r="Y267" s="16">
        <v>0</v>
      </c>
    </row>
    <row r="268" spans="1:25" ht="16.05" customHeight="1" x14ac:dyDescent="0.25">
      <c r="A268" s="3" t="s">
        <v>226</v>
      </c>
      <c r="B268" s="3">
        <v>13799</v>
      </c>
      <c r="C268" s="3" t="s">
        <v>228</v>
      </c>
      <c r="D268" s="3">
        <v>167</v>
      </c>
      <c r="E268" s="3">
        <v>0</v>
      </c>
      <c r="F268" s="3">
        <f t="shared" si="4"/>
        <v>1.21023262555258E-2</v>
      </c>
      <c r="G268" s="2">
        <v>3545695</v>
      </c>
      <c r="H268" s="2">
        <v>327.27800000000002</v>
      </c>
      <c r="I268" s="2">
        <v>6482.2510000000002</v>
      </c>
      <c r="J268" s="14">
        <v>0</v>
      </c>
      <c r="K268" s="15">
        <v>0</v>
      </c>
      <c r="L268" s="15">
        <v>10</v>
      </c>
      <c r="M268" s="16">
        <v>10</v>
      </c>
      <c r="N268" s="16">
        <v>654.55600000000004</v>
      </c>
      <c r="O268" s="16">
        <v>0</v>
      </c>
      <c r="P268" s="15">
        <v>0</v>
      </c>
      <c r="Q268" s="15">
        <v>16</v>
      </c>
      <c r="R268" s="16">
        <v>16</v>
      </c>
      <c r="S268" s="16">
        <v>654.55600000000004</v>
      </c>
      <c r="T268" s="16">
        <v>0</v>
      </c>
      <c r="U268" s="15">
        <v>0</v>
      </c>
      <c r="V268" s="15">
        <v>14</v>
      </c>
      <c r="W268" s="16">
        <v>14</v>
      </c>
      <c r="X268" s="16">
        <v>654.55600000000004</v>
      </c>
      <c r="Y268" s="16">
        <v>0</v>
      </c>
    </row>
    <row r="269" spans="1:25" ht="16.05" customHeight="1" x14ac:dyDescent="0.25">
      <c r="A269" s="3" t="s">
        <v>226</v>
      </c>
      <c r="B269" s="3">
        <v>13799</v>
      </c>
      <c r="C269" s="3" t="s">
        <v>229</v>
      </c>
      <c r="D269" s="3">
        <v>524</v>
      </c>
      <c r="E269" s="3">
        <v>0</v>
      </c>
      <c r="F269" s="3">
        <f t="shared" si="4"/>
        <v>3.7973766214943097E-2</v>
      </c>
      <c r="G269" s="2">
        <v>3543601</v>
      </c>
      <c r="H269" s="2">
        <v>328.58199999999999</v>
      </c>
      <c r="I269" s="2">
        <v>6478.4817999999996</v>
      </c>
      <c r="J269" s="14">
        <v>0</v>
      </c>
      <c r="K269" s="15">
        <v>0</v>
      </c>
      <c r="L269" s="15">
        <v>32</v>
      </c>
      <c r="M269" s="16">
        <v>32</v>
      </c>
      <c r="N269" s="16">
        <v>1314.328</v>
      </c>
      <c r="O269" s="16">
        <v>0</v>
      </c>
      <c r="P269" s="15">
        <v>0</v>
      </c>
      <c r="Q269" s="15">
        <v>50</v>
      </c>
      <c r="R269" s="16">
        <v>50</v>
      </c>
      <c r="S269" s="16">
        <v>2300.0740000000001</v>
      </c>
      <c r="T269" s="16">
        <v>0</v>
      </c>
      <c r="U269" s="15">
        <v>0</v>
      </c>
      <c r="V269" s="15">
        <v>44</v>
      </c>
      <c r="W269" s="16">
        <v>44</v>
      </c>
      <c r="X269" s="16">
        <v>1971.492</v>
      </c>
      <c r="Y269" s="16">
        <v>0</v>
      </c>
    </row>
    <row r="270" spans="1:25" ht="16.05" customHeight="1" x14ac:dyDescent="0.25">
      <c r="A270" s="3" t="s">
        <v>226</v>
      </c>
      <c r="B270" s="3">
        <v>13799</v>
      </c>
      <c r="C270" s="3" t="s">
        <v>230</v>
      </c>
      <c r="D270" s="3">
        <v>645</v>
      </c>
      <c r="E270" s="3">
        <v>0</v>
      </c>
      <c r="F270" s="3">
        <f t="shared" si="4"/>
        <v>4.6742517573737201E-2</v>
      </c>
      <c r="G270" s="2">
        <v>3574085</v>
      </c>
      <c r="H270" s="2">
        <v>658.44399999999996</v>
      </c>
      <c r="I270" s="2">
        <v>6533.3530000000001</v>
      </c>
      <c r="J270" s="14">
        <v>0</v>
      </c>
      <c r="K270" s="15">
        <v>0</v>
      </c>
      <c r="L270" s="15">
        <v>39</v>
      </c>
      <c r="M270" s="16">
        <v>39</v>
      </c>
      <c r="N270" s="16">
        <v>3292.22</v>
      </c>
      <c r="O270" s="16">
        <v>0</v>
      </c>
      <c r="P270" s="15">
        <v>0</v>
      </c>
      <c r="Q270" s="15">
        <v>61</v>
      </c>
      <c r="R270" s="16">
        <v>61</v>
      </c>
      <c r="S270" s="16">
        <v>5267.5519999999997</v>
      </c>
      <c r="T270" s="16">
        <v>0</v>
      </c>
      <c r="U270" s="15">
        <v>0</v>
      </c>
      <c r="V270" s="15">
        <v>54</v>
      </c>
      <c r="W270" s="16">
        <v>54</v>
      </c>
      <c r="X270" s="16">
        <v>4609.1080000000002</v>
      </c>
      <c r="Y270" s="16">
        <v>0</v>
      </c>
    </row>
    <row r="271" spans="1:25" ht="16.05" customHeight="1" x14ac:dyDescent="0.25">
      <c r="A271" s="3" t="s">
        <v>226</v>
      </c>
      <c r="B271" s="3">
        <v>13799</v>
      </c>
      <c r="C271" s="3" t="s">
        <v>231</v>
      </c>
      <c r="D271" s="3">
        <v>330</v>
      </c>
      <c r="E271" s="3">
        <v>0</v>
      </c>
      <c r="F271" s="3">
        <f t="shared" si="4"/>
        <v>2.3914776433074901E-2</v>
      </c>
      <c r="G271" s="2">
        <v>3568536</v>
      </c>
      <c r="H271" s="2">
        <v>670.44799999999998</v>
      </c>
      <c r="I271" s="2">
        <v>6523.3648000000003</v>
      </c>
      <c r="J271" s="14">
        <v>0</v>
      </c>
      <c r="K271" s="15">
        <v>0</v>
      </c>
      <c r="L271" s="15">
        <v>20</v>
      </c>
      <c r="M271" s="16">
        <v>20</v>
      </c>
      <c r="N271" s="16">
        <v>2011.3440000000001</v>
      </c>
      <c r="O271" s="16">
        <v>0</v>
      </c>
      <c r="P271" s="15">
        <v>0</v>
      </c>
      <c r="Q271" s="15">
        <v>31</v>
      </c>
      <c r="R271" s="16">
        <v>31</v>
      </c>
      <c r="S271" s="16">
        <v>2681.7919999999999</v>
      </c>
      <c r="T271" s="16">
        <v>0</v>
      </c>
      <c r="U271" s="15">
        <v>0</v>
      </c>
      <c r="V271" s="15">
        <v>28</v>
      </c>
      <c r="W271" s="16">
        <v>28</v>
      </c>
      <c r="X271" s="16">
        <v>2681.7919999999999</v>
      </c>
      <c r="Y271" s="16">
        <v>0</v>
      </c>
    </row>
    <row r="272" spans="1:25" ht="16.05" customHeight="1" x14ac:dyDescent="0.25">
      <c r="A272" s="3" t="s">
        <v>226</v>
      </c>
      <c r="B272" s="3">
        <v>13799</v>
      </c>
      <c r="C272" s="3" t="s">
        <v>232</v>
      </c>
      <c r="D272" s="3">
        <v>58</v>
      </c>
      <c r="E272" s="3">
        <v>0</v>
      </c>
      <c r="F272" s="3">
        <f t="shared" si="4"/>
        <v>4.2032031306616403E-3</v>
      </c>
      <c r="G272" s="2">
        <v>3886055</v>
      </c>
      <c r="H272" s="2">
        <v>1241.3332</v>
      </c>
      <c r="I272" s="2">
        <v>7094.8990000000003</v>
      </c>
      <c r="J272" s="14">
        <v>0</v>
      </c>
      <c r="K272" s="15">
        <v>0</v>
      </c>
      <c r="L272" s="15">
        <v>4</v>
      </c>
      <c r="M272" s="16">
        <v>4</v>
      </c>
      <c r="N272" s="16">
        <v>1241.3332</v>
      </c>
      <c r="O272" s="16">
        <v>0</v>
      </c>
      <c r="P272" s="15">
        <v>0</v>
      </c>
      <c r="Q272" s="15">
        <v>5</v>
      </c>
      <c r="R272" s="16">
        <v>5</v>
      </c>
      <c r="S272" s="16">
        <v>1241.3332</v>
      </c>
      <c r="T272" s="16">
        <v>0</v>
      </c>
      <c r="U272" s="15">
        <v>0</v>
      </c>
      <c r="V272" s="15">
        <v>5</v>
      </c>
      <c r="W272" s="16">
        <v>5</v>
      </c>
      <c r="X272" s="16">
        <v>1241.3332</v>
      </c>
      <c r="Y272" s="16">
        <v>0</v>
      </c>
    </row>
    <row r="273" spans="1:25" ht="16.05" customHeight="1" x14ac:dyDescent="0.25">
      <c r="A273" s="3" t="s">
        <v>226</v>
      </c>
      <c r="B273" s="3">
        <v>13799</v>
      </c>
      <c r="C273" s="3" t="s">
        <v>233</v>
      </c>
      <c r="D273" s="3">
        <v>248</v>
      </c>
      <c r="E273" s="3">
        <v>0</v>
      </c>
      <c r="F273" s="3">
        <f t="shared" si="4"/>
        <v>1.7972316834553199E-2</v>
      </c>
      <c r="G273" s="2">
        <v>3886055</v>
      </c>
      <c r="H273" s="2">
        <v>1241.3332</v>
      </c>
      <c r="I273" s="2">
        <v>7094.8990000000003</v>
      </c>
      <c r="J273" s="14">
        <v>0</v>
      </c>
      <c r="K273" s="15">
        <v>0</v>
      </c>
      <c r="L273" s="15">
        <v>15</v>
      </c>
      <c r="M273" s="16">
        <v>15</v>
      </c>
      <c r="N273" s="16">
        <v>2482.6664000000001</v>
      </c>
      <c r="O273" s="16">
        <v>0</v>
      </c>
      <c r="P273" s="15">
        <v>0</v>
      </c>
      <c r="Q273" s="15">
        <v>23</v>
      </c>
      <c r="R273" s="16">
        <v>23</v>
      </c>
      <c r="S273" s="16">
        <v>3723.9996000000001</v>
      </c>
      <c r="T273" s="16">
        <v>0</v>
      </c>
      <c r="U273" s="15">
        <v>0</v>
      </c>
      <c r="V273" s="15">
        <v>21</v>
      </c>
      <c r="W273" s="16">
        <v>21</v>
      </c>
      <c r="X273" s="16">
        <v>3723.9996000000001</v>
      </c>
      <c r="Y273" s="16">
        <v>0</v>
      </c>
    </row>
    <row r="274" spans="1:25" ht="16.05" customHeight="1" x14ac:dyDescent="0.25">
      <c r="A274" s="3" t="s">
        <v>226</v>
      </c>
      <c r="B274" s="3">
        <v>13799</v>
      </c>
      <c r="C274" s="3" t="s">
        <v>234</v>
      </c>
      <c r="D274" s="3">
        <v>524</v>
      </c>
      <c r="E274" s="3">
        <v>0</v>
      </c>
      <c r="F274" s="3">
        <f t="shared" si="4"/>
        <v>3.7973766214943097E-2</v>
      </c>
      <c r="G274" s="2">
        <v>3535594</v>
      </c>
      <c r="H274" s="2">
        <v>479.74599999999998</v>
      </c>
      <c r="I274" s="2">
        <v>6464.0691999999999</v>
      </c>
      <c r="J274" s="14">
        <v>0</v>
      </c>
      <c r="K274" s="15">
        <v>0</v>
      </c>
      <c r="L274" s="15">
        <v>32</v>
      </c>
      <c r="M274" s="16">
        <v>13</v>
      </c>
      <c r="N274" s="16">
        <v>20351.6996</v>
      </c>
      <c r="O274" s="16">
        <v>0</v>
      </c>
      <c r="P274" s="15">
        <v>0</v>
      </c>
      <c r="Q274" s="15">
        <v>50</v>
      </c>
      <c r="R274" s="16">
        <v>23</v>
      </c>
      <c r="S274" s="16">
        <v>27295.514800000001</v>
      </c>
      <c r="T274" s="16">
        <v>0</v>
      </c>
      <c r="U274" s="15">
        <v>0</v>
      </c>
      <c r="V274" s="15">
        <v>44</v>
      </c>
      <c r="W274" s="16">
        <v>17</v>
      </c>
      <c r="X274" s="16">
        <v>27295.514800000001</v>
      </c>
      <c r="Y274" s="16">
        <v>0</v>
      </c>
    </row>
    <row r="275" spans="1:25" ht="16.05" customHeight="1" x14ac:dyDescent="0.25">
      <c r="A275" s="3" t="s">
        <v>226</v>
      </c>
      <c r="B275" s="3">
        <v>13799</v>
      </c>
      <c r="C275" s="3" t="s">
        <v>235</v>
      </c>
      <c r="D275" s="3">
        <v>155</v>
      </c>
      <c r="E275" s="3">
        <v>0</v>
      </c>
      <c r="F275" s="3">
        <f t="shared" si="4"/>
        <v>1.1232698021595801E-2</v>
      </c>
      <c r="G275" s="2">
        <v>3937471</v>
      </c>
      <c r="H275" s="2">
        <v>1028.3445999999999</v>
      </c>
      <c r="I275" s="2">
        <v>7187.4477999999999</v>
      </c>
      <c r="J275" s="17">
        <v>0</v>
      </c>
      <c r="K275" s="15">
        <v>0</v>
      </c>
      <c r="L275" s="15">
        <v>9</v>
      </c>
      <c r="M275" s="16">
        <v>9</v>
      </c>
      <c r="N275" s="16">
        <v>2056.6891999999998</v>
      </c>
      <c r="O275" s="16">
        <v>0</v>
      </c>
      <c r="P275" s="15">
        <v>0</v>
      </c>
      <c r="Q275" s="15">
        <v>15</v>
      </c>
      <c r="R275" s="16">
        <v>15</v>
      </c>
      <c r="S275" s="16">
        <v>2056.6891999999998</v>
      </c>
      <c r="T275" s="16">
        <v>0</v>
      </c>
      <c r="U275" s="15">
        <v>0</v>
      </c>
      <c r="V275" s="15">
        <v>13</v>
      </c>
      <c r="W275" s="16">
        <v>13</v>
      </c>
      <c r="X275" s="16">
        <v>2056.6891999999998</v>
      </c>
      <c r="Y275" s="16">
        <v>0</v>
      </c>
    </row>
    <row r="276" spans="1:25" ht="16.05" customHeight="1" x14ac:dyDescent="0.25">
      <c r="A276" s="3" t="s">
        <v>226</v>
      </c>
      <c r="B276" s="3">
        <v>13799</v>
      </c>
      <c r="C276" s="3" t="s">
        <v>236</v>
      </c>
      <c r="D276" s="3">
        <v>5714</v>
      </c>
      <c r="E276" s="3">
        <v>10348</v>
      </c>
      <c r="F276" s="3">
        <f t="shared" si="4"/>
        <v>0.41408797738966602</v>
      </c>
      <c r="G276" s="2">
        <v>3422799</v>
      </c>
      <c r="H276" s="2">
        <v>3.5999999999999997E-2</v>
      </c>
      <c r="I276" s="2">
        <v>6261.0382</v>
      </c>
      <c r="J276" s="14">
        <v>5658.8595999999998</v>
      </c>
      <c r="K276" s="15">
        <v>627</v>
      </c>
      <c r="L276" s="15">
        <v>346</v>
      </c>
      <c r="M276" s="16">
        <v>346</v>
      </c>
      <c r="N276" s="16">
        <v>1.5840000000000001</v>
      </c>
      <c r="O276" s="16">
        <v>16976.578799999999</v>
      </c>
      <c r="P276" s="15">
        <v>979</v>
      </c>
      <c r="Q276" s="15">
        <v>540</v>
      </c>
      <c r="R276" s="16">
        <v>540</v>
      </c>
      <c r="S276" s="16">
        <v>2.448</v>
      </c>
      <c r="T276" s="16">
        <v>5658.8595999999998</v>
      </c>
      <c r="U276" s="15">
        <v>864</v>
      </c>
      <c r="V276" s="15">
        <v>477</v>
      </c>
      <c r="W276" s="16">
        <v>477</v>
      </c>
      <c r="X276" s="16">
        <v>2.16</v>
      </c>
      <c r="Y276" s="16">
        <v>5658.8595999999998</v>
      </c>
    </row>
    <row r="277" spans="1:25" ht="16.05" customHeight="1" x14ac:dyDescent="0.25">
      <c r="A277" s="3" t="s">
        <v>226</v>
      </c>
      <c r="B277" s="3">
        <v>13799</v>
      </c>
      <c r="C277" s="3" t="s">
        <v>237</v>
      </c>
      <c r="D277" s="3">
        <v>442</v>
      </c>
      <c r="E277" s="3">
        <v>0</v>
      </c>
      <c r="F277" s="3">
        <f t="shared" si="4"/>
        <v>3.20313066164215E-2</v>
      </c>
      <c r="G277" s="2">
        <v>3823937</v>
      </c>
      <c r="H277" s="2">
        <v>911.41</v>
      </c>
      <c r="I277" s="2">
        <v>6983.0865999999996</v>
      </c>
      <c r="J277" s="14">
        <v>0</v>
      </c>
      <c r="K277" s="15">
        <v>0</v>
      </c>
      <c r="L277" s="15">
        <v>27</v>
      </c>
      <c r="M277" s="16">
        <v>27</v>
      </c>
      <c r="N277" s="16">
        <v>3645.64</v>
      </c>
      <c r="O277" s="16">
        <v>0</v>
      </c>
      <c r="P277" s="15">
        <v>0</v>
      </c>
      <c r="Q277" s="15">
        <v>42</v>
      </c>
      <c r="R277" s="16">
        <v>42</v>
      </c>
      <c r="S277" s="16">
        <v>5468.46</v>
      </c>
      <c r="T277" s="16">
        <v>0</v>
      </c>
      <c r="U277" s="15">
        <v>0</v>
      </c>
      <c r="V277" s="15">
        <v>37</v>
      </c>
      <c r="W277" s="16">
        <v>37</v>
      </c>
      <c r="X277" s="16">
        <v>4557.05</v>
      </c>
      <c r="Y277" s="16">
        <v>0</v>
      </c>
    </row>
    <row r="278" spans="1:25" ht="16.05" customHeight="1" x14ac:dyDescent="0.25">
      <c r="A278" s="3" t="s">
        <v>226</v>
      </c>
      <c r="B278" s="3">
        <v>13799</v>
      </c>
      <c r="C278" s="3" t="s">
        <v>238</v>
      </c>
      <c r="D278" s="3">
        <v>147</v>
      </c>
      <c r="E278" s="3">
        <v>0</v>
      </c>
      <c r="F278" s="3">
        <f t="shared" si="4"/>
        <v>1.06529458656424E-2</v>
      </c>
      <c r="G278" s="2">
        <v>3885719</v>
      </c>
      <c r="H278" s="2">
        <v>1240.7284</v>
      </c>
      <c r="I278" s="2">
        <v>7094.2942000000003</v>
      </c>
      <c r="J278" s="14">
        <v>0</v>
      </c>
      <c r="K278" s="15">
        <v>0</v>
      </c>
      <c r="L278" s="15">
        <v>9</v>
      </c>
      <c r="M278" s="16">
        <v>9</v>
      </c>
      <c r="N278" s="16">
        <v>2481.4567999999999</v>
      </c>
      <c r="O278" s="16">
        <v>0</v>
      </c>
      <c r="P278" s="15">
        <v>0</v>
      </c>
      <c r="Q278" s="15">
        <v>14</v>
      </c>
      <c r="R278" s="16">
        <v>14</v>
      </c>
      <c r="S278" s="16">
        <v>2481.4567999999999</v>
      </c>
      <c r="T278" s="16">
        <v>0</v>
      </c>
      <c r="U278" s="15">
        <v>0</v>
      </c>
      <c r="V278" s="15">
        <v>12</v>
      </c>
      <c r="W278" s="16">
        <v>12</v>
      </c>
      <c r="X278" s="16">
        <v>2481.4567999999999</v>
      </c>
      <c r="Y278" s="16">
        <v>0</v>
      </c>
    </row>
    <row r="279" spans="1:25" ht="16.05" customHeight="1" x14ac:dyDescent="0.25">
      <c r="A279" s="3" t="s">
        <v>226</v>
      </c>
      <c r="B279" s="3">
        <v>13799</v>
      </c>
      <c r="C279" s="3" t="s">
        <v>239</v>
      </c>
      <c r="D279" s="3">
        <v>246</v>
      </c>
      <c r="E279" s="3">
        <v>0</v>
      </c>
      <c r="F279" s="3">
        <f t="shared" si="4"/>
        <v>1.78273787955649E-2</v>
      </c>
      <c r="G279" s="2">
        <v>3532420</v>
      </c>
      <c r="H279" s="2">
        <v>474.31799999999998</v>
      </c>
      <c r="I279" s="2">
        <v>6458.3559999999998</v>
      </c>
      <c r="J279" s="14">
        <v>0</v>
      </c>
      <c r="K279" s="15">
        <v>0</v>
      </c>
      <c r="L279" s="15">
        <v>15</v>
      </c>
      <c r="M279" s="16">
        <v>0</v>
      </c>
      <c r="N279" s="16">
        <v>12916.712</v>
      </c>
      <c r="O279" s="16">
        <v>0</v>
      </c>
      <c r="P279" s="15">
        <v>0</v>
      </c>
      <c r="Q279" s="15">
        <v>23</v>
      </c>
      <c r="R279" s="16">
        <v>0</v>
      </c>
      <c r="S279" s="16">
        <v>19375.067999999999</v>
      </c>
      <c r="T279" s="16">
        <v>0</v>
      </c>
      <c r="U279" s="15">
        <v>0</v>
      </c>
      <c r="V279" s="15">
        <v>21</v>
      </c>
      <c r="W279" s="16">
        <v>0</v>
      </c>
      <c r="X279" s="16">
        <v>19375.067999999999</v>
      </c>
      <c r="Y279" s="16">
        <v>0</v>
      </c>
    </row>
    <row r="280" spans="1:25" ht="16.05" customHeight="1" x14ac:dyDescent="0.25">
      <c r="A280" s="3" t="s">
        <v>226</v>
      </c>
      <c r="B280" s="3">
        <v>13799</v>
      </c>
      <c r="C280" s="3" t="s">
        <v>240</v>
      </c>
      <c r="D280" s="3">
        <v>596</v>
      </c>
      <c r="E280" s="3">
        <v>0</v>
      </c>
      <c r="F280" s="3">
        <f t="shared" si="4"/>
        <v>4.3191535618523097E-2</v>
      </c>
      <c r="G280" s="2">
        <v>3815333</v>
      </c>
      <c r="H280" s="2">
        <v>787.21799999999996</v>
      </c>
      <c r="I280" s="2">
        <v>6967.5994000000001</v>
      </c>
      <c r="J280" s="14">
        <v>0</v>
      </c>
      <c r="K280" s="15">
        <v>0</v>
      </c>
      <c r="L280" s="15">
        <v>36</v>
      </c>
      <c r="M280" s="16">
        <v>36</v>
      </c>
      <c r="N280" s="16">
        <v>3936.09</v>
      </c>
      <c r="O280" s="16">
        <v>0</v>
      </c>
      <c r="P280" s="15">
        <v>0</v>
      </c>
      <c r="Q280" s="15">
        <v>56</v>
      </c>
      <c r="R280" s="16">
        <v>56</v>
      </c>
      <c r="S280" s="16">
        <v>5510.5259999999998</v>
      </c>
      <c r="T280" s="16">
        <v>0</v>
      </c>
      <c r="U280" s="15">
        <v>0</v>
      </c>
      <c r="V280" s="15">
        <v>50</v>
      </c>
      <c r="W280" s="16">
        <v>50</v>
      </c>
      <c r="X280" s="16">
        <v>5510.5259999999998</v>
      </c>
      <c r="Y280" s="16">
        <v>0</v>
      </c>
    </row>
    <row r="281" spans="1:25" ht="16.05" customHeight="1" x14ac:dyDescent="0.25">
      <c r="A281" s="3" t="s">
        <v>226</v>
      </c>
      <c r="B281" s="3">
        <v>13799</v>
      </c>
      <c r="C281" s="3" t="s">
        <v>241</v>
      </c>
      <c r="D281" s="3">
        <v>1002</v>
      </c>
      <c r="E281" s="3">
        <v>0</v>
      </c>
      <c r="F281" s="3">
        <f t="shared" si="4"/>
        <v>7.2613957533154597E-2</v>
      </c>
      <c r="G281" s="2">
        <v>3285599</v>
      </c>
      <c r="H281" s="2">
        <v>279.53399999999999</v>
      </c>
      <c r="I281" s="2">
        <v>6014.0781999999999</v>
      </c>
      <c r="J281" s="14">
        <v>0</v>
      </c>
      <c r="K281" s="15">
        <v>0</v>
      </c>
      <c r="L281" s="15">
        <v>61</v>
      </c>
      <c r="M281" s="16">
        <v>0</v>
      </c>
      <c r="N281" s="16">
        <v>48112.625599999999</v>
      </c>
      <c r="O281" s="16">
        <v>0</v>
      </c>
      <c r="P281" s="15">
        <v>0</v>
      </c>
      <c r="Q281" s="15">
        <v>95</v>
      </c>
      <c r="R281" s="16">
        <v>0</v>
      </c>
      <c r="S281" s="16">
        <v>72168.938399999999</v>
      </c>
      <c r="T281" s="16">
        <v>0</v>
      </c>
      <c r="U281" s="15">
        <v>0</v>
      </c>
      <c r="V281" s="15">
        <v>84</v>
      </c>
      <c r="W281" s="16">
        <v>0</v>
      </c>
      <c r="X281" s="16">
        <v>66154.860199999996</v>
      </c>
      <c r="Y281" s="16">
        <v>0</v>
      </c>
    </row>
    <row r="282" spans="1:25" ht="16.05" customHeight="1" x14ac:dyDescent="0.25">
      <c r="A282" s="3" t="s">
        <v>226</v>
      </c>
      <c r="B282" s="3">
        <v>13799</v>
      </c>
      <c r="C282" s="3" t="s">
        <v>242</v>
      </c>
      <c r="D282" s="3">
        <v>228</v>
      </c>
      <c r="E282" s="3">
        <v>0</v>
      </c>
      <c r="F282" s="3">
        <f t="shared" si="4"/>
        <v>1.65229364446699E-2</v>
      </c>
      <c r="G282" s="2">
        <v>3526112</v>
      </c>
      <c r="H282" s="2">
        <v>595.38</v>
      </c>
      <c r="I282" s="2">
        <v>6447.0015999999996</v>
      </c>
      <c r="J282" s="14">
        <v>0</v>
      </c>
      <c r="K282" s="15">
        <v>0</v>
      </c>
      <c r="L282" s="15">
        <v>14</v>
      </c>
      <c r="M282" s="16">
        <v>0</v>
      </c>
      <c r="N282" s="16">
        <v>12894.003199999999</v>
      </c>
      <c r="O282" s="16">
        <v>0</v>
      </c>
      <c r="P282" s="15">
        <v>0</v>
      </c>
      <c r="Q282" s="15">
        <v>22</v>
      </c>
      <c r="R282" s="16">
        <v>0</v>
      </c>
      <c r="S282" s="16">
        <v>19341.004799999999</v>
      </c>
      <c r="T282" s="16">
        <v>0</v>
      </c>
      <c r="U282" s="15">
        <v>0</v>
      </c>
      <c r="V282" s="15">
        <v>19</v>
      </c>
      <c r="W282" s="16">
        <v>0</v>
      </c>
      <c r="X282" s="16">
        <v>19341.004799999999</v>
      </c>
      <c r="Y282" s="16">
        <v>0</v>
      </c>
    </row>
    <row r="283" spans="1:25" ht="16.05" customHeight="1" x14ac:dyDescent="0.25">
      <c r="A283" s="3" t="s">
        <v>226</v>
      </c>
      <c r="B283" s="3">
        <v>13799</v>
      </c>
      <c r="C283" s="3" t="s">
        <v>243</v>
      </c>
      <c r="D283" s="3">
        <v>406</v>
      </c>
      <c r="E283" s="3">
        <v>0</v>
      </c>
      <c r="F283" s="3">
        <f t="shared" si="4"/>
        <v>2.94224219146315E-2</v>
      </c>
      <c r="G283" s="2">
        <v>3527728</v>
      </c>
      <c r="H283" s="2">
        <v>596.95000000000005</v>
      </c>
      <c r="I283" s="2">
        <v>6449.9103999999998</v>
      </c>
      <c r="J283" s="14">
        <v>0</v>
      </c>
      <c r="K283" s="15">
        <v>0</v>
      </c>
      <c r="L283" s="15">
        <v>25</v>
      </c>
      <c r="M283" s="16">
        <v>0</v>
      </c>
      <c r="N283" s="16">
        <v>25799.641599999999</v>
      </c>
      <c r="O283" s="16">
        <v>0</v>
      </c>
      <c r="P283" s="15">
        <v>0</v>
      </c>
      <c r="Q283" s="15">
        <v>38</v>
      </c>
      <c r="R283" s="16">
        <v>0</v>
      </c>
      <c r="S283" s="16">
        <v>32249.552</v>
      </c>
      <c r="T283" s="16">
        <v>0</v>
      </c>
      <c r="U283" s="15">
        <v>0</v>
      </c>
      <c r="V283" s="15">
        <v>34</v>
      </c>
      <c r="W283" s="16">
        <v>0</v>
      </c>
      <c r="X283" s="16">
        <v>32249.552</v>
      </c>
      <c r="Y283" s="16">
        <v>0</v>
      </c>
    </row>
    <row r="284" spans="1:25" ht="16.05" customHeight="1" x14ac:dyDescent="0.25">
      <c r="A284" s="3" t="s">
        <v>226</v>
      </c>
      <c r="B284" s="3">
        <v>13799</v>
      </c>
      <c r="C284" s="3" t="s">
        <v>244</v>
      </c>
      <c r="D284" s="3">
        <v>96</v>
      </c>
      <c r="E284" s="3">
        <v>0</v>
      </c>
      <c r="F284" s="3">
        <f t="shared" si="4"/>
        <v>6.9570258714399596E-3</v>
      </c>
      <c r="G284" s="2">
        <v>3937116</v>
      </c>
      <c r="H284" s="2">
        <v>1027.7056</v>
      </c>
      <c r="I284" s="2">
        <v>7186.8087999999998</v>
      </c>
      <c r="J284" s="14">
        <v>0</v>
      </c>
      <c r="K284" s="15">
        <v>0</v>
      </c>
      <c r="L284" s="15">
        <v>6</v>
      </c>
      <c r="M284" s="16">
        <v>6</v>
      </c>
      <c r="N284" s="16">
        <v>1027.7056</v>
      </c>
      <c r="O284" s="16">
        <v>0</v>
      </c>
      <c r="P284" s="15">
        <v>0</v>
      </c>
      <c r="Q284" s="15">
        <v>9</v>
      </c>
      <c r="R284" s="16">
        <v>9</v>
      </c>
      <c r="S284" s="16">
        <v>2055.4112</v>
      </c>
      <c r="T284" s="16">
        <v>0</v>
      </c>
      <c r="U284" s="15">
        <v>0</v>
      </c>
      <c r="V284" s="15">
        <v>8</v>
      </c>
      <c r="W284" s="16">
        <v>8</v>
      </c>
      <c r="X284" s="16">
        <v>1027.7056</v>
      </c>
      <c r="Y284" s="16">
        <v>0</v>
      </c>
    </row>
    <row r="285" spans="1:25" ht="16.05" customHeight="1" x14ac:dyDescent="0.25">
      <c r="A285" s="3" t="s">
        <v>226</v>
      </c>
      <c r="B285" s="3">
        <v>13799</v>
      </c>
      <c r="C285" s="3" t="s">
        <v>245</v>
      </c>
      <c r="D285" s="3">
        <v>322</v>
      </c>
      <c r="E285" s="3">
        <v>0</v>
      </c>
      <c r="F285" s="3">
        <f t="shared" si="4"/>
        <v>2.3335024277121499E-2</v>
      </c>
      <c r="G285" s="2">
        <v>3937116</v>
      </c>
      <c r="H285" s="2">
        <v>1027.7056</v>
      </c>
      <c r="I285" s="2">
        <v>7186.8087999999998</v>
      </c>
      <c r="J285" s="14">
        <v>0</v>
      </c>
      <c r="K285" s="15">
        <v>0</v>
      </c>
      <c r="L285" s="15">
        <v>20</v>
      </c>
      <c r="M285" s="16">
        <v>20</v>
      </c>
      <c r="N285" s="16">
        <v>3083.1167999999998</v>
      </c>
      <c r="O285" s="16">
        <v>0</v>
      </c>
      <c r="P285" s="15">
        <v>0</v>
      </c>
      <c r="Q285" s="15">
        <v>30</v>
      </c>
      <c r="R285" s="16">
        <v>30</v>
      </c>
      <c r="S285" s="16">
        <v>4110.8224</v>
      </c>
      <c r="T285" s="16">
        <v>0</v>
      </c>
      <c r="U285" s="15">
        <v>0</v>
      </c>
      <c r="V285" s="15">
        <v>27</v>
      </c>
      <c r="W285" s="16">
        <v>27</v>
      </c>
      <c r="X285" s="16">
        <v>4110.8224</v>
      </c>
      <c r="Y285" s="16">
        <v>0</v>
      </c>
    </row>
    <row r="286" spans="1:25" ht="16.05" customHeight="1" x14ac:dyDescent="0.25">
      <c r="A286" s="3" t="s">
        <v>226</v>
      </c>
      <c r="B286" s="3">
        <v>13799</v>
      </c>
      <c r="C286" s="3" t="s">
        <v>246</v>
      </c>
      <c r="D286" s="3">
        <v>634</v>
      </c>
      <c r="E286" s="3">
        <v>0</v>
      </c>
      <c r="F286" s="3">
        <f t="shared" si="4"/>
        <v>4.59453583593014E-2</v>
      </c>
      <c r="G286" s="2">
        <v>3495129</v>
      </c>
      <c r="H286" s="2">
        <v>146.81</v>
      </c>
      <c r="I286" s="2">
        <v>6391.2322000000004</v>
      </c>
      <c r="J286" s="14">
        <v>0</v>
      </c>
      <c r="K286" s="15">
        <v>0</v>
      </c>
      <c r="L286" s="15">
        <v>38</v>
      </c>
      <c r="M286" s="16">
        <v>0</v>
      </c>
      <c r="N286" s="16">
        <v>31956.161</v>
      </c>
      <c r="O286" s="16">
        <v>0</v>
      </c>
      <c r="P286" s="15">
        <v>0</v>
      </c>
      <c r="Q286" s="15">
        <v>60</v>
      </c>
      <c r="R286" s="16">
        <v>0</v>
      </c>
      <c r="S286" s="16">
        <v>51129.857600000003</v>
      </c>
      <c r="T286" s="16">
        <v>0</v>
      </c>
      <c r="U286" s="15">
        <v>0</v>
      </c>
      <c r="V286" s="15">
        <v>53</v>
      </c>
      <c r="W286" s="16">
        <v>0</v>
      </c>
      <c r="X286" s="16">
        <v>44738.625399999997</v>
      </c>
      <c r="Y286" s="16">
        <v>0</v>
      </c>
    </row>
    <row r="287" spans="1:25" ht="16.05" customHeight="1" x14ac:dyDescent="0.25">
      <c r="A287" s="3" t="s">
        <v>226</v>
      </c>
      <c r="B287" s="3">
        <v>13799</v>
      </c>
      <c r="C287" s="3" t="s">
        <v>247</v>
      </c>
      <c r="D287" s="3">
        <v>638</v>
      </c>
      <c r="E287" s="3">
        <v>0</v>
      </c>
      <c r="F287" s="3">
        <f t="shared" si="4"/>
        <v>4.6235234437278103E-2</v>
      </c>
      <c r="G287" s="2">
        <v>3110292</v>
      </c>
      <c r="H287" s="2">
        <v>687.81799999999998</v>
      </c>
      <c r="I287" s="2">
        <v>5698.5255999999999</v>
      </c>
      <c r="J287" s="17">
        <v>5658.8595999999998</v>
      </c>
      <c r="K287" s="15">
        <v>0</v>
      </c>
      <c r="L287" s="15">
        <v>39</v>
      </c>
      <c r="M287" s="16">
        <v>0</v>
      </c>
      <c r="N287" s="16">
        <v>28492.628000000001</v>
      </c>
      <c r="O287" s="16">
        <v>0</v>
      </c>
      <c r="P287" s="15">
        <v>0</v>
      </c>
      <c r="Q287" s="15">
        <v>60</v>
      </c>
      <c r="R287" s="16">
        <v>0</v>
      </c>
      <c r="S287" s="16">
        <v>45588.2048</v>
      </c>
      <c r="T287" s="16">
        <v>0</v>
      </c>
      <c r="U287" s="15">
        <v>0</v>
      </c>
      <c r="V287" s="15">
        <v>53</v>
      </c>
      <c r="W287" s="16">
        <v>0</v>
      </c>
      <c r="X287" s="16">
        <v>39889.679199999999</v>
      </c>
      <c r="Y287" s="16">
        <v>0</v>
      </c>
    </row>
    <row r="288" spans="1:25" ht="16.05" customHeight="1" x14ac:dyDescent="0.25">
      <c r="A288" s="3" t="s">
        <v>179</v>
      </c>
      <c r="B288" s="3">
        <v>6779</v>
      </c>
      <c r="C288" s="3" t="s">
        <v>180</v>
      </c>
      <c r="D288" s="3">
        <v>362</v>
      </c>
      <c r="E288" s="3">
        <v>0</v>
      </c>
      <c r="F288" s="3">
        <f t="shared" si="4"/>
        <v>5.3400206520135697E-2</v>
      </c>
      <c r="G288" s="2">
        <v>3239689</v>
      </c>
      <c r="H288" s="2">
        <v>0</v>
      </c>
      <c r="I288" s="2">
        <v>5931.4402</v>
      </c>
      <c r="J288" s="14">
        <v>0</v>
      </c>
      <c r="K288" s="15">
        <v>0</v>
      </c>
      <c r="L288" s="15">
        <v>22</v>
      </c>
      <c r="M288" s="16">
        <v>0</v>
      </c>
      <c r="N288" s="16">
        <v>17794.320599999999</v>
      </c>
      <c r="O288" s="16">
        <v>0</v>
      </c>
      <c r="P288" s="15">
        <v>0</v>
      </c>
      <c r="Q288" s="15">
        <v>34</v>
      </c>
      <c r="R288" s="16">
        <v>0</v>
      </c>
      <c r="S288" s="16">
        <v>29657.201000000001</v>
      </c>
      <c r="T288" s="16">
        <v>0</v>
      </c>
      <c r="U288" s="15">
        <v>0</v>
      </c>
      <c r="V288" s="15">
        <v>30</v>
      </c>
      <c r="W288" s="16">
        <v>0</v>
      </c>
      <c r="X288" s="16">
        <v>23725.7608</v>
      </c>
      <c r="Y288" s="16">
        <v>0</v>
      </c>
    </row>
    <row r="289" spans="1:25" ht="16.05" customHeight="1" x14ac:dyDescent="0.25">
      <c r="A289" s="3" t="s">
        <v>179</v>
      </c>
      <c r="B289" s="3">
        <v>6779</v>
      </c>
      <c r="C289" s="3" t="s">
        <v>181</v>
      </c>
      <c r="D289" s="3">
        <v>200</v>
      </c>
      <c r="E289" s="3">
        <v>0</v>
      </c>
      <c r="F289" s="3">
        <f t="shared" si="4"/>
        <v>2.95028765304617E-2</v>
      </c>
      <c r="G289" s="2">
        <v>3302138</v>
      </c>
      <c r="H289" s="2">
        <v>0</v>
      </c>
      <c r="I289" s="2">
        <v>6043.8483999999999</v>
      </c>
      <c r="J289" s="14">
        <v>0</v>
      </c>
      <c r="K289" s="15">
        <v>0</v>
      </c>
      <c r="L289" s="15">
        <v>12</v>
      </c>
      <c r="M289" s="16">
        <v>0</v>
      </c>
      <c r="N289" s="16">
        <v>12087.6968</v>
      </c>
      <c r="O289" s="16">
        <v>0</v>
      </c>
      <c r="P289" s="15">
        <v>0</v>
      </c>
      <c r="Q289" s="15">
        <v>19</v>
      </c>
      <c r="R289" s="16">
        <v>0</v>
      </c>
      <c r="S289" s="16">
        <v>18131.5452</v>
      </c>
      <c r="T289" s="16">
        <v>0</v>
      </c>
      <c r="U289" s="15">
        <v>0</v>
      </c>
      <c r="V289" s="15">
        <v>17</v>
      </c>
      <c r="W289" s="16">
        <v>0</v>
      </c>
      <c r="X289" s="16">
        <v>18131.5452</v>
      </c>
      <c r="Y289" s="16">
        <v>0</v>
      </c>
    </row>
    <row r="290" spans="1:25" ht="16.05" customHeight="1" x14ac:dyDescent="0.25">
      <c r="A290" s="3" t="s">
        <v>179</v>
      </c>
      <c r="B290" s="3">
        <v>6779</v>
      </c>
      <c r="C290" s="3" t="s">
        <v>182</v>
      </c>
      <c r="D290" s="3">
        <v>449</v>
      </c>
      <c r="E290" s="3">
        <v>0</v>
      </c>
      <c r="F290" s="3">
        <f t="shared" si="4"/>
        <v>6.6233957810886604E-2</v>
      </c>
      <c r="G290" s="2">
        <v>3106449</v>
      </c>
      <c r="H290" s="2">
        <v>0</v>
      </c>
      <c r="I290" s="2">
        <v>5691.6081999999997</v>
      </c>
      <c r="J290" s="14">
        <v>0</v>
      </c>
      <c r="K290" s="15">
        <v>0</v>
      </c>
      <c r="L290" s="15">
        <v>27</v>
      </c>
      <c r="M290" s="16">
        <v>0</v>
      </c>
      <c r="N290" s="16">
        <v>22766.432799999999</v>
      </c>
      <c r="O290" s="16">
        <v>0</v>
      </c>
      <c r="P290" s="15">
        <v>0</v>
      </c>
      <c r="Q290" s="15">
        <v>42</v>
      </c>
      <c r="R290" s="16">
        <v>0</v>
      </c>
      <c r="S290" s="16">
        <v>34149.6492</v>
      </c>
      <c r="T290" s="16">
        <v>0</v>
      </c>
      <c r="U290" s="15">
        <v>0</v>
      </c>
      <c r="V290" s="15">
        <v>37</v>
      </c>
      <c r="W290" s="16">
        <v>0</v>
      </c>
      <c r="X290" s="16">
        <v>28458.041000000001</v>
      </c>
      <c r="Y290" s="16">
        <v>0</v>
      </c>
    </row>
    <row r="291" spans="1:25" ht="16.05" customHeight="1" x14ac:dyDescent="0.25">
      <c r="A291" s="3" t="s">
        <v>179</v>
      </c>
      <c r="B291" s="3">
        <v>6779</v>
      </c>
      <c r="C291" s="3" t="s">
        <v>183</v>
      </c>
      <c r="D291" s="3">
        <v>587</v>
      </c>
      <c r="E291" s="3">
        <v>0</v>
      </c>
      <c r="F291" s="3">
        <f t="shared" si="4"/>
        <v>8.6590942616905101E-2</v>
      </c>
      <c r="G291" s="2">
        <v>2804438</v>
      </c>
      <c r="H291" s="2">
        <v>0</v>
      </c>
      <c r="I291" s="2">
        <v>5147.9884000000002</v>
      </c>
      <c r="J291" s="14">
        <v>0</v>
      </c>
      <c r="K291" s="15">
        <v>0</v>
      </c>
      <c r="L291" s="15">
        <v>36</v>
      </c>
      <c r="M291" s="16">
        <v>0</v>
      </c>
      <c r="N291" s="16">
        <v>25739.941999999999</v>
      </c>
      <c r="O291" s="16">
        <v>0</v>
      </c>
      <c r="P291" s="15">
        <v>0</v>
      </c>
      <c r="Q291" s="15">
        <v>56</v>
      </c>
      <c r="R291" s="16">
        <v>0</v>
      </c>
      <c r="S291" s="16">
        <v>36035.918799999999</v>
      </c>
      <c r="T291" s="16">
        <v>0</v>
      </c>
      <c r="U291" s="15">
        <v>0</v>
      </c>
      <c r="V291" s="15">
        <v>49</v>
      </c>
      <c r="W291" s="16">
        <v>0</v>
      </c>
      <c r="X291" s="16">
        <v>36035.918799999999</v>
      </c>
      <c r="Y291" s="16">
        <v>0</v>
      </c>
    </row>
    <row r="292" spans="1:25" ht="16.05" customHeight="1" x14ac:dyDescent="0.25">
      <c r="A292" s="3" t="s">
        <v>179</v>
      </c>
      <c r="B292" s="3">
        <v>6779</v>
      </c>
      <c r="C292" s="3" t="s">
        <v>184</v>
      </c>
      <c r="D292" s="3">
        <v>358</v>
      </c>
      <c r="E292" s="3">
        <v>0</v>
      </c>
      <c r="F292" s="3">
        <f t="shared" si="4"/>
        <v>5.2810148989526497E-2</v>
      </c>
      <c r="G292" s="2">
        <v>3002510</v>
      </c>
      <c r="H292" s="2">
        <v>0</v>
      </c>
      <c r="I292" s="2">
        <v>5504.518</v>
      </c>
      <c r="J292" s="14">
        <v>0</v>
      </c>
      <c r="K292" s="15">
        <v>0</v>
      </c>
      <c r="L292" s="15">
        <v>22</v>
      </c>
      <c r="M292" s="16">
        <v>0</v>
      </c>
      <c r="N292" s="16">
        <v>16513.554</v>
      </c>
      <c r="O292" s="16">
        <v>0</v>
      </c>
      <c r="P292" s="15">
        <v>0</v>
      </c>
      <c r="Q292" s="15">
        <v>34</v>
      </c>
      <c r="R292" s="16">
        <v>0</v>
      </c>
      <c r="S292" s="16">
        <v>27522.59</v>
      </c>
      <c r="T292" s="16">
        <v>0</v>
      </c>
      <c r="U292" s="15">
        <v>0</v>
      </c>
      <c r="V292" s="15">
        <v>30</v>
      </c>
      <c r="W292" s="16">
        <v>0</v>
      </c>
      <c r="X292" s="16">
        <v>22018.072</v>
      </c>
      <c r="Y292" s="16">
        <v>0</v>
      </c>
    </row>
    <row r="293" spans="1:25" ht="16.05" customHeight="1" x14ac:dyDescent="0.25">
      <c r="A293" s="3" t="s">
        <v>179</v>
      </c>
      <c r="B293" s="3">
        <v>6779</v>
      </c>
      <c r="C293" s="3" t="s">
        <v>185</v>
      </c>
      <c r="D293" s="3">
        <v>263</v>
      </c>
      <c r="E293" s="3">
        <v>0</v>
      </c>
      <c r="F293" s="3">
        <f t="shared" si="4"/>
        <v>3.8796282637557203E-2</v>
      </c>
      <c r="G293" s="2">
        <v>2851490</v>
      </c>
      <c r="H293" s="2">
        <v>0</v>
      </c>
      <c r="I293" s="2">
        <v>5232.6819999999998</v>
      </c>
      <c r="J293" s="14">
        <v>0</v>
      </c>
      <c r="K293" s="15">
        <v>0</v>
      </c>
      <c r="L293" s="15">
        <v>16</v>
      </c>
      <c r="M293" s="16">
        <v>0</v>
      </c>
      <c r="N293" s="16">
        <v>10465.364</v>
      </c>
      <c r="O293" s="16">
        <v>0</v>
      </c>
      <c r="P293" s="15">
        <v>0</v>
      </c>
      <c r="Q293" s="15">
        <v>25</v>
      </c>
      <c r="R293" s="16">
        <v>0</v>
      </c>
      <c r="S293" s="16">
        <v>20930.727999999999</v>
      </c>
      <c r="T293" s="16">
        <v>0</v>
      </c>
      <c r="U293" s="15">
        <v>0</v>
      </c>
      <c r="V293" s="15">
        <v>22</v>
      </c>
      <c r="W293" s="16">
        <v>0</v>
      </c>
      <c r="X293" s="16">
        <v>15698.046</v>
      </c>
      <c r="Y293" s="16">
        <v>0</v>
      </c>
    </row>
    <row r="294" spans="1:25" ht="16.05" customHeight="1" x14ac:dyDescent="0.25">
      <c r="A294" s="3" t="s">
        <v>179</v>
      </c>
      <c r="B294" s="3">
        <v>6779</v>
      </c>
      <c r="C294" s="3" t="s">
        <v>186</v>
      </c>
      <c r="D294" s="3">
        <v>665</v>
      </c>
      <c r="E294" s="3">
        <v>0</v>
      </c>
      <c r="F294" s="3">
        <f t="shared" si="4"/>
        <v>9.8097064463785202E-2</v>
      </c>
      <c r="G294" s="2">
        <v>2947269</v>
      </c>
      <c r="H294" s="2">
        <v>0</v>
      </c>
      <c r="I294" s="2">
        <v>5405.0842000000002</v>
      </c>
      <c r="J294" s="14">
        <v>0</v>
      </c>
      <c r="K294" s="15">
        <v>0</v>
      </c>
      <c r="L294" s="15">
        <v>40</v>
      </c>
      <c r="M294" s="16">
        <v>0</v>
      </c>
      <c r="N294" s="16">
        <v>27025.420999999998</v>
      </c>
      <c r="O294" s="16">
        <v>0</v>
      </c>
      <c r="P294" s="15">
        <v>0</v>
      </c>
      <c r="Q294" s="15">
        <v>63</v>
      </c>
      <c r="R294" s="16">
        <v>0</v>
      </c>
      <c r="S294" s="16">
        <v>43240.673600000002</v>
      </c>
      <c r="T294" s="16">
        <v>0</v>
      </c>
      <c r="U294" s="15">
        <v>0</v>
      </c>
      <c r="V294" s="15">
        <v>56</v>
      </c>
      <c r="W294" s="16">
        <v>0</v>
      </c>
      <c r="X294" s="16">
        <v>37835.589399999997</v>
      </c>
      <c r="Y294" s="16">
        <v>0</v>
      </c>
    </row>
    <row r="295" spans="1:25" ht="16.05" customHeight="1" x14ac:dyDescent="0.25">
      <c r="A295" s="3" t="s">
        <v>179</v>
      </c>
      <c r="B295" s="3">
        <v>6779</v>
      </c>
      <c r="C295" s="3" t="s">
        <v>187</v>
      </c>
      <c r="D295" s="3">
        <v>2721</v>
      </c>
      <c r="E295" s="3">
        <v>0</v>
      </c>
      <c r="F295" s="3">
        <f t="shared" si="4"/>
        <v>0.40138663519693202</v>
      </c>
      <c r="G295" s="2">
        <v>3173316</v>
      </c>
      <c r="H295" s="2">
        <v>0</v>
      </c>
      <c r="I295" s="2">
        <v>5811.9687999999996</v>
      </c>
      <c r="J295" s="14">
        <v>0</v>
      </c>
      <c r="K295" s="15">
        <v>0</v>
      </c>
      <c r="L295" s="15">
        <v>165</v>
      </c>
      <c r="M295" s="16">
        <v>0</v>
      </c>
      <c r="N295" s="16">
        <v>122051.34480000001</v>
      </c>
      <c r="O295" s="16">
        <v>0</v>
      </c>
      <c r="P295" s="15">
        <v>0</v>
      </c>
      <c r="Q295" s="15">
        <v>257</v>
      </c>
      <c r="R295" s="16">
        <v>0</v>
      </c>
      <c r="S295" s="16">
        <v>191794.97039999999</v>
      </c>
      <c r="T295" s="16">
        <v>0</v>
      </c>
      <c r="U295" s="15">
        <v>0</v>
      </c>
      <c r="V295" s="15">
        <v>227</v>
      </c>
      <c r="W295" s="16">
        <v>0</v>
      </c>
      <c r="X295" s="16">
        <v>168547.09520000001</v>
      </c>
      <c r="Y295" s="16">
        <v>0</v>
      </c>
    </row>
    <row r="296" spans="1:25" ht="16.05" customHeight="1" x14ac:dyDescent="0.25">
      <c r="A296" s="3" t="s">
        <v>179</v>
      </c>
      <c r="B296" s="3">
        <v>6779</v>
      </c>
      <c r="C296" s="3" t="s">
        <v>188</v>
      </c>
      <c r="D296" s="3">
        <v>347</v>
      </c>
      <c r="E296" s="3">
        <v>0</v>
      </c>
      <c r="F296" s="3">
        <f t="shared" si="4"/>
        <v>5.1187490780351098E-2</v>
      </c>
      <c r="G296" s="2">
        <v>3244523</v>
      </c>
      <c r="H296" s="2">
        <v>0</v>
      </c>
      <c r="I296" s="2">
        <v>5940.1414000000004</v>
      </c>
      <c r="J296" s="14">
        <v>0</v>
      </c>
      <c r="K296" s="15">
        <v>0</v>
      </c>
      <c r="L296" s="15">
        <v>21</v>
      </c>
      <c r="M296" s="16">
        <v>0</v>
      </c>
      <c r="N296" s="16">
        <v>17820.424200000001</v>
      </c>
      <c r="O296" s="16">
        <v>0</v>
      </c>
      <c r="P296" s="15">
        <v>0</v>
      </c>
      <c r="Q296" s="15">
        <v>33</v>
      </c>
      <c r="R296" s="16">
        <v>0</v>
      </c>
      <c r="S296" s="16">
        <v>29700.706999999999</v>
      </c>
      <c r="T296" s="16">
        <v>0</v>
      </c>
      <c r="U296" s="15">
        <v>0</v>
      </c>
      <c r="V296" s="15">
        <v>29</v>
      </c>
      <c r="W296" s="16">
        <v>0</v>
      </c>
      <c r="X296" s="16">
        <v>23760.565600000002</v>
      </c>
      <c r="Y296" s="16">
        <v>0</v>
      </c>
    </row>
    <row r="297" spans="1:25" ht="16.05" customHeight="1" x14ac:dyDescent="0.25">
      <c r="A297" s="3" t="s">
        <v>179</v>
      </c>
      <c r="B297" s="3">
        <v>6779</v>
      </c>
      <c r="C297" s="3" t="s">
        <v>189</v>
      </c>
      <c r="D297" s="3">
        <v>258</v>
      </c>
      <c r="E297" s="3">
        <v>0</v>
      </c>
      <c r="F297" s="3">
        <f t="shared" si="4"/>
        <v>3.8058710724295598E-2</v>
      </c>
      <c r="G297" s="2">
        <v>2982499</v>
      </c>
      <c r="H297" s="2">
        <v>0</v>
      </c>
      <c r="I297" s="2">
        <v>5468.4982</v>
      </c>
      <c r="J297" s="14">
        <v>0</v>
      </c>
      <c r="K297" s="15">
        <v>0</v>
      </c>
      <c r="L297" s="15">
        <v>16</v>
      </c>
      <c r="M297" s="16">
        <v>0</v>
      </c>
      <c r="N297" s="16">
        <v>10936.9964</v>
      </c>
      <c r="O297" s="16">
        <v>0</v>
      </c>
      <c r="P297" s="15">
        <v>0</v>
      </c>
      <c r="Q297" s="15">
        <v>24</v>
      </c>
      <c r="R297" s="16">
        <v>0</v>
      </c>
      <c r="S297" s="16">
        <v>16405.494600000002</v>
      </c>
      <c r="T297" s="16">
        <v>0</v>
      </c>
      <c r="U297" s="15">
        <v>0</v>
      </c>
      <c r="V297" s="15">
        <v>22</v>
      </c>
      <c r="W297" s="16">
        <v>0</v>
      </c>
      <c r="X297" s="16">
        <v>16405.494600000002</v>
      </c>
      <c r="Y297" s="16">
        <v>0</v>
      </c>
    </row>
    <row r="298" spans="1:25" ht="16.05" customHeight="1" x14ac:dyDescent="0.25">
      <c r="A298" s="3" t="s">
        <v>179</v>
      </c>
      <c r="B298" s="3">
        <v>6779</v>
      </c>
      <c r="C298" s="3" t="s">
        <v>190</v>
      </c>
      <c r="D298" s="3">
        <v>569</v>
      </c>
      <c r="E298" s="3">
        <v>0</v>
      </c>
      <c r="F298" s="3">
        <f t="shared" si="4"/>
        <v>8.3935683729163602E-2</v>
      </c>
      <c r="G298" s="2">
        <v>3141318</v>
      </c>
      <c r="H298" s="2">
        <v>0</v>
      </c>
      <c r="I298" s="2">
        <v>5754.3724000000002</v>
      </c>
      <c r="J298" s="14">
        <v>0</v>
      </c>
      <c r="K298" s="15">
        <v>0</v>
      </c>
      <c r="L298" s="15">
        <v>34</v>
      </c>
      <c r="M298" s="16">
        <v>0</v>
      </c>
      <c r="N298" s="16">
        <v>28771.862000000001</v>
      </c>
      <c r="O298" s="16">
        <v>0</v>
      </c>
      <c r="P298" s="15">
        <v>0</v>
      </c>
      <c r="Q298" s="15">
        <v>54</v>
      </c>
      <c r="R298" s="16">
        <v>0</v>
      </c>
      <c r="S298" s="16">
        <v>40280.606800000001</v>
      </c>
      <c r="T298" s="16">
        <v>0</v>
      </c>
      <c r="U298" s="15">
        <v>0</v>
      </c>
      <c r="V298" s="15">
        <v>47</v>
      </c>
      <c r="W298" s="16">
        <v>0</v>
      </c>
      <c r="X298" s="16">
        <v>34526.234400000001</v>
      </c>
      <c r="Y298" s="16">
        <v>0</v>
      </c>
    </row>
    <row r="299" spans="1:25" ht="16.05" customHeight="1" x14ac:dyDescent="0.25">
      <c r="A299" s="3" t="s">
        <v>191</v>
      </c>
      <c r="B299" s="3">
        <v>24345</v>
      </c>
      <c r="C299" s="3" t="s">
        <v>192</v>
      </c>
      <c r="D299" s="3">
        <v>495</v>
      </c>
      <c r="E299" s="3">
        <v>0</v>
      </c>
      <c r="F299" s="3">
        <f t="shared" si="4"/>
        <v>2.0332717190388198E-2</v>
      </c>
      <c r="G299" s="2">
        <v>1911531</v>
      </c>
      <c r="H299" s="2">
        <v>344.79399999999998</v>
      </c>
      <c r="I299" s="2">
        <v>3540.7557999999999</v>
      </c>
      <c r="J299" s="14">
        <v>0</v>
      </c>
      <c r="K299" s="15">
        <v>0</v>
      </c>
      <c r="L299" s="15">
        <v>30</v>
      </c>
      <c r="M299" s="16">
        <v>0</v>
      </c>
      <c r="N299" s="16">
        <v>14163.0232</v>
      </c>
      <c r="O299" s="16">
        <v>0</v>
      </c>
      <c r="P299" s="15">
        <v>0</v>
      </c>
      <c r="Q299" s="15">
        <v>47</v>
      </c>
      <c r="R299" s="16">
        <v>0</v>
      </c>
      <c r="S299" s="16">
        <v>21244.534800000001</v>
      </c>
      <c r="T299" s="16">
        <v>0</v>
      </c>
      <c r="U299" s="15">
        <v>0</v>
      </c>
      <c r="V299" s="15">
        <v>41</v>
      </c>
      <c r="W299" s="16">
        <v>0</v>
      </c>
      <c r="X299" s="16">
        <v>21244.534800000001</v>
      </c>
      <c r="Y299" s="16">
        <v>0</v>
      </c>
    </row>
    <row r="300" spans="1:25" ht="16.05" customHeight="1" x14ac:dyDescent="0.25">
      <c r="A300" s="3" t="s">
        <v>191</v>
      </c>
      <c r="B300" s="3">
        <v>24345</v>
      </c>
      <c r="C300" s="3" t="s">
        <v>193</v>
      </c>
      <c r="D300" s="3">
        <v>212</v>
      </c>
      <c r="E300" s="3">
        <v>0</v>
      </c>
      <c r="F300" s="3">
        <f t="shared" si="4"/>
        <v>8.7081536249743307E-3</v>
      </c>
      <c r="G300" s="2">
        <v>1775537</v>
      </c>
      <c r="H300" s="2">
        <v>285.77800000000002</v>
      </c>
      <c r="I300" s="2">
        <v>3295.9666000000002</v>
      </c>
      <c r="J300" s="14">
        <v>0</v>
      </c>
      <c r="K300" s="15">
        <v>0</v>
      </c>
      <c r="L300" s="15">
        <v>13</v>
      </c>
      <c r="M300" s="16">
        <v>0</v>
      </c>
      <c r="N300" s="16">
        <v>6591.9332000000004</v>
      </c>
      <c r="O300" s="16">
        <v>0</v>
      </c>
      <c r="P300" s="15">
        <v>0</v>
      </c>
      <c r="Q300" s="15">
        <v>20</v>
      </c>
      <c r="R300" s="16">
        <v>0</v>
      </c>
      <c r="S300" s="16">
        <v>9887.8997999999992</v>
      </c>
      <c r="T300" s="16">
        <v>0</v>
      </c>
      <c r="U300" s="15">
        <v>0</v>
      </c>
      <c r="V300" s="15">
        <v>18</v>
      </c>
      <c r="W300" s="16">
        <v>0</v>
      </c>
      <c r="X300" s="16">
        <v>9887.8997999999992</v>
      </c>
      <c r="Y300" s="16">
        <v>0</v>
      </c>
    </row>
    <row r="301" spans="1:25" ht="16.05" customHeight="1" x14ac:dyDescent="0.25">
      <c r="A301" s="3" t="s">
        <v>191</v>
      </c>
      <c r="B301" s="3">
        <v>24345</v>
      </c>
      <c r="C301" s="3" t="s">
        <v>194</v>
      </c>
      <c r="D301" s="3">
        <v>5674</v>
      </c>
      <c r="E301" s="3">
        <v>2979</v>
      </c>
      <c r="F301" s="3">
        <f t="shared" si="4"/>
        <v>0.23306633805709601</v>
      </c>
      <c r="G301" s="2">
        <v>1791689</v>
      </c>
      <c r="H301" s="2">
        <v>300.76</v>
      </c>
      <c r="I301" s="2">
        <v>3325.0401999999999</v>
      </c>
      <c r="J301" s="17">
        <v>3140.5830000000001</v>
      </c>
      <c r="K301" s="15">
        <v>180</v>
      </c>
      <c r="L301" s="15">
        <v>344</v>
      </c>
      <c r="M301" s="16">
        <v>0</v>
      </c>
      <c r="N301" s="16">
        <v>69825.844200000007</v>
      </c>
      <c r="O301" s="16">
        <v>3140.5830000000001</v>
      </c>
      <c r="P301" s="15">
        <v>282</v>
      </c>
      <c r="Q301" s="15">
        <v>537</v>
      </c>
      <c r="R301" s="16">
        <v>0</v>
      </c>
      <c r="S301" s="16">
        <v>106401.2864</v>
      </c>
      <c r="T301" s="16">
        <v>3140.5830000000001</v>
      </c>
      <c r="U301" s="15">
        <v>249</v>
      </c>
      <c r="V301" s="15">
        <v>474</v>
      </c>
      <c r="W301" s="16">
        <v>0</v>
      </c>
      <c r="X301" s="16">
        <v>96426.165800000002</v>
      </c>
      <c r="Y301" s="16">
        <v>3140.5830000000001</v>
      </c>
    </row>
    <row r="302" spans="1:25" ht="16.05" customHeight="1" x14ac:dyDescent="0.25">
      <c r="A302" s="3" t="s">
        <v>191</v>
      </c>
      <c r="B302" s="3">
        <v>24345</v>
      </c>
      <c r="C302" s="3" t="s">
        <v>195</v>
      </c>
      <c r="D302" s="3">
        <v>736</v>
      </c>
      <c r="E302" s="3">
        <v>0</v>
      </c>
      <c r="F302" s="3">
        <f t="shared" si="4"/>
        <v>3.02320805093448E-2</v>
      </c>
      <c r="G302" s="2">
        <v>1713620</v>
      </c>
      <c r="H302" s="2">
        <v>445.75200000000001</v>
      </c>
      <c r="I302" s="2">
        <v>3184.5160000000001</v>
      </c>
      <c r="J302" s="14">
        <v>0</v>
      </c>
      <c r="K302" s="15">
        <v>0</v>
      </c>
      <c r="L302" s="15">
        <v>45</v>
      </c>
      <c r="M302" s="16">
        <v>0</v>
      </c>
      <c r="N302" s="16">
        <v>19107.096000000001</v>
      </c>
      <c r="O302" s="16">
        <v>0</v>
      </c>
      <c r="P302" s="15">
        <v>0</v>
      </c>
      <c r="Q302" s="15">
        <v>70</v>
      </c>
      <c r="R302" s="16">
        <v>0</v>
      </c>
      <c r="S302" s="16">
        <v>28660.644</v>
      </c>
      <c r="T302" s="16">
        <v>0</v>
      </c>
      <c r="U302" s="15">
        <v>0</v>
      </c>
      <c r="V302" s="15">
        <v>61</v>
      </c>
      <c r="W302" s="16">
        <v>0</v>
      </c>
      <c r="X302" s="16">
        <v>25476.128000000001</v>
      </c>
      <c r="Y302" s="16">
        <v>0</v>
      </c>
    </row>
    <row r="303" spans="1:25" ht="16.05" customHeight="1" x14ac:dyDescent="0.25">
      <c r="A303" s="3" t="s">
        <v>191</v>
      </c>
      <c r="B303" s="3">
        <v>24345</v>
      </c>
      <c r="C303" s="3" t="s">
        <v>196</v>
      </c>
      <c r="D303" s="3">
        <v>1646</v>
      </c>
      <c r="E303" s="3">
        <v>0</v>
      </c>
      <c r="F303" s="3">
        <f t="shared" si="4"/>
        <v>6.7611419182583704E-2</v>
      </c>
      <c r="G303" s="2">
        <v>1748167</v>
      </c>
      <c r="H303" s="2">
        <v>298.66000000000003</v>
      </c>
      <c r="I303" s="2">
        <v>3246.7006000000001</v>
      </c>
      <c r="J303" s="14">
        <v>0</v>
      </c>
      <c r="K303" s="15">
        <v>0</v>
      </c>
      <c r="L303" s="15">
        <v>100</v>
      </c>
      <c r="M303" s="16">
        <v>0</v>
      </c>
      <c r="N303" s="16">
        <v>42207.107799999998</v>
      </c>
      <c r="O303" s="16">
        <v>0</v>
      </c>
      <c r="P303" s="15">
        <v>0</v>
      </c>
      <c r="Q303" s="15">
        <v>156</v>
      </c>
      <c r="R303" s="16">
        <v>0</v>
      </c>
      <c r="S303" s="16">
        <v>64934.012000000002</v>
      </c>
      <c r="T303" s="16">
        <v>0</v>
      </c>
      <c r="U303" s="15">
        <v>0</v>
      </c>
      <c r="V303" s="15">
        <v>137</v>
      </c>
      <c r="W303" s="16">
        <v>0</v>
      </c>
      <c r="X303" s="16">
        <v>58440.610800000002</v>
      </c>
      <c r="Y303" s="16">
        <v>0</v>
      </c>
    </row>
    <row r="304" spans="1:25" ht="16.05" customHeight="1" x14ac:dyDescent="0.25">
      <c r="A304" s="3" t="s">
        <v>191</v>
      </c>
      <c r="B304" s="3">
        <v>24345</v>
      </c>
      <c r="C304" s="3" t="s">
        <v>197</v>
      </c>
      <c r="D304" s="3">
        <v>1677</v>
      </c>
      <c r="E304" s="3">
        <v>0</v>
      </c>
      <c r="F304" s="3">
        <f t="shared" si="4"/>
        <v>6.88847812692545E-2</v>
      </c>
      <c r="G304" s="2">
        <v>1951340</v>
      </c>
      <c r="H304" s="2">
        <v>475.17200000000003</v>
      </c>
      <c r="I304" s="2">
        <v>3612.4119999999998</v>
      </c>
      <c r="J304" s="14">
        <v>0</v>
      </c>
      <c r="K304" s="15">
        <v>0</v>
      </c>
      <c r="L304" s="15">
        <v>102</v>
      </c>
      <c r="M304" s="16">
        <v>40</v>
      </c>
      <c r="N304" s="16">
        <v>31275.155999999999</v>
      </c>
      <c r="O304" s="16">
        <v>0</v>
      </c>
      <c r="P304" s="15">
        <v>0</v>
      </c>
      <c r="Q304" s="15">
        <v>159</v>
      </c>
      <c r="R304" s="16">
        <v>64</v>
      </c>
      <c r="S304" s="16">
        <v>47150.32</v>
      </c>
      <c r="T304" s="16">
        <v>0</v>
      </c>
      <c r="U304" s="15">
        <v>0</v>
      </c>
      <c r="V304" s="15">
        <v>140</v>
      </c>
      <c r="W304" s="16">
        <v>56</v>
      </c>
      <c r="X304" s="16">
        <v>43062.735999999997</v>
      </c>
      <c r="Y304" s="16">
        <v>0</v>
      </c>
    </row>
    <row r="305" spans="1:25" ht="16.05" customHeight="1" x14ac:dyDescent="0.25">
      <c r="A305" s="3" t="s">
        <v>191</v>
      </c>
      <c r="B305" s="3">
        <v>24345</v>
      </c>
      <c r="C305" s="3" t="s">
        <v>198</v>
      </c>
      <c r="D305" s="3">
        <v>342</v>
      </c>
      <c r="E305" s="3">
        <v>0</v>
      </c>
      <c r="F305" s="3">
        <f t="shared" si="4"/>
        <v>1.4048059149722699E-2</v>
      </c>
      <c r="G305" s="2">
        <v>2082885</v>
      </c>
      <c r="H305" s="2">
        <v>455.89</v>
      </c>
      <c r="I305" s="2">
        <v>3849.1930000000002</v>
      </c>
      <c r="J305" s="14">
        <v>0</v>
      </c>
      <c r="K305" s="15">
        <v>0</v>
      </c>
      <c r="L305" s="15">
        <v>21</v>
      </c>
      <c r="M305" s="16">
        <v>21</v>
      </c>
      <c r="N305" s="16">
        <v>1367.67</v>
      </c>
      <c r="O305" s="16">
        <v>0</v>
      </c>
      <c r="P305" s="15">
        <v>0</v>
      </c>
      <c r="Q305" s="15">
        <v>32</v>
      </c>
      <c r="R305" s="16">
        <v>32</v>
      </c>
      <c r="S305" s="16">
        <v>1823.56</v>
      </c>
      <c r="T305" s="16">
        <v>0</v>
      </c>
      <c r="U305" s="15">
        <v>0</v>
      </c>
      <c r="V305" s="15">
        <v>29</v>
      </c>
      <c r="W305" s="16">
        <v>29</v>
      </c>
      <c r="X305" s="16">
        <v>1823.56</v>
      </c>
      <c r="Y305" s="16">
        <v>0</v>
      </c>
    </row>
    <row r="306" spans="1:25" ht="16.05" customHeight="1" x14ac:dyDescent="0.25">
      <c r="A306" s="3" t="s">
        <v>191</v>
      </c>
      <c r="B306" s="3">
        <v>24345</v>
      </c>
      <c r="C306" s="3" t="s">
        <v>199</v>
      </c>
      <c r="D306" s="3">
        <v>514</v>
      </c>
      <c r="E306" s="3">
        <v>0</v>
      </c>
      <c r="F306" s="3">
        <f t="shared" si="4"/>
        <v>2.1113164920928299E-2</v>
      </c>
      <c r="G306" s="2">
        <v>2022545</v>
      </c>
      <c r="H306" s="2">
        <v>560.35599999999999</v>
      </c>
      <c r="I306" s="2">
        <v>3740.5810000000001</v>
      </c>
      <c r="J306" s="14">
        <v>0</v>
      </c>
      <c r="K306" s="15">
        <v>0</v>
      </c>
      <c r="L306" s="15">
        <v>31</v>
      </c>
      <c r="M306" s="16">
        <v>31</v>
      </c>
      <c r="N306" s="16">
        <v>2241.424</v>
      </c>
      <c r="O306" s="16">
        <v>0</v>
      </c>
      <c r="P306" s="15">
        <v>0</v>
      </c>
      <c r="Q306" s="15">
        <v>49</v>
      </c>
      <c r="R306" s="16">
        <v>49</v>
      </c>
      <c r="S306" s="16">
        <v>3922.4920000000002</v>
      </c>
      <c r="T306" s="16">
        <v>0</v>
      </c>
      <c r="U306" s="15">
        <v>0</v>
      </c>
      <c r="V306" s="15">
        <v>43</v>
      </c>
      <c r="W306" s="16">
        <v>43</v>
      </c>
      <c r="X306" s="16">
        <v>3362.136</v>
      </c>
      <c r="Y306" s="16">
        <v>0</v>
      </c>
    </row>
    <row r="307" spans="1:25" ht="16.05" customHeight="1" x14ac:dyDescent="0.25">
      <c r="A307" s="3" t="s">
        <v>191</v>
      </c>
      <c r="B307" s="3">
        <v>24345</v>
      </c>
      <c r="C307" s="3" t="s">
        <v>200</v>
      </c>
      <c r="D307" s="3">
        <v>3804</v>
      </c>
      <c r="E307" s="3">
        <v>10686</v>
      </c>
      <c r="F307" s="3">
        <f t="shared" si="4"/>
        <v>0.15625385089340699</v>
      </c>
      <c r="G307" s="2">
        <v>1884144</v>
      </c>
      <c r="H307" s="2">
        <v>0.03</v>
      </c>
      <c r="I307" s="2">
        <v>3491.4591999999998</v>
      </c>
      <c r="J307" s="17">
        <v>1177.864</v>
      </c>
      <c r="K307" s="15">
        <v>647</v>
      </c>
      <c r="L307" s="15">
        <v>230</v>
      </c>
      <c r="M307" s="16">
        <v>230</v>
      </c>
      <c r="N307" s="16">
        <v>842185.50080000004</v>
      </c>
      <c r="O307" s="16">
        <v>1177.864</v>
      </c>
      <c r="P307" s="15">
        <v>1011</v>
      </c>
      <c r="Q307" s="15">
        <v>360</v>
      </c>
      <c r="R307" s="16">
        <v>360</v>
      </c>
      <c r="S307" s="16">
        <v>1.35</v>
      </c>
      <c r="T307" s="16">
        <v>2355.7280000000001</v>
      </c>
      <c r="U307" s="15">
        <v>892</v>
      </c>
      <c r="V307" s="15">
        <v>317</v>
      </c>
      <c r="W307" s="16">
        <v>317</v>
      </c>
      <c r="X307" s="16">
        <v>1.2</v>
      </c>
      <c r="Y307" s="16">
        <v>1177.864</v>
      </c>
    </row>
    <row r="308" spans="1:25" ht="16.05" customHeight="1" x14ac:dyDescent="0.25">
      <c r="A308" s="3" t="s">
        <v>191</v>
      </c>
      <c r="B308" s="3">
        <v>24345</v>
      </c>
      <c r="C308" s="3" t="s">
        <v>201</v>
      </c>
      <c r="D308" s="3">
        <v>570</v>
      </c>
      <c r="E308" s="3">
        <v>0</v>
      </c>
      <c r="F308" s="3">
        <f t="shared" si="4"/>
        <v>2.34134319162046E-2</v>
      </c>
      <c r="G308" s="2">
        <v>1990286</v>
      </c>
      <c r="H308" s="2">
        <v>633.52599999999995</v>
      </c>
      <c r="I308" s="2">
        <v>3682.5147999999999</v>
      </c>
      <c r="J308" s="14">
        <v>0</v>
      </c>
      <c r="K308" s="15">
        <v>0</v>
      </c>
      <c r="L308" s="15">
        <v>35</v>
      </c>
      <c r="M308" s="16">
        <v>35</v>
      </c>
      <c r="N308" s="16">
        <v>3167.63</v>
      </c>
      <c r="O308" s="16">
        <v>0</v>
      </c>
      <c r="P308" s="15">
        <v>0</v>
      </c>
      <c r="Q308" s="15">
        <v>54</v>
      </c>
      <c r="R308" s="16">
        <v>54</v>
      </c>
      <c r="S308" s="16">
        <v>4434.6819999999998</v>
      </c>
      <c r="T308" s="16">
        <v>0</v>
      </c>
      <c r="U308" s="15">
        <v>0</v>
      </c>
      <c r="V308" s="15">
        <v>48</v>
      </c>
      <c r="W308" s="16">
        <v>48</v>
      </c>
      <c r="X308" s="16">
        <v>3801.1559999999999</v>
      </c>
      <c r="Y308" s="16">
        <v>0</v>
      </c>
    </row>
    <row r="309" spans="1:25" ht="16.05" customHeight="1" x14ac:dyDescent="0.25">
      <c r="A309" s="3" t="s">
        <v>191</v>
      </c>
      <c r="B309" s="3">
        <v>24345</v>
      </c>
      <c r="C309" s="3" t="s">
        <v>202</v>
      </c>
      <c r="D309" s="3">
        <v>306</v>
      </c>
      <c r="E309" s="3">
        <v>0</v>
      </c>
      <c r="F309" s="3">
        <f t="shared" si="4"/>
        <v>1.2569316081330901E-2</v>
      </c>
      <c r="G309" s="2">
        <v>2105526</v>
      </c>
      <c r="H309" s="2">
        <v>566.95600000000002</v>
      </c>
      <c r="I309" s="2">
        <v>3889.9468000000002</v>
      </c>
      <c r="J309" s="14">
        <v>0</v>
      </c>
      <c r="K309" s="15">
        <v>0</v>
      </c>
      <c r="L309" s="15">
        <v>19</v>
      </c>
      <c r="M309" s="16">
        <v>19</v>
      </c>
      <c r="N309" s="16">
        <v>1700.8679999999999</v>
      </c>
      <c r="O309" s="16">
        <v>0</v>
      </c>
      <c r="P309" s="15">
        <v>0</v>
      </c>
      <c r="Q309" s="15">
        <v>29</v>
      </c>
      <c r="R309" s="16">
        <v>29</v>
      </c>
      <c r="S309" s="16">
        <v>2267.8240000000001</v>
      </c>
      <c r="T309" s="16">
        <v>0</v>
      </c>
      <c r="U309" s="15">
        <v>0</v>
      </c>
      <c r="V309" s="15">
        <v>26</v>
      </c>
      <c r="W309" s="16">
        <v>26</v>
      </c>
      <c r="X309" s="16">
        <v>2267.8240000000001</v>
      </c>
      <c r="Y309" s="16">
        <v>0</v>
      </c>
    </row>
    <row r="310" spans="1:25" ht="16.05" customHeight="1" x14ac:dyDescent="0.25">
      <c r="A310" s="3" t="s">
        <v>191</v>
      </c>
      <c r="B310" s="3">
        <v>24345</v>
      </c>
      <c r="C310" s="3" t="s">
        <v>203</v>
      </c>
      <c r="D310" s="3">
        <v>1337</v>
      </c>
      <c r="E310" s="3">
        <v>0</v>
      </c>
      <c r="F310" s="3">
        <f t="shared" si="4"/>
        <v>5.4918874512220203E-2</v>
      </c>
      <c r="G310" s="2">
        <v>1834296</v>
      </c>
      <c r="H310" s="2">
        <v>222.47200000000001</v>
      </c>
      <c r="I310" s="2">
        <v>3401.7328000000002</v>
      </c>
      <c r="J310" s="14">
        <v>0</v>
      </c>
      <c r="K310" s="15">
        <v>0</v>
      </c>
      <c r="L310" s="15">
        <v>81</v>
      </c>
      <c r="M310" s="16">
        <v>0</v>
      </c>
      <c r="N310" s="16">
        <v>37419.060799999999</v>
      </c>
      <c r="O310" s="16">
        <v>0</v>
      </c>
      <c r="P310" s="15">
        <v>0</v>
      </c>
      <c r="Q310" s="15">
        <v>126</v>
      </c>
      <c r="R310" s="16">
        <v>0</v>
      </c>
      <c r="S310" s="16">
        <v>54427.724800000004</v>
      </c>
      <c r="T310" s="16">
        <v>0</v>
      </c>
      <c r="U310" s="15">
        <v>0</v>
      </c>
      <c r="V310" s="15">
        <v>112</v>
      </c>
      <c r="W310" s="16">
        <v>0</v>
      </c>
      <c r="X310" s="16">
        <v>47624.2592</v>
      </c>
      <c r="Y310" s="16">
        <v>0</v>
      </c>
    </row>
    <row r="311" spans="1:25" ht="16.05" customHeight="1" x14ac:dyDescent="0.25">
      <c r="A311" s="3" t="s">
        <v>191</v>
      </c>
      <c r="B311" s="3">
        <v>24345</v>
      </c>
      <c r="C311" s="3" t="s">
        <v>204</v>
      </c>
      <c r="D311" s="3">
        <v>2028</v>
      </c>
      <c r="E311" s="3">
        <v>0</v>
      </c>
      <c r="F311" s="3">
        <f t="shared" si="4"/>
        <v>8.3302526186075199E-2</v>
      </c>
      <c r="G311" s="2">
        <v>2026399</v>
      </c>
      <c r="H311" s="2">
        <v>334.31</v>
      </c>
      <c r="I311" s="2">
        <v>3747.5182</v>
      </c>
      <c r="J311" s="14">
        <v>0</v>
      </c>
      <c r="K311" s="15">
        <v>0</v>
      </c>
      <c r="L311" s="15">
        <v>123</v>
      </c>
      <c r="M311" s="16">
        <v>123</v>
      </c>
      <c r="N311" s="16">
        <v>5348.96</v>
      </c>
      <c r="O311" s="16">
        <v>0</v>
      </c>
      <c r="P311" s="15">
        <v>0</v>
      </c>
      <c r="Q311" s="15">
        <v>192</v>
      </c>
      <c r="R311" s="16">
        <v>192</v>
      </c>
      <c r="S311" s="16">
        <v>8023.44</v>
      </c>
      <c r="T311" s="16">
        <v>0</v>
      </c>
      <c r="U311" s="15">
        <v>0</v>
      </c>
      <c r="V311" s="15">
        <v>169</v>
      </c>
      <c r="W311" s="16">
        <v>169</v>
      </c>
      <c r="X311" s="16">
        <v>7354.82</v>
      </c>
      <c r="Y311" s="16">
        <v>0</v>
      </c>
    </row>
    <row r="312" spans="1:25" ht="16.05" customHeight="1" x14ac:dyDescent="0.25">
      <c r="A312" s="3" t="s">
        <v>191</v>
      </c>
      <c r="B312" s="3">
        <v>24345</v>
      </c>
      <c r="C312" s="3" t="s">
        <v>205</v>
      </c>
      <c r="D312" s="3">
        <v>382</v>
      </c>
      <c r="E312" s="3">
        <v>0</v>
      </c>
      <c r="F312" s="3">
        <f t="shared" si="4"/>
        <v>1.5691107003491502E-2</v>
      </c>
      <c r="G312" s="2">
        <v>1762287</v>
      </c>
      <c r="H312" s="2">
        <v>325.14400000000001</v>
      </c>
      <c r="I312" s="2">
        <v>3272.1165999999998</v>
      </c>
      <c r="J312" s="14">
        <v>0</v>
      </c>
      <c r="K312" s="15">
        <v>0</v>
      </c>
      <c r="L312" s="15">
        <v>23</v>
      </c>
      <c r="M312" s="16">
        <v>0</v>
      </c>
      <c r="N312" s="16">
        <v>9816.3498</v>
      </c>
      <c r="O312" s="16">
        <v>0</v>
      </c>
      <c r="P312" s="15">
        <v>0</v>
      </c>
      <c r="Q312" s="15">
        <v>36</v>
      </c>
      <c r="R312" s="16">
        <v>0</v>
      </c>
      <c r="S312" s="16">
        <v>16360.583000000001</v>
      </c>
      <c r="T312" s="16">
        <v>0</v>
      </c>
      <c r="U312" s="15">
        <v>0</v>
      </c>
      <c r="V312" s="15">
        <v>32</v>
      </c>
      <c r="W312" s="16">
        <v>0</v>
      </c>
      <c r="X312" s="16">
        <v>13088.466399999999</v>
      </c>
      <c r="Y312" s="16">
        <v>0</v>
      </c>
    </row>
    <row r="313" spans="1:25" ht="16.05" customHeight="1" x14ac:dyDescent="0.25">
      <c r="A313" s="3" t="s">
        <v>191</v>
      </c>
      <c r="B313" s="3">
        <v>24345</v>
      </c>
      <c r="C313" s="3" t="s">
        <v>206</v>
      </c>
      <c r="D313" s="3">
        <v>2444</v>
      </c>
      <c r="E313" s="3">
        <v>0</v>
      </c>
      <c r="F313" s="3">
        <f t="shared" si="4"/>
        <v>0.10039022386527</v>
      </c>
      <c r="G313" s="2">
        <v>2078918</v>
      </c>
      <c r="H313" s="2">
        <v>523.88599999999997</v>
      </c>
      <c r="I313" s="2">
        <v>3842.0524</v>
      </c>
      <c r="J313" s="14">
        <v>0</v>
      </c>
      <c r="K313" s="15">
        <v>0</v>
      </c>
      <c r="L313" s="15">
        <v>148</v>
      </c>
      <c r="M313" s="16">
        <v>148</v>
      </c>
      <c r="N313" s="16">
        <v>9953.8340000000007</v>
      </c>
      <c r="O313" s="16">
        <v>0</v>
      </c>
      <c r="P313" s="15">
        <v>0</v>
      </c>
      <c r="Q313" s="15">
        <v>231</v>
      </c>
      <c r="R313" s="16">
        <v>231</v>
      </c>
      <c r="S313" s="16">
        <v>15192.694</v>
      </c>
      <c r="T313" s="16">
        <v>0</v>
      </c>
      <c r="U313" s="15">
        <v>0</v>
      </c>
      <c r="V313" s="15">
        <v>204</v>
      </c>
      <c r="W313" s="16">
        <v>204</v>
      </c>
      <c r="X313" s="16">
        <v>13621.036</v>
      </c>
      <c r="Y313" s="16">
        <v>0</v>
      </c>
    </row>
    <row r="314" spans="1:25" ht="16.05" customHeight="1" x14ac:dyDescent="0.25">
      <c r="A314" s="3" t="s">
        <v>191</v>
      </c>
      <c r="B314" s="3">
        <v>24345</v>
      </c>
      <c r="C314" s="3" t="s">
        <v>207</v>
      </c>
      <c r="D314" s="3">
        <v>788</v>
      </c>
      <c r="E314" s="3">
        <v>0</v>
      </c>
      <c r="F314" s="3">
        <f t="shared" si="4"/>
        <v>3.2368042719244199E-2</v>
      </c>
      <c r="G314" s="2">
        <v>1905703</v>
      </c>
      <c r="H314" s="2">
        <v>373.67599999999999</v>
      </c>
      <c r="I314" s="2">
        <v>3530.2654000000002</v>
      </c>
      <c r="J314" s="14">
        <v>0</v>
      </c>
      <c r="K314" s="15">
        <v>0</v>
      </c>
      <c r="L314" s="15">
        <v>48</v>
      </c>
      <c r="M314" s="16">
        <v>0</v>
      </c>
      <c r="N314" s="16">
        <v>21181.592400000001</v>
      </c>
      <c r="O314" s="16">
        <v>0</v>
      </c>
      <c r="P314" s="15">
        <v>0</v>
      </c>
      <c r="Q314" s="15">
        <v>75</v>
      </c>
      <c r="R314" s="16">
        <v>0</v>
      </c>
      <c r="S314" s="16">
        <v>35302.654000000002</v>
      </c>
      <c r="T314" s="16">
        <v>0</v>
      </c>
      <c r="U314" s="15">
        <v>0</v>
      </c>
      <c r="V314" s="15">
        <v>66</v>
      </c>
      <c r="W314" s="16">
        <v>0</v>
      </c>
      <c r="X314" s="16">
        <v>31772.388599999998</v>
      </c>
      <c r="Y314" s="16">
        <v>0</v>
      </c>
    </row>
    <row r="315" spans="1:25" ht="16.05" customHeight="1" x14ac:dyDescent="0.25">
      <c r="A315" s="3" t="s">
        <v>191</v>
      </c>
      <c r="B315" s="3">
        <v>24345</v>
      </c>
      <c r="C315" s="3" t="s">
        <v>208</v>
      </c>
      <c r="D315" s="3">
        <v>45</v>
      </c>
      <c r="E315" s="3">
        <v>0</v>
      </c>
      <c r="F315" s="3">
        <f t="shared" si="4"/>
        <v>1.8484288354898299E-3</v>
      </c>
      <c r="G315" s="2">
        <v>1841306</v>
      </c>
      <c r="H315" s="2">
        <v>107.9</v>
      </c>
      <c r="I315" s="2">
        <v>3414.3508000000002</v>
      </c>
      <c r="J315" s="14">
        <v>0</v>
      </c>
      <c r="K315" s="15">
        <v>0</v>
      </c>
      <c r="L315" s="15">
        <v>3</v>
      </c>
      <c r="M315" s="16">
        <v>0</v>
      </c>
      <c r="N315" s="16">
        <v>3414.3508000000002</v>
      </c>
      <c r="O315" s="16">
        <v>0</v>
      </c>
      <c r="P315" s="15">
        <v>0</v>
      </c>
      <c r="Q315" s="15">
        <v>4</v>
      </c>
      <c r="R315" s="16">
        <v>0</v>
      </c>
      <c r="S315" s="16">
        <v>3414.3508000000002</v>
      </c>
      <c r="T315" s="16">
        <v>0</v>
      </c>
      <c r="U315" s="15">
        <v>0</v>
      </c>
      <c r="V315" s="15">
        <v>4</v>
      </c>
      <c r="W315" s="16">
        <v>0</v>
      </c>
      <c r="X315" s="16">
        <v>3414.3508000000002</v>
      </c>
      <c r="Y315" s="16">
        <v>0</v>
      </c>
    </row>
    <row r="316" spans="1:25" ht="16.05" customHeight="1" x14ac:dyDescent="0.25">
      <c r="A316" s="3" t="s">
        <v>191</v>
      </c>
      <c r="B316" s="3">
        <v>24345</v>
      </c>
      <c r="C316" s="3" t="s">
        <v>209</v>
      </c>
      <c r="D316" s="3">
        <v>459</v>
      </c>
      <c r="E316" s="3">
        <v>0</v>
      </c>
      <c r="F316" s="3">
        <f t="shared" si="4"/>
        <v>1.8853974121996301E-2</v>
      </c>
      <c r="G316" s="2">
        <v>1941860</v>
      </c>
      <c r="H316" s="2">
        <v>164.76400000000001</v>
      </c>
      <c r="I316" s="2">
        <v>3595.348</v>
      </c>
      <c r="J316" s="14">
        <v>0</v>
      </c>
      <c r="K316" s="15">
        <v>0</v>
      </c>
      <c r="L316" s="15">
        <v>28</v>
      </c>
      <c r="M316" s="16">
        <v>0</v>
      </c>
      <c r="N316" s="16">
        <v>14381.392</v>
      </c>
      <c r="O316" s="16">
        <v>0</v>
      </c>
      <c r="P316" s="15">
        <v>0</v>
      </c>
      <c r="Q316" s="15">
        <v>43</v>
      </c>
      <c r="R316" s="16">
        <v>0</v>
      </c>
      <c r="S316" s="16">
        <v>21572.088</v>
      </c>
      <c r="T316" s="16">
        <v>0</v>
      </c>
      <c r="U316" s="15">
        <v>0</v>
      </c>
      <c r="V316" s="15">
        <v>38</v>
      </c>
      <c r="W316" s="16">
        <v>0</v>
      </c>
      <c r="X316" s="16">
        <v>17976.740000000002</v>
      </c>
      <c r="Y316" s="16">
        <v>0</v>
      </c>
    </row>
    <row r="317" spans="1:25" ht="16.05" customHeight="1" x14ac:dyDescent="0.25">
      <c r="A317" s="3" t="s">
        <v>191</v>
      </c>
      <c r="B317" s="3">
        <v>24345</v>
      </c>
      <c r="C317" s="3" t="s">
        <v>210</v>
      </c>
      <c r="D317" s="3">
        <v>886</v>
      </c>
      <c r="E317" s="3">
        <v>0</v>
      </c>
      <c r="F317" s="3">
        <f t="shared" si="4"/>
        <v>3.6393509960977601E-2</v>
      </c>
      <c r="G317" s="2">
        <v>1858854</v>
      </c>
      <c r="H317" s="2">
        <v>320.69400000000002</v>
      </c>
      <c r="I317" s="2">
        <v>3445.9371999999998</v>
      </c>
      <c r="J317" s="14">
        <v>0</v>
      </c>
      <c r="K317" s="15">
        <v>0</v>
      </c>
      <c r="L317" s="15">
        <v>54</v>
      </c>
      <c r="M317" s="16">
        <v>0</v>
      </c>
      <c r="N317" s="16">
        <v>24121.560399999998</v>
      </c>
      <c r="O317" s="16">
        <v>0</v>
      </c>
      <c r="P317" s="15">
        <v>0</v>
      </c>
      <c r="Q317" s="15">
        <v>84</v>
      </c>
      <c r="R317" s="16">
        <v>0</v>
      </c>
      <c r="S317" s="16">
        <v>37905.309200000003</v>
      </c>
      <c r="T317" s="16">
        <v>0</v>
      </c>
      <c r="U317" s="15">
        <v>0</v>
      </c>
      <c r="V317" s="15">
        <v>74</v>
      </c>
      <c r="W317" s="16">
        <v>0</v>
      </c>
      <c r="X317" s="16">
        <v>34459.372000000003</v>
      </c>
      <c r="Y317" s="16">
        <v>0</v>
      </c>
    </row>
    <row r="318" spans="1:25" ht="16.05" customHeight="1" x14ac:dyDescent="0.25">
      <c r="A318" s="3" t="s">
        <v>211</v>
      </c>
      <c r="B318" s="3">
        <v>6047</v>
      </c>
      <c r="C318" s="3" t="s">
        <v>211</v>
      </c>
      <c r="D318" s="3">
        <v>6047</v>
      </c>
      <c r="E318" s="3">
        <v>0</v>
      </c>
      <c r="F318" s="3">
        <f t="shared" si="4"/>
        <v>1</v>
      </c>
      <c r="G318" s="2">
        <v>2677287</v>
      </c>
      <c r="H318" s="2">
        <v>0</v>
      </c>
      <c r="I318" s="2">
        <v>4919.1166000000003</v>
      </c>
      <c r="J318" s="14">
        <v>0</v>
      </c>
      <c r="K318" s="15">
        <v>0</v>
      </c>
      <c r="L318" s="15">
        <v>366</v>
      </c>
      <c r="M318" s="16">
        <v>0</v>
      </c>
      <c r="N318" s="16">
        <v>226279.36360000001</v>
      </c>
      <c r="O318" s="16">
        <v>0</v>
      </c>
      <c r="P318" s="15">
        <v>0</v>
      </c>
      <c r="Q318" s="15">
        <v>572</v>
      </c>
      <c r="R318" s="16">
        <v>0</v>
      </c>
      <c r="S318" s="16">
        <v>354176.39520000003</v>
      </c>
      <c r="T318" s="16">
        <v>0</v>
      </c>
      <c r="U318" s="15">
        <v>0</v>
      </c>
      <c r="V318" s="15">
        <v>505</v>
      </c>
      <c r="W318" s="16">
        <v>0</v>
      </c>
      <c r="X318" s="16">
        <v>314823.46240000002</v>
      </c>
      <c r="Y318" s="16">
        <v>0</v>
      </c>
    </row>
  </sheetData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E330"/>
  <sheetViews>
    <sheetView topLeftCell="U1" workbookViewId="0">
      <selection activeCell="Z19" sqref="Z19"/>
    </sheetView>
  </sheetViews>
  <sheetFormatPr defaultColWidth="14" defaultRowHeight="13.2" x14ac:dyDescent="0.25"/>
  <cols>
    <col min="1" max="5" width="9" customWidth="1"/>
    <col min="6" max="6" width="13" customWidth="1"/>
    <col min="7" max="7" width="15" customWidth="1"/>
    <col min="8" max="8" width="26.6640625" customWidth="1"/>
    <col min="9" max="9" width="25.77734375" customWidth="1"/>
    <col min="10" max="10" width="21" customWidth="1"/>
    <col min="11" max="11" width="15.21875" customWidth="1"/>
    <col min="12" max="12" width="14.21875" customWidth="1"/>
    <col min="13" max="13" width="25.77734375" customWidth="1"/>
    <col min="14" max="15" width="21" customWidth="1"/>
    <col min="16" max="16" width="15.21875" customWidth="1"/>
    <col min="17" max="17" width="16.44140625" customWidth="1"/>
    <col min="18" max="18" width="17" customWidth="1"/>
    <col min="19" max="19" width="19" customWidth="1"/>
    <col min="20" max="20" width="17" customWidth="1"/>
    <col min="21" max="21" width="14.77734375" customWidth="1"/>
    <col min="22" max="22" width="10.6640625" customWidth="1"/>
    <col min="23" max="23" width="19" customWidth="1"/>
    <col min="24" max="24" width="23" customWidth="1"/>
    <col min="25" max="25" width="22" customWidth="1"/>
    <col min="26" max="26" width="15.88671875" customWidth="1"/>
    <col min="27" max="27" width="12.6640625" customWidth="1"/>
    <col min="28" max="28" width="21" customWidth="1"/>
    <col min="29" max="29" width="17" customWidth="1"/>
    <col min="30" max="30" width="20" customWidth="1"/>
    <col min="31" max="31" width="19" customWidth="1"/>
  </cols>
  <sheetData>
    <row r="1" spans="1:31" ht="16.05" customHeight="1" x14ac:dyDescent="0.25">
      <c r="A1" s="2" t="s">
        <v>373</v>
      </c>
      <c r="B1" s="3" t="s">
        <v>398</v>
      </c>
      <c r="C1" s="3" t="s">
        <v>399</v>
      </c>
      <c r="D1" s="3" t="s">
        <v>400</v>
      </c>
      <c r="E1" s="3" t="s">
        <v>401</v>
      </c>
      <c r="F1" s="3" t="s">
        <v>402</v>
      </c>
      <c r="G1" s="3" t="s">
        <v>434</v>
      </c>
      <c r="H1" s="3" t="s">
        <v>435</v>
      </c>
      <c r="I1" s="3" t="s">
        <v>436</v>
      </c>
      <c r="J1" s="6" t="s">
        <v>437</v>
      </c>
      <c r="K1" s="3" t="s">
        <v>377</v>
      </c>
      <c r="L1" s="3" t="s">
        <v>378</v>
      </c>
      <c r="M1" s="7" t="s">
        <v>438</v>
      </c>
      <c r="N1" s="7" t="s">
        <v>439</v>
      </c>
      <c r="O1" s="7" t="s">
        <v>440</v>
      </c>
      <c r="P1" s="3" t="s">
        <v>403</v>
      </c>
      <c r="Q1" s="3" t="s">
        <v>379</v>
      </c>
      <c r="R1" s="7" t="s">
        <v>441</v>
      </c>
      <c r="S1" s="7" t="s">
        <v>442</v>
      </c>
      <c r="T1" s="7" t="s">
        <v>443</v>
      </c>
      <c r="U1" s="3" t="s">
        <v>404</v>
      </c>
      <c r="V1" s="3" t="s">
        <v>405</v>
      </c>
      <c r="W1" s="7" t="s">
        <v>444</v>
      </c>
      <c r="X1" s="7" t="s">
        <v>445</v>
      </c>
      <c r="Y1" s="7" t="s">
        <v>446</v>
      </c>
      <c r="Z1" s="10" t="s">
        <v>447</v>
      </c>
      <c r="AA1" s="11" t="s">
        <v>448</v>
      </c>
      <c r="AB1" s="12" t="s">
        <v>449</v>
      </c>
      <c r="AC1" s="7" t="s">
        <v>450</v>
      </c>
      <c r="AD1" s="7" t="s">
        <v>451</v>
      </c>
      <c r="AE1" s="2"/>
    </row>
    <row r="2" spans="1:31" ht="16.05" customHeight="1" x14ac:dyDescent="0.25">
      <c r="A2" s="2" t="s">
        <v>7</v>
      </c>
      <c r="B2" s="3">
        <v>15725</v>
      </c>
      <c r="C2" s="3" t="s">
        <v>8</v>
      </c>
      <c r="D2" s="3">
        <v>749</v>
      </c>
      <c r="E2" s="3">
        <v>0</v>
      </c>
      <c r="F2" s="3">
        <f t="shared" ref="F2:F65" si="0">D2/B2</f>
        <v>4.7631160572337003E-2</v>
      </c>
      <c r="G2" s="2">
        <v>1818509</v>
      </c>
      <c r="H2" s="2">
        <v>375.23599999999999</v>
      </c>
      <c r="I2" s="2">
        <v>3373.3162000000002</v>
      </c>
      <c r="J2" s="6">
        <v>0</v>
      </c>
      <c r="K2" s="3">
        <v>0</v>
      </c>
      <c r="L2" s="3">
        <v>45</v>
      </c>
      <c r="M2" s="2">
        <v>45</v>
      </c>
      <c r="N2" s="2">
        <v>2251.4160000000002</v>
      </c>
      <c r="O2" s="2">
        <v>0</v>
      </c>
      <c r="P2" s="3">
        <v>0</v>
      </c>
      <c r="Q2" s="3">
        <v>71</v>
      </c>
      <c r="R2" s="2">
        <v>71</v>
      </c>
      <c r="S2" s="2">
        <v>3377.1239999999998</v>
      </c>
      <c r="T2" s="2">
        <v>0</v>
      </c>
      <c r="U2" s="3">
        <v>0</v>
      </c>
      <c r="V2" s="3">
        <v>63</v>
      </c>
      <c r="W2" s="2">
        <v>63</v>
      </c>
      <c r="X2" s="2">
        <v>3001.8879999999999</v>
      </c>
      <c r="Y2" s="2">
        <v>0</v>
      </c>
      <c r="Z2" s="11">
        <v>36</v>
      </c>
      <c r="AA2" s="11">
        <v>0</v>
      </c>
      <c r="AB2" s="11">
        <f t="shared" ref="AB2:AB65" si="1">ROUND(AE2,0)</f>
        <v>36</v>
      </c>
      <c r="AC2" s="2">
        <v>1876.18</v>
      </c>
      <c r="AD2" s="2">
        <v>0</v>
      </c>
      <c r="AE2" s="11">
        <v>35.675739268680502</v>
      </c>
    </row>
    <row r="3" spans="1:31" ht="16.05" customHeight="1" x14ac:dyDescent="0.25">
      <c r="A3" s="2" t="s">
        <v>7</v>
      </c>
      <c r="B3" s="3">
        <v>15725</v>
      </c>
      <c r="C3" s="3" t="s">
        <v>9</v>
      </c>
      <c r="D3" s="3">
        <v>692</v>
      </c>
      <c r="E3" s="3">
        <v>0</v>
      </c>
      <c r="F3" s="3">
        <f t="shared" si="0"/>
        <v>4.4006359300476999E-2</v>
      </c>
      <c r="G3" s="2">
        <v>1552998</v>
      </c>
      <c r="H3" s="2">
        <v>474.642</v>
      </c>
      <c r="I3" s="2">
        <v>2895.3964000000001</v>
      </c>
      <c r="J3" s="6">
        <v>0</v>
      </c>
      <c r="K3" s="3">
        <v>0</v>
      </c>
      <c r="L3" s="3">
        <v>42</v>
      </c>
      <c r="M3" s="2">
        <v>0</v>
      </c>
      <c r="N3" s="2">
        <v>17372.378400000001</v>
      </c>
      <c r="O3" s="2">
        <v>0</v>
      </c>
      <c r="P3" s="3">
        <v>0</v>
      </c>
      <c r="Q3" s="3">
        <v>65</v>
      </c>
      <c r="R3" s="2">
        <v>0</v>
      </c>
      <c r="S3" s="2">
        <v>26058.567599999998</v>
      </c>
      <c r="T3" s="2">
        <v>0</v>
      </c>
      <c r="U3" s="3">
        <v>0</v>
      </c>
      <c r="V3" s="3">
        <v>58</v>
      </c>
      <c r="W3" s="2">
        <v>0</v>
      </c>
      <c r="X3" s="2">
        <v>23163.171200000001</v>
      </c>
      <c r="Y3" s="2">
        <v>0</v>
      </c>
      <c r="Z3" s="11">
        <v>30</v>
      </c>
      <c r="AA3" s="11">
        <v>0</v>
      </c>
      <c r="AB3" s="11">
        <f t="shared" si="1"/>
        <v>0</v>
      </c>
      <c r="AC3" s="2">
        <v>11581.5856</v>
      </c>
      <c r="AD3" s="2">
        <v>0</v>
      </c>
      <c r="AE3" s="11">
        <v>0</v>
      </c>
    </row>
    <row r="4" spans="1:31" ht="16.05" customHeight="1" x14ac:dyDescent="0.25">
      <c r="A4" s="2" t="s">
        <v>7</v>
      </c>
      <c r="B4" s="3">
        <v>15725</v>
      </c>
      <c r="C4" s="3" t="s">
        <v>10</v>
      </c>
      <c r="D4" s="3">
        <v>830</v>
      </c>
      <c r="E4" s="3">
        <v>0</v>
      </c>
      <c r="F4" s="3">
        <f t="shared" si="0"/>
        <v>5.27821939586645E-2</v>
      </c>
      <c r="G4" s="2">
        <v>1565891</v>
      </c>
      <c r="H4" s="2">
        <v>834.52200000000005</v>
      </c>
      <c r="I4" s="2">
        <v>2918.6037999999999</v>
      </c>
      <c r="J4" s="6">
        <v>0</v>
      </c>
      <c r="K4" s="3">
        <v>0</v>
      </c>
      <c r="L4" s="3">
        <v>50</v>
      </c>
      <c r="M4" s="2">
        <v>0</v>
      </c>
      <c r="N4" s="2">
        <v>20430.226600000002</v>
      </c>
      <c r="O4" s="2">
        <v>0</v>
      </c>
      <c r="P4" s="3">
        <v>0</v>
      </c>
      <c r="Q4" s="3">
        <v>79</v>
      </c>
      <c r="R4" s="2">
        <v>0</v>
      </c>
      <c r="S4" s="2">
        <v>29186.038</v>
      </c>
      <c r="T4" s="2">
        <v>0</v>
      </c>
      <c r="U4" s="3">
        <v>0</v>
      </c>
      <c r="V4" s="3">
        <v>69</v>
      </c>
      <c r="W4" s="2">
        <v>0</v>
      </c>
      <c r="X4" s="2">
        <v>26267.4342</v>
      </c>
      <c r="Y4" s="2">
        <v>0</v>
      </c>
      <c r="Z4" s="11">
        <v>44</v>
      </c>
      <c r="AA4" s="11">
        <v>0</v>
      </c>
      <c r="AB4" s="11">
        <f t="shared" si="1"/>
        <v>0</v>
      </c>
      <c r="AC4" s="2">
        <v>17511.622800000001</v>
      </c>
      <c r="AD4" s="2">
        <v>0</v>
      </c>
      <c r="AE4" s="11">
        <v>0</v>
      </c>
    </row>
    <row r="5" spans="1:31" ht="16.05" customHeight="1" x14ac:dyDescent="0.25">
      <c r="A5" s="2" t="s">
        <v>7</v>
      </c>
      <c r="B5" s="3">
        <v>15725</v>
      </c>
      <c r="C5" s="3" t="s">
        <v>11</v>
      </c>
      <c r="D5" s="3">
        <v>557</v>
      </c>
      <c r="E5" s="3">
        <v>0</v>
      </c>
      <c r="F5" s="3">
        <f t="shared" si="0"/>
        <v>3.5421303656597798E-2</v>
      </c>
      <c r="G5" s="2">
        <v>1784222</v>
      </c>
      <c r="H5" s="2">
        <v>267.73</v>
      </c>
      <c r="I5" s="2">
        <v>3311.5996</v>
      </c>
      <c r="J5" s="6">
        <v>0</v>
      </c>
      <c r="K5" s="3">
        <v>0</v>
      </c>
      <c r="L5" s="3">
        <v>34</v>
      </c>
      <c r="M5" s="2">
        <v>0</v>
      </c>
      <c r="N5" s="2">
        <v>16557.998</v>
      </c>
      <c r="O5" s="2">
        <v>0</v>
      </c>
      <c r="P5" s="3">
        <v>0</v>
      </c>
      <c r="Q5" s="3">
        <v>53</v>
      </c>
      <c r="R5" s="2">
        <v>0</v>
      </c>
      <c r="S5" s="2">
        <v>23181.197199999999</v>
      </c>
      <c r="T5" s="2">
        <v>0</v>
      </c>
      <c r="U5" s="3">
        <v>0</v>
      </c>
      <c r="V5" s="3">
        <v>46</v>
      </c>
      <c r="W5" s="2">
        <v>0</v>
      </c>
      <c r="X5" s="2">
        <v>19869.597600000001</v>
      </c>
      <c r="Y5" s="2">
        <v>0</v>
      </c>
      <c r="Z5" s="11">
        <v>20</v>
      </c>
      <c r="AA5" s="11">
        <v>0</v>
      </c>
      <c r="AB5" s="11">
        <f t="shared" si="1"/>
        <v>12</v>
      </c>
      <c r="AC5" s="2">
        <v>3847.0596</v>
      </c>
      <c r="AD5" s="2">
        <v>0</v>
      </c>
      <c r="AE5" s="11">
        <v>11.837710651828299</v>
      </c>
    </row>
    <row r="6" spans="1:31" ht="16.05" customHeight="1" x14ac:dyDescent="0.25">
      <c r="A6" s="2" t="s">
        <v>7</v>
      </c>
      <c r="B6" s="3">
        <v>15725</v>
      </c>
      <c r="C6" s="3" t="s">
        <v>12</v>
      </c>
      <c r="D6" s="3">
        <v>585</v>
      </c>
      <c r="E6" s="3">
        <v>0</v>
      </c>
      <c r="F6" s="3">
        <f t="shared" si="0"/>
        <v>3.7201907790143103E-2</v>
      </c>
      <c r="G6" s="2">
        <v>1555693</v>
      </c>
      <c r="H6" s="2">
        <v>253.19800000000001</v>
      </c>
      <c r="I6" s="2">
        <v>2900.2474000000002</v>
      </c>
      <c r="J6" s="6">
        <v>0</v>
      </c>
      <c r="K6" s="3">
        <v>0</v>
      </c>
      <c r="L6" s="3">
        <v>35</v>
      </c>
      <c r="M6" s="2">
        <v>0</v>
      </c>
      <c r="N6" s="2">
        <v>14501.236999999999</v>
      </c>
      <c r="O6" s="2">
        <v>0</v>
      </c>
      <c r="P6" s="3">
        <v>0</v>
      </c>
      <c r="Q6" s="3">
        <v>55</v>
      </c>
      <c r="R6" s="2">
        <v>0</v>
      </c>
      <c r="S6" s="2">
        <v>20301.731800000001</v>
      </c>
      <c r="T6" s="2">
        <v>0</v>
      </c>
      <c r="U6" s="3">
        <v>0</v>
      </c>
      <c r="V6" s="3">
        <v>49</v>
      </c>
      <c r="W6" s="2">
        <v>0</v>
      </c>
      <c r="X6" s="2">
        <v>20301.731800000001</v>
      </c>
      <c r="Y6" s="2">
        <v>0</v>
      </c>
      <c r="Z6" s="11">
        <v>22</v>
      </c>
      <c r="AA6" s="11">
        <v>0</v>
      </c>
      <c r="AB6" s="11">
        <f t="shared" si="1"/>
        <v>0</v>
      </c>
      <c r="AC6" s="2">
        <v>8700.7422000000006</v>
      </c>
      <c r="AD6" s="2">
        <v>0</v>
      </c>
      <c r="AE6" s="11">
        <v>0</v>
      </c>
    </row>
    <row r="7" spans="1:31" ht="16.05" customHeight="1" x14ac:dyDescent="0.25">
      <c r="A7" s="2" t="s">
        <v>7</v>
      </c>
      <c r="B7" s="3">
        <v>15725</v>
      </c>
      <c r="C7" s="3" t="s">
        <v>13</v>
      </c>
      <c r="D7" s="3">
        <v>1665</v>
      </c>
      <c r="E7" s="3">
        <v>0</v>
      </c>
      <c r="F7" s="3">
        <f t="shared" si="0"/>
        <v>0.105882352941176</v>
      </c>
      <c r="G7" s="2">
        <v>1650305</v>
      </c>
      <c r="H7" s="2">
        <v>671.60599999999999</v>
      </c>
      <c r="I7" s="2">
        <v>3070.549</v>
      </c>
      <c r="J7" s="6">
        <v>0</v>
      </c>
      <c r="K7" s="3">
        <v>0</v>
      </c>
      <c r="L7" s="3">
        <v>101</v>
      </c>
      <c r="M7" s="2">
        <v>0</v>
      </c>
      <c r="N7" s="2">
        <v>39917.137000000002</v>
      </c>
      <c r="O7" s="2">
        <v>0</v>
      </c>
      <c r="P7" s="3">
        <v>0</v>
      </c>
      <c r="Q7" s="3">
        <v>157</v>
      </c>
      <c r="R7" s="2">
        <v>0</v>
      </c>
      <c r="S7" s="2">
        <v>61410.98</v>
      </c>
      <c r="T7" s="2">
        <v>0</v>
      </c>
      <c r="U7" s="3">
        <v>0</v>
      </c>
      <c r="V7" s="3">
        <v>139</v>
      </c>
      <c r="W7" s="2">
        <v>0</v>
      </c>
      <c r="X7" s="2">
        <v>55269.881999999998</v>
      </c>
      <c r="Y7" s="2">
        <v>0</v>
      </c>
      <c r="Z7" s="11">
        <v>176</v>
      </c>
      <c r="AA7" s="11">
        <v>0</v>
      </c>
      <c r="AB7" s="11">
        <f t="shared" si="1"/>
        <v>0</v>
      </c>
      <c r="AC7" s="2">
        <v>67552.077999999994</v>
      </c>
      <c r="AD7" s="2">
        <v>0</v>
      </c>
      <c r="AE7" s="11">
        <v>0</v>
      </c>
    </row>
    <row r="8" spans="1:31" ht="16.05" customHeight="1" x14ac:dyDescent="0.25">
      <c r="A8" s="2" t="s">
        <v>7</v>
      </c>
      <c r="B8" s="3">
        <v>15725</v>
      </c>
      <c r="C8" s="3" t="s">
        <v>14</v>
      </c>
      <c r="D8" s="3">
        <v>4784</v>
      </c>
      <c r="E8" s="3">
        <v>0</v>
      </c>
      <c r="F8" s="3">
        <f t="shared" si="0"/>
        <v>0.30422893481717</v>
      </c>
      <c r="G8" s="2">
        <v>1676002</v>
      </c>
      <c r="H8" s="2">
        <v>282.58199999999999</v>
      </c>
      <c r="I8" s="2">
        <v>3116.8036000000002</v>
      </c>
      <c r="J8" s="6">
        <v>0</v>
      </c>
      <c r="K8" s="3">
        <v>0</v>
      </c>
      <c r="L8" s="3">
        <v>290</v>
      </c>
      <c r="M8" s="2">
        <v>0</v>
      </c>
      <c r="N8" s="2">
        <v>115321.7332</v>
      </c>
      <c r="O8" s="2">
        <v>0</v>
      </c>
      <c r="P8" s="3">
        <v>0</v>
      </c>
      <c r="Q8" s="3">
        <v>453</v>
      </c>
      <c r="R8" s="2">
        <v>0</v>
      </c>
      <c r="S8" s="2">
        <v>177657.8052</v>
      </c>
      <c r="T8" s="2">
        <v>0</v>
      </c>
      <c r="U8" s="3">
        <v>0</v>
      </c>
      <c r="V8" s="3">
        <v>399</v>
      </c>
      <c r="W8" s="2">
        <v>0</v>
      </c>
      <c r="X8" s="2">
        <v>155840.18</v>
      </c>
      <c r="Y8" s="2">
        <v>0</v>
      </c>
      <c r="Z8" s="11">
        <v>1455</v>
      </c>
      <c r="AA8" s="11">
        <v>0</v>
      </c>
      <c r="AB8" s="11">
        <f t="shared" si="1"/>
        <v>0</v>
      </c>
      <c r="AC8" s="2">
        <v>567258.25520000001</v>
      </c>
      <c r="AD8" s="2">
        <v>0</v>
      </c>
      <c r="AE8" s="11">
        <v>0</v>
      </c>
    </row>
    <row r="9" spans="1:31" ht="16.05" customHeight="1" x14ac:dyDescent="0.25">
      <c r="A9" s="2" t="s">
        <v>7</v>
      </c>
      <c r="B9" s="3">
        <v>15725</v>
      </c>
      <c r="C9" s="3" t="s">
        <v>15</v>
      </c>
      <c r="D9" s="3">
        <v>602</v>
      </c>
      <c r="E9" s="3">
        <v>0</v>
      </c>
      <c r="F9" s="3">
        <f t="shared" si="0"/>
        <v>3.8282988871224201E-2</v>
      </c>
      <c r="G9" s="2">
        <v>1484701</v>
      </c>
      <c r="H9" s="2">
        <v>739.07799999999997</v>
      </c>
      <c r="I9" s="2">
        <v>2772.4618</v>
      </c>
      <c r="J9" s="6">
        <v>0</v>
      </c>
      <c r="K9" s="3">
        <v>0</v>
      </c>
      <c r="L9" s="3">
        <v>36</v>
      </c>
      <c r="M9" s="2">
        <v>0</v>
      </c>
      <c r="N9" s="2">
        <v>13862.308999999999</v>
      </c>
      <c r="O9" s="2">
        <v>0</v>
      </c>
      <c r="P9" s="3">
        <v>0</v>
      </c>
      <c r="Q9" s="3">
        <v>57</v>
      </c>
      <c r="R9" s="2">
        <v>0</v>
      </c>
      <c r="S9" s="2">
        <v>22179.6944</v>
      </c>
      <c r="T9" s="2">
        <v>0</v>
      </c>
      <c r="U9" s="3">
        <v>0</v>
      </c>
      <c r="V9" s="3">
        <v>50</v>
      </c>
      <c r="W9" s="2">
        <v>0</v>
      </c>
      <c r="X9" s="2">
        <v>19407.232599999999</v>
      </c>
      <c r="Y9" s="2">
        <v>0</v>
      </c>
      <c r="Z9" s="11">
        <v>23</v>
      </c>
      <c r="AA9" s="11">
        <v>0</v>
      </c>
      <c r="AB9" s="11">
        <f t="shared" si="1"/>
        <v>0</v>
      </c>
      <c r="AC9" s="2">
        <v>8317.3853999999992</v>
      </c>
      <c r="AD9" s="2">
        <v>0</v>
      </c>
      <c r="AE9" s="11">
        <v>0</v>
      </c>
    </row>
    <row r="10" spans="1:31" ht="16.05" customHeight="1" x14ac:dyDescent="0.25">
      <c r="A10" s="2" t="s">
        <v>7</v>
      </c>
      <c r="B10" s="3">
        <v>15725</v>
      </c>
      <c r="C10" s="3" t="s">
        <v>16</v>
      </c>
      <c r="D10" s="3">
        <v>506</v>
      </c>
      <c r="E10" s="3">
        <v>0</v>
      </c>
      <c r="F10" s="3">
        <f t="shared" si="0"/>
        <v>3.2178060413354498E-2</v>
      </c>
      <c r="G10" s="2">
        <v>1605112</v>
      </c>
      <c r="H10" s="2">
        <v>445.86799999999999</v>
      </c>
      <c r="I10" s="2">
        <v>2989.2015999999999</v>
      </c>
      <c r="J10" s="6">
        <v>0</v>
      </c>
      <c r="K10" s="3">
        <v>0</v>
      </c>
      <c r="L10" s="3">
        <v>31</v>
      </c>
      <c r="M10" s="2">
        <v>0</v>
      </c>
      <c r="N10" s="2">
        <v>11956.806399999999</v>
      </c>
      <c r="O10" s="2">
        <v>0</v>
      </c>
      <c r="P10" s="3">
        <v>0</v>
      </c>
      <c r="Q10" s="3">
        <v>48</v>
      </c>
      <c r="R10" s="2">
        <v>0</v>
      </c>
      <c r="S10" s="2">
        <v>17935.209599999998</v>
      </c>
      <c r="T10" s="2">
        <v>0</v>
      </c>
      <c r="U10" s="3">
        <v>0</v>
      </c>
      <c r="V10" s="3">
        <v>42</v>
      </c>
      <c r="W10" s="2">
        <v>0</v>
      </c>
      <c r="X10" s="2">
        <v>17935.209599999998</v>
      </c>
      <c r="Y10" s="2">
        <v>0</v>
      </c>
      <c r="Z10" s="11">
        <v>16</v>
      </c>
      <c r="AA10" s="11">
        <v>0</v>
      </c>
      <c r="AB10" s="11">
        <f t="shared" si="1"/>
        <v>0</v>
      </c>
      <c r="AC10" s="2">
        <v>5978.4031999999997</v>
      </c>
      <c r="AD10" s="2">
        <v>0</v>
      </c>
      <c r="AE10" s="11">
        <v>0</v>
      </c>
    </row>
    <row r="11" spans="1:31" ht="16.05" customHeight="1" x14ac:dyDescent="0.25">
      <c r="A11" s="2" t="s">
        <v>7</v>
      </c>
      <c r="B11" s="3">
        <v>15725</v>
      </c>
      <c r="C11" s="3" t="s">
        <v>17</v>
      </c>
      <c r="D11" s="3">
        <v>551</v>
      </c>
      <c r="E11" s="3">
        <v>0</v>
      </c>
      <c r="F11" s="3">
        <f t="shared" si="0"/>
        <v>3.5039745627980901E-2</v>
      </c>
      <c r="G11" s="2">
        <v>1794416</v>
      </c>
      <c r="H11" s="2">
        <v>437.34800000000001</v>
      </c>
      <c r="I11" s="2">
        <v>3329.9488000000001</v>
      </c>
      <c r="J11" s="6">
        <v>0</v>
      </c>
      <c r="K11" s="3">
        <v>0</v>
      </c>
      <c r="L11" s="3">
        <v>33</v>
      </c>
      <c r="M11" s="2">
        <v>23</v>
      </c>
      <c r="N11" s="2">
        <v>7971.9416000000001</v>
      </c>
      <c r="O11" s="2">
        <v>0</v>
      </c>
      <c r="P11" s="3">
        <v>0</v>
      </c>
      <c r="Q11" s="3">
        <v>52</v>
      </c>
      <c r="R11" s="2">
        <v>36</v>
      </c>
      <c r="S11" s="2">
        <v>8846.6376</v>
      </c>
      <c r="T11" s="2">
        <v>0</v>
      </c>
      <c r="U11" s="3">
        <v>0</v>
      </c>
      <c r="V11" s="3">
        <v>46</v>
      </c>
      <c r="W11" s="2">
        <v>31</v>
      </c>
      <c r="X11" s="2">
        <v>8409.2896000000001</v>
      </c>
      <c r="Y11" s="2">
        <v>0</v>
      </c>
      <c r="Z11" s="11">
        <v>19</v>
      </c>
      <c r="AA11" s="11">
        <v>0</v>
      </c>
      <c r="AB11" s="11">
        <f t="shared" si="1"/>
        <v>19</v>
      </c>
      <c r="AC11" s="2">
        <v>1312.0440000000001</v>
      </c>
      <c r="AD11" s="2">
        <v>0</v>
      </c>
      <c r="AE11" s="11">
        <v>19.306899841017501</v>
      </c>
    </row>
    <row r="12" spans="1:31" ht="16.05" customHeight="1" x14ac:dyDescent="0.25">
      <c r="A12" s="3" t="s">
        <v>7</v>
      </c>
      <c r="B12" s="3">
        <v>15725</v>
      </c>
      <c r="C12" s="3" t="s">
        <v>18</v>
      </c>
      <c r="D12" s="3">
        <v>868</v>
      </c>
      <c r="E12" s="3">
        <v>0</v>
      </c>
      <c r="F12" s="3">
        <f t="shared" si="0"/>
        <v>5.5198728139904597E-2</v>
      </c>
      <c r="G12" s="2">
        <v>1729467</v>
      </c>
      <c r="H12" s="2">
        <v>423.45</v>
      </c>
      <c r="I12" s="2">
        <v>3213.0405999999998</v>
      </c>
      <c r="J12" s="6">
        <v>0</v>
      </c>
      <c r="K12" s="3">
        <v>0</v>
      </c>
      <c r="L12" s="3">
        <v>53</v>
      </c>
      <c r="M12" s="2">
        <v>0</v>
      </c>
      <c r="N12" s="2">
        <v>22491.284199999998</v>
      </c>
      <c r="O12" s="2">
        <v>0</v>
      </c>
      <c r="P12" s="3">
        <v>0</v>
      </c>
      <c r="Q12" s="3">
        <v>82</v>
      </c>
      <c r="R12" s="2">
        <v>0</v>
      </c>
      <c r="S12" s="2">
        <v>35343.446600000003</v>
      </c>
      <c r="T12" s="2">
        <v>0</v>
      </c>
      <c r="U12" s="3">
        <v>0</v>
      </c>
      <c r="V12" s="3">
        <v>72</v>
      </c>
      <c r="W12" s="2">
        <v>0</v>
      </c>
      <c r="X12" s="2">
        <v>28917.365399999999</v>
      </c>
      <c r="Y12" s="2">
        <v>0</v>
      </c>
      <c r="Z12" s="11">
        <v>48</v>
      </c>
      <c r="AA12" s="11">
        <v>0</v>
      </c>
      <c r="AB12" s="11">
        <f t="shared" si="1"/>
        <v>0</v>
      </c>
      <c r="AC12" s="2">
        <v>19278.243600000002</v>
      </c>
      <c r="AD12" s="2">
        <v>0</v>
      </c>
      <c r="AE12" s="11">
        <v>0</v>
      </c>
    </row>
    <row r="13" spans="1:31" ht="16.05" customHeight="1" x14ac:dyDescent="0.25">
      <c r="A13" s="3" t="s">
        <v>7</v>
      </c>
      <c r="B13" s="3">
        <v>15725</v>
      </c>
      <c r="C13" s="3" t="s">
        <v>19</v>
      </c>
      <c r="D13" s="3">
        <v>873</v>
      </c>
      <c r="E13" s="3">
        <v>0</v>
      </c>
      <c r="F13" s="3">
        <f t="shared" si="0"/>
        <v>5.5516693163751997E-2</v>
      </c>
      <c r="G13" s="2">
        <v>1615713</v>
      </c>
      <c r="H13" s="2">
        <v>84.91</v>
      </c>
      <c r="I13" s="2">
        <v>3008.2833999999998</v>
      </c>
      <c r="J13" s="6">
        <v>0</v>
      </c>
      <c r="K13" s="3">
        <v>0</v>
      </c>
      <c r="L13" s="3">
        <v>53</v>
      </c>
      <c r="M13" s="2">
        <v>0</v>
      </c>
      <c r="N13" s="2">
        <v>21057.983800000002</v>
      </c>
      <c r="O13" s="2">
        <v>0</v>
      </c>
      <c r="P13" s="3">
        <v>0</v>
      </c>
      <c r="Q13" s="3">
        <v>83</v>
      </c>
      <c r="R13" s="2">
        <v>0</v>
      </c>
      <c r="S13" s="2">
        <v>33091.117400000003</v>
      </c>
      <c r="T13" s="2">
        <v>0</v>
      </c>
      <c r="U13" s="3">
        <v>0</v>
      </c>
      <c r="V13" s="3">
        <v>73</v>
      </c>
      <c r="W13" s="2">
        <v>0</v>
      </c>
      <c r="X13" s="2">
        <v>30082.833999999999</v>
      </c>
      <c r="Y13" s="2">
        <v>0</v>
      </c>
      <c r="Z13" s="11">
        <v>48</v>
      </c>
      <c r="AA13" s="11">
        <v>0</v>
      </c>
      <c r="AB13" s="11">
        <f t="shared" si="1"/>
        <v>0</v>
      </c>
      <c r="AC13" s="2">
        <v>18049.700400000002</v>
      </c>
      <c r="AD13" s="2">
        <v>0</v>
      </c>
      <c r="AE13" s="11">
        <v>0</v>
      </c>
    </row>
    <row r="14" spans="1:31" ht="16.05" customHeight="1" x14ac:dyDescent="0.25">
      <c r="A14" s="3" t="s">
        <v>7</v>
      </c>
      <c r="B14" s="3">
        <v>15725</v>
      </c>
      <c r="C14" s="3" t="s">
        <v>20</v>
      </c>
      <c r="D14" s="3">
        <v>743</v>
      </c>
      <c r="E14" s="3">
        <v>0</v>
      </c>
      <c r="F14" s="3">
        <f t="shared" si="0"/>
        <v>4.7249602543720202E-2</v>
      </c>
      <c r="G14" s="2">
        <v>1501310</v>
      </c>
      <c r="H14" s="2">
        <v>653.78599999999994</v>
      </c>
      <c r="I14" s="2">
        <v>2802.3580000000002</v>
      </c>
      <c r="J14" s="6">
        <v>0</v>
      </c>
      <c r="K14" s="3">
        <v>0</v>
      </c>
      <c r="L14" s="3">
        <v>45</v>
      </c>
      <c r="M14" s="2">
        <v>0</v>
      </c>
      <c r="N14" s="2">
        <v>16814.148000000001</v>
      </c>
      <c r="O14" s="2">
        <v>0</v>
      </c>
      <c r="P14" s="3">
        <v>0</v>
      </c>
      <c r="Q14" s="3">
        <v>70</v>
      </c>
      <c r="R14" s="2">
        <v>0</v>
      </c>
      <c r="S14" s="2">
        <v>25221.222000000002</v>
      </c>
      <c r="T14" s="2">
        <v>0</v>
      </c>
      <c r="U14" s="3">
        <v>0</v>
      </c>
      <c r="V14" s="3">
        <v>62</v>
      </c>
      <c r="W14" s="2">
        <v>0</v>
      </c>
      <c r="X14" s="2">
        <v>22418.864000000001</v>
      </c>
      <c r="Y14" s="2">
        <v>0</v>
      </c>
      <c r="Z14" s="11">
        <v>35</v>
      </c>
      <c r="AA14" s="11">
        <v>0</v>
      </c>
      <c r="AB14" s="11">
        <f t="shared" si="1"/>
        <v>0</v>
      </c>
      <c r="AC14" s="2">
        <v>14011.79</v>
      </c>
      <c r="AD14" s="2">
        <v>0</v>
      </c>
      <c r="AE14" s="11">
        <v>0</v>
      </c>
    </row>
    <row r="15" spans="1:31" ht="16.05" customHeight="1" x14ac:dyDescent="0.25">
      <c r="A15" s="3" t="s">
        <v>7</v>
      </c>
      <c r="B15" s="3">
        <v>15725</v>
      </c>
      <c r="C15" s="3" t="s">
        <v>21</v>
      </c>
      <c r="D15" s="3">
        <v>357</v>
      </c>
      <c r="E15" s="3">
        <v>0</v>
      </c>
      <c r="F15" s="3">
        <f t="shared" si="0"/>
        <v>2.27027027027027E-2</v>
      </c>
      <c r="G15" s="2">
        <v>1739426</v>
      </c>
      <c r="H15" s="2">
        <v>178.13800000000001</v>
      </c>
      <c r="I15" s="2">
        <v>3230.9668000000001</v>
      </c>
      <c r="J15" s="6">
        <v>0</v>
      </c>
      <c r="K15" s="3">
        <v>0</v>
      </c>
      <c r="L15" s="3">
        <v>22</v>
      </c>
      <c r="M15" s="2">
        <v>0</v>
      </c>
      <c r="N15" s="2">
        <v>9692.9004000000004</v>
      </c>
      <c r="O15" s="2">
        <v>0</v>
      </c>
      <c r="P15" s="3">
        <v>0</v>
      </c>
      <c r="Q15" s="3">
        <v>34</v>
      </c>
      <c r="R15" s="2">
        <v>0</v>
      </c>
      <c r="S15" s="2">
        <v>16154.834000000001</v>
      </c>
      <c r="T15" s="2">
        <v>0</v>
      </c>
      <c r="U15" s="3">
        <v>0</v>
      </c>
      <c r="V15" s="3">
        <v>30</v>
      </c>
      <c r="W15" s="2">
        <v>0</v>
      </c>
      <c r="X15" s="2">
        <v>12923.867200000001</v>
      </c>
      <c r="Y15" s="2">
        <v>0</v>
      </c>
      <c r="Z15" s="11">
        <v>8</v>
      </c>
      <c r="AA15" s="11">
        <v>0</v>
      </c>
      <c r="AB15" s="11">
        <f t="shared" si="1"/>
        <v>0</v>
      </c>
      <c r="AC15" s="2">
        <v>3230.9668000000001</v>
      </c>
      <c r="AD15" s="2">
        <v>0</v>
      </c>
      <c r="AE15" s="11">
        <v>0</v>
      </c>
    </row>
    <row r="16" spans="1:31" s="1" customFormat="1" ht="16.05" customHeight="1" x14ac:dyDescent="0.25">
      <c r="A16" s="4" t="s">
        <v>7</v>
      </c>
      <c r="B16" s="4">
        <v>15725</v>
      </c>
      <c r="C16" s="4" t="s">
        <v>22</v>
      </c>
      <c r="D16" s="4">
        <v>934</v>
      </c>
      <c r="E16" s="4">
        <v>2059</v>
      </c>
      <c r="F16" s="4">
        <f t="shared" si="0"/>
        <v>5.9395866454689999E-2</v>
      </c>
      <c r="G16" s="5">
        <v>1657588</v>
      </c>
      <c r="H16" s="5">
        <v>0.248</v>
      </c>
      <c r="I16" s="5">
        <v>3083.6583999999998</v>
      </c>
      <c r="J16" s="8">
        <v>3076.9333999999999</v>
      </c>
      <c r="K16" s="4">
        <v>125</v>
      </c>
      <c r="L16" s="4">
        <v>57</v>
      </c>
      <c r="M16" s="5">
        <v>57</v>
      </c>
      <c r="N16" s="5">
        <v>1.984</v>
      </c>
      <c r="O16" s="5">
        <v>3076.9333999999999</v>
      </c>
      <c r="P16" s="4">
        <v>195</v>
      </c>
      <c r="Q16" s="4">
        <v>88</v>
      </c>
      <c r="R16" s="5">
        <v>88</v>
      </c>
      <c r="S16" s="5">
        <v>2.7280000000000002</v>
      </c>
      <c r="T16" s="5">
        <v>3076.9333999999999</v>
      </c>
      <c r="U16" s="4">
        <v>172</v>
      </c>
      <c r="V16" s="4">
        <v>78</v>
      </c>
      <c r="W16" s="5">
        <v>78</v>
      </c>
      <c r="X16" s="5">
        <v>2.48</v>
      </c>
      <c r="Y16" s="5">
        <v>3076.9333999999999</v>
      </c>
      <c r="Z16" s="13">
        <v>55</v>
      </c>
      <c r="AA16" s="13">
        <v>122</v>
      </c>
      <c r="AB16" s="13">
        <f t="shared" si="1"/>
        <v>55</v>
      </c>
      <c r="AC16" s="5">
        <v>1.736</v>
      </c>
      <c r="AD16" s="5">
        <v>3076.9333999999999</v>
      </c>
      <c r="AE16" s="13">
        <v>55.4757392686804</v>
      </c>
    </row>
    <row r="17" spans="1:31" ht="16.05" customHeight="1" x14ac:dyDescent="0.25">
      <c r="A17" s="3" t="s">
        <v>7</v>
      </c>
      <c r="B17" s="3">
        <v>15725</v>
      </c>
      <c r="C17" s="3" t="s">
        <v>23</v>
      </c>
      <c r="D17" s="3">
        <v>429</v>
      </c>
      <c r="E17" s="3">
        <v>0</v>
      </c>
      <c r="F17" s="3">
        <f t="shared" si="0"/>
        <v>2.7281399046104899E-2</v>
      </c>
      <c r="G17" s="2">
        <v>1709118</v>
      </c>
      <c r="H17" s="2">
        <v>126.464</v>
      </c>
      <c r="I17" s="2">
        <v>3176.4124000000002</v>
      </c>
      <c r="J17" s="6">
        <v>0</v>
      </c>
      <c r="K17" s="3">
        <v>0</v>
      </c>
      <c r="L17" s="3">
        <v>26</v>
      </c>
      <c r="M17" s="2">
        <v>0</v>
      </c>
      <c r="N17" s="2">
        <v>12705.649600000001</v>
      </c>
      <c r="O17" s="2">
        <v>0</v>
      </c>
      <c r="P17" s="3">
        <v>0</v>
      </c>
      <c r="Q17" s="3">
        <v>41</v>
      </c>
      <c r="R17" s="2">
        <v>0</v>
      </c>
      <c r="S17" s="2">
        <v>19058.474399999999</v>
      </c>
      <c r="T17" s="2">
        <v>0</v>
      </c>
      <c r="U17" s="3">
        <v>0</v>
      </c>
      <c r="V17" s="3">
        <v>36</v>
      </c>
      <c r="W17" s="2">
        <v>0</v>
      </c>
      <c r="X17" s="2">
        <v>15882.062</v>
      </c>
      <c r="Y17" s="2">
        <v>0</v>
      </c>
      <c r="Z17" s="11">
        <v>12</v>
      </c>
      <c r="AA17" s="11">
        <v>0</v>
      </c>
      <c r="AB17" s="11">
        <f t="shared" si="1"/>
        <v>0</v>
      </c>
      <c r="AC17" s="2">
        <v>6352.8248000000003</v>
      </c>
      <c r="AD17" s="2">
        <v>0</v>
      </c>
      <c r="AE17" s="11">
        <v>0</v>
      </c>
    </row>
    <row r="18" spans="1:31" ht="16.05" customHeight="1" x14ac:dyDescent="0.25">
      <c r="A18" s="3" t="s">
        <v>24</v>
      </c>
      <c r="B18" s="3">
        <v>12276</v>
      </c>
      <c r="C18" s="3" t="s">
        <v>24</v>
      </c>
      <c r="D18" s="3">
        <v>12276</v>
      </c>
      <c r="E18" s="3">
        <v>669</v>
      </c>
      <c r="F18" s="3">
        <f t="shared" si="0"/>
        <v>1</v>
      </c>
      <c r="G18" s="2">
        <v>953156</v>
      </c>
      <c r="H18" s="2">
        <v>1.7999999999999999E-2</v>
      </c>
      <c r="I18" s="2">
        <v>1815.6808000000001</v>
      </c>
      <c r="J18" s="9">
        <v>1515.4</v>
      </c>
      <c r="K18" s="3">
        <v>41</v>
      </c>
      <c r="L18" s="3">
        <v>744</v>
      </c>
      <c r="M18" s="2">
        <v>41</v>
      </c>
      <c r="N18" s="2">
        <v>159780.0184</v>
      </c>
      <c r="O18" s="2">
        <v>1515.4</v>
      </c>
      <c r="P18" s="3">
        <v>63</v>
      </c>
      <c r="Q18" s="3">
        <v>1161</v>
      </c>
      <c r="R18" s="2">
        <v>63</v>
      </c>
      <c r="S18" s="2">
        <v>250564.0944</v>
      </c>
      <c r="T18" s="2">
        <v>1515.4</v>
      </c>
      <c r="U18" s="3">
        <v>56</v>
      </c>
      <c r="V18" s="3">
        <v>1025</v>
      </c>
      <c r="W18" s="2">
        <v>56</v>
      </c>
      <c r="X18" s="2">
        <v>221513.18359999999</v>
      </c>
      <c r="Y18" s="2">
        <v>1515.4</v>
      </c>
      <c r="Z18" s="11">
        <v>12276</v>
      </c>
      <c r="AA18" s="11">
        <v>669</v>
      </c>
      <c r="AB18" s="11">
        <f t="shared" si="1"/>
        <v>669</v>
      </c>
      <c r="AC18" s="2">
        <v>2634554.3528</v>
      </c>
      <c r="AD18" s="2">
        <v>4546.2</v>
      </c>
      <c r="AE18" s="11">
        <v>669</v>
      </c>
    </row>
    <row r="19" spans="1:31" ht="16.05" customHeight="1" x14ac:dyDescent="0.25">
      <c r="A19" s="3" t="s">
        <v>25</v>
      </c>
      <c r="B19" s="3">
        <v>10958</v>
      </c>
      <c r="C19" s="3" t="s">
        <v>26</v>
      </c>
      <c r="D19" s="3">
        <v>2511</v>
      </c>
      <c r="E19" s="3">
        <v>4957</v>
      </c>
      <c r="F19" s="3">
        <f t="shared" si="0"/>
        <v>0.22914765468151099</v>
      </c>
      <c r="G19" s="2">
        <v>2363701</v>
      </c>
      <c r="H19" s="2">
        <v>2.8000000000000001E-2</v>
      </c>
      <c r="I19" s="2">
        <v>4354.6617999999999</v>
      </c>
      <c r="J19" s="9">
        <v>4053.6489999999999</v>
      </c>
      <c r="K19" s="3">
        <v>300</v>
      </c>
      <c r="L19" s="3">
        <v>152</v>
      </c>
      <c r="M19" s="2">
        <v>152</v>
      </c>
      <c r="N19" s="2">
        <v>0.53200000000000003</v>
      </c>
      <c r="O19" s="2">
        <v>8107.2979999999998</v>
      </c>
      <c r="P19" s="3">
        <v>469</v>
      </c>
      <c r="Q19" s="3">
        <v>238</v>
      </c>
      <c r="R19" s="2">
        <v>238</v>
      </c>
      <c r="S19" s="2">
        <v>0.84</v>
      </c>
      <c r="T19" s="2">
        <v>8107.2979999999998</v>
      </c>
      <c r="U19" s="3">
        <v>414</v>
      </c>
      <c r="V19" s="3">
        <v>210</v>
      </c>
      <c r="W19" s="2">
        <v>210</v>
      </c>
      <c r="X19" s="2">
        <v>0.75600000000000001</v>
      </c>
      <c r="Y19" s="2">
        <v>8107.2979999999998</v>
      </c>
      <c r="Z19" s="11">
        <v>575</v>
      </c>
      <c r="AA19" s="11">
        <v>1136</v>
      </c>
      <c r="AB19" s="11">
        <f t="shared" si="1"/>
        <v>575</v>
      </c>
      <c r="AC19" s="2">
        <v>2.016</v>
      </c>
      <c r="AD19" s="2">
        <v>16214.596</v>
      </c>
      <c r="AE19" s="11">
        <v>575.38976090527501</v>
      </c>
    </row>
    <row r="20" spans="1:31" ht="16.05" customHeight="1" x14ac:dyDescent="0.25">
      <c r="A20" s="3" t="s">
        <v>25</v>
      </c>
      <c r="B20" s="3">
        <v>10958</v>
      </c>
      <c r="C20" s="3" t="s">
        <v>27</v>
      </c>
      <c r="D20" s="3">
        <v>309</v>
      </c>
      <c r="E20" s="3">
        <v>0</v>
      </c>
      <c r="F20" s="3">
        <f t="shared" si="0"/>
        <v>2.8198576382551601E-2</v>
      </c>
      <c r="G20" s="2">
        <v>2235086</v>
      </c>
      <c r="H20" s="2">
        <v>359.74599999999998</v>
      </c>
      <c r="I20" s="2">
        <v>4123.1548000000003</v>
      </c>
      <c r="J20" s="6">
        <v>0</v>
      </c>
      <c r="K20" s="3">
        <v>0</v>
      </c>
      <c r="L20" s="3">
        <v>19</v>
      </c>
      <c r="M20" s="2">
        <v>0</v>
      </c>
      <c r="N20" s="2">
        <v>12369.464400000001</v>
      </c>
      <c r="O20" s="2">
        <v>0</v>
      </c>
      <c r="P20" s="3">
        <v>0</v>
      </c>
      <c r="Q20" s="3">
        <v>29</v>
      </c>
      <c r="R20" s="2">
        <v>0</v>
      </c>
      <c r="S20" s="2">
        <v>16492.619200000001</v>
      </c>
      <c r="T20" s="2">
        <v>0</v>
      </c>
      <c r="U20" s="3">
        <v>0</v>
      </c>
      <c r="V20" s="3">
        <v>26</v>
      </c>
      <c r="W20" s="2">
        <v>0</v>
      </c>
      <c r="X20" s="2">
        <v>16492.619200000001</v>
      </c>
      <c r="Y20" s="2">
        <v>0</v>
      </c>
      <c r="Z20" s="11">
        <v>9</v>
      </c>
      <c r="AA20" s="11">
        <v>0</v>
      </c>
      <c r="AB20" s="11">
        <f t="shared" si="1"/>
        <v>0</v>
      </c>
      <c r="AC20" s="2">
        <v>8246.3096000000005</v>
      </c>
      <c r="AD20" s="2">
        <v>0</v>
      </c>
      <c r="AE20" s="11">
        <v>0</v>
      </c>
    </row>
    <row r="21" spans="1:31" ht="16.05" customHeight="1" x14ac:dyDescent="0.25">
      <c r="A21" s="3" t="s">
        <v>25</v>
      </c>
      <c r="B21" s="3">
        <v>10958</v>
      </c>
      <c r="C21" s="3" t="s">
        <v>28</v>
      </c>
      <c r="D21" s="3">
        <v>314</v>
      </c>
      <c r="E21" s="3">
        <v>0</v>
      </c>
      <c r="F21" s="3">
        <f t="shared" si="0"/>
        <v>2.8654864026282201E-2</v>
      </c>
      <c r="G21" s="2">
        <v>2544353</v>
      </c>
      <c r="H21" s="2">
        <v>371.24400000000003</v>
      </c>
      <c r="I21" s="2">
        <v>4679.8353999999999</v>
      </c>
      <c r="J21" s="6">
        <v>0</v>
      </c>
      <c r="K21" s="3">
        <v>0</v>
      </c>
      <c r="L21" s="3">
        <v>19</v>
      </c>
      <c r="M21" s="2">
        <v>0</v>
      </c>
      <c r="N21" s="2">
        <v>14039.5062</v>
      </c>
      <c r="O21" s="2">
        <v>0</v>
      </c>
      <c r="P21" s="3">
        <v>0</v>
      </c>
      <c r="Q21" s="3">
        <v>30</v>
      </c>
      <c r="R21" s="2">
        <v>0</v>
      </c>
      <c r="S21" s="2">
        <v>18719.3416</v>
      </c>
      <c r="T21" s="2">
        <v>0</v>
      </c>
      <c r="U21" s="3">
        <v>0</v>
      </c>
      <c r="V21" s="3">
        <v>26</v>
      </c>
      <c r="W21" s="2">
        <v>0</v>
      </c>
      <c r="X21" s="2">
        <v>18719.3416</v>
      </c>
      <c r="Y21" s="2">
        <v>0</v>
      </c>
      <c r="Z21" s="11">
        <v>9</v>
      </c>
      <c r="AA21" s="11">
        <v>0</v>
      </c>
      <c r="AB21" s="11">
        <f t="shared" si="1"/>
        <v>9</v>
      </c>
      <c r="AC21" s="2">
        <v>742.48800000000006</v>
      </c>
      <c r="AD21" s="2">
        <v>0</v>
      </c>
      <c r="AE21" s="11">
        <v>8.9976273042525996</v>
      </c>
    </row>
    <row r="22" spans="1:31" ht="16.05" customHeight="1" x14ac:dyDescent="0.25">
      <c r="A22" s="3" t="s">
        <v>25</v>
      </c>
      <c r="B22" s="3">
        <v>10958</v>
      </c>
      <c r="C22" s="3" t="s">
        <v>29</v>
      </c>
      <c r="D22" s="3">
        <v>406</v>
      </c>
      <c r="E22" s="3">
        <v>0</v>
      </c>
      <c r="F22" s="3">
        <f t="shared" si="0"/>
        <v>3.70505566709253E-2</v>
      </c>
      <c r="G22" s="2">
        <v>2553200</v>
      </c>
      <c r="H22" s="2">
        <v>643.02</v>
      </c>
      <c r="I22" s="2">
        <v>4695.76</v>
      </c>
      <c r="J22" s="6">
        <v>0</v>
      </c>
      <c r="K22" s="3">
        <v>0</v>
      </c>
      <c r="L22" s="3">
        <v>25</v>
      </c>
      <c r="M22" s="2">
        <v>0</v>
      </c>
      <c r="N22" s="2">
        <v>18783.04</v>
      </c>
      <c r="O22" s="2">
        <v>0</v>
      </c>
      <c r="P22" s="3">
        <v>0</v>
      </c>
      <c r="Q22" s="3">
        <v>38</v>
      </c>
      <c r="R22" s="2">
        <v>0</v>
      </c>
      <c r="S22" s="2">
        <v>23478.799999999999</v>
      </c>
      <c r="T22" s="2">
        <v>0</v>
      </c>
      <c r="U22" s="3">
        <v>0</v>
      </c>
      <c r="V22" s="3">
        <v>34</v>
      </c>
      <c r="W22" s="2">
        <v>0</v>
      </c>
      <c r="X22" s="2">
        <v>23478.799999999999</v>
      </c>
      <c r="Y22" s="2">
        <v>0</v>
      </c>
      <c r="Z22" s="11">
        <v>15</v>
      </c>
      <c r="AA22" s="11">
        <v>0</v>
      </c>
      <c r="AB22" s="11">
        <f t="shared" si="1"/>
        <v>15</v>
      </c>
      <c r="AC22" s="2">
        <v>1286.04</v>
      </c>
      <c r="AD22" s="2">
        <v>0</v>
      </c>
      <c r="AE22" s="11">
        <v>15.042526008395701</v>
      </c>
    </row>
    <row r="23" spans="1:31" ht="16.05" customHeight="1" x14ac:dyDescent="0.25">
      <c r="A23" s="3" t="s">
        <v>25</v>
      </c>
      <c r="B23" s="3">
        <v>10958</v>
      </c>
      <c r="C23" s="3" t="s">
        <v>30</v>
      </c>
      <c r="D23" s="3">
        <v>23</v>
      </c>
      <c r="E23" s="3">
        <v>0</v>
      </c>
      <c r="F23" s="3">
        <f t="shared" si="0"/>
        <v>2.0989231611607999E-3</v>
      </c>
      <c r="G23" s="2">
        <v>2190930</v>
      </c>
      <c r="H23" s="2">
        <v>450.99</v>
      </c>
      <c r="I23" s="2">
        <v>4043.674</v>
      </c>
      <c r="J23" s="6">
        <v>0</v>
      </c>
      <c r="K23" s="3">
        <v>0</v>
      </c>
      <c r="L23" s="3">
        <v>1</v>
      </c>
      <c r="M23" s="2">
        <v>0</v>
      </c>
      <c r="N23" s="2">
        <v>4043.674</v>
      </c>
      <c r="O23" s="2">
        <v>0</v>
      </c>
      <c r="P23" s="3">
        <v>0</v>
      </c>
      <c r="Q23" s="3">
        <v>2</v>
      </c>
      <c r="R23" s="2">
        <v>0</v>
      </c>
      <c r="S23" s="2">
        <v>4043.674</v>
      </c>
      <c r="T23" s="2">
        <v>0</v>
      </c>
      <c r="U23" s="3">
        <v>0</v>
      </c>
      <c r="V23" s="3">
        <v>2</v>
      </c>
      <c r="W23" s="2">
        <v>0</v>
      </c>
      <c r="X23" s="2">
        <v>4043.674</v>
      </c>
      <c r="Y23" s="2">
        <v>0</v>
      </c>
      <c r="Z23" s="11">
        <v>0</v>
      </c>
      <c r="AA23" s="11">
        <v>0</v>
      </c>
      <c r="AB23" s="11">
        <f t="shared" si="1"/>
        <v>0</v>
      </c>
      <c r="AC23" s="2">
        <v>0</v>
      </c>
      <c r="AD23" s="2">
        <v>0</v>
      </c>
      <c r="AE23" s="11">
        <v>0</v>
      </c>
    </row>
    <row r="24" spans="1:31" ht="16.05" customHeight="1" x14ac:dyDescent="0.25">
      <c r="A24" s="3" t="s">
        <v>25</v>
      </c>
      <c r="B24" s="3">
        <v>10958</v>
      </c>
      <c r="C24" s="3" t="s">
        <v>31</v>
      </c>
      <c r="D24" s="3">
        <v>473</v>
      </c>
      <c r="E24" s="3">
        <v>0</v>
      </c>
      <c r="F24" s="3">
        <f t="shared" si="0"/>
        <v>4.3164811096915501E-2</v>
      </c>
      <c r="G24" s="2">
        <v>2276134</v>
      </c>
      <c r="H24" s="2">
        <v>188.04599999999999</v>
      </c>
      <c r="I24" s="2">
        <v>4197.0411999999997</v>
      </c>
      <c r="J24" s="6">
        <v>0</v>
      </c>
      <c r="K24" s="3">
        <v>0</v>
      </c>
      <c r="L24" s="3">
        <v>29</v>
      </c>
      <c r="M24" s="2">
        <v>0</v>
      </c>
      <c r="N24" s="2">
        <v>16788.164799999999</v>
      </c>
      <c r="O24" s="2">
        <v>0</v>
      </c>
      <c r="P24" s="3">
        <v>0</v>
      </c>
      <c r="Q24" s="3">
        <v>45</v>
      </c>
      <c r="R24" s="2">
        <v>0</v>
      </c>
      <c r="S24" s="2">
        <v>25182.247200000002</v>
      </c>
      <c r="T24" s="2">
        <v>0</v>
      </c>
      <c r="U24" s="3">
        <v>0</v>
      </c>
      <c r="V24" s="3">
        <v>39</v>
      </c>
      <c r="W24" s="2">
        <v>0</v>
      </c>
      <c r="X24" s="2">
        <v>20985.205999999998</v>
      </c>
      <c r="Y24" s="2">
        <v>0</v>
      </c>
      <c r="Z24" s="11">
        <v>20</v>
      </c>
      <c r="AA24" s="11">
        <v>0</v>
      </c>
      <c r="AB24" s="11">
        <f t="shared" si="1"/>
        <v>0</v>
      </c>
      <c r="AC24" s="2">
        <v>12591.123600000001</v>
      </c>
      <c r="AD24" s="2">
        <v>0</v>
      </c>
      <c r="AE24" s="11">
        <v>0</v>
      </c>
    </row>
    <row r="25" spans="1:31" ht="16.05" customHeight="1" x14ac:dyDescent="0.25">
      <c r="A25" s="3" t="s">
        <v>25</v>
      </c>
      <c r="B25" s="3">
        <v>10958</v>
      </c>
      <c r="C25" s="3" t="s">
        <v>32</v>
      </c>
      <c r="D25" s="3">
        <v>760</v>
      </c>
      <c r="E25" s="3">
        <v>0</v>
      </c>
      <c r="F25" s="3">
        <f t="shared" si="0"/>
        <v>6.9355721847052396E-2</v>
      </c>
      <c r="G25" s="2">
        <v>2456861</v>
      </c>
      <c r="H25" s="2">
        <v>196.262</v>
      </c>
      <c r="I25" s="2">
        <v>4522.3498</v>
      </c>
      <c r="J25" s="6">
        <v>0</v>
      </c>
      <c r="K25" s="3">
        <v>0</v>
      </c>
      <c r="L25" s="3">
        <v>46</v>
      </c>
      <c r="M25" s="2">
        <v>0</v>
      </c>
      <c r="N25" s="2">
        <v>27134.0988</v>
      </c>
      <c r="O25" s="2">
        <v>0</v>
      </c>
      <c r="P25" s="3">
        <v>0</v>
      </c>
      <c r="Q25" s="3">
        <v>72</v>
      </c>
      <c r="R25" s="2">
        <v>0</v>
      </c>
      <c r="S25" s="2">
        <v>40701.148200000003</v>
      </c>
      <c r="T25" s="2">
        <v>0</v>
      </c>
      <c r="U25" s="3">
        <v>0</v>
      </c>
      <c r="V25" s="3">
        <v>63</v>
      </c>
      <c r="W25" s="2">
        <v>0</v>
      </c>
      <c r="X25" s="2">
        <v>36178.7984</v>
      </c>
      <c r="Y25" s="2">
        <v>0</v>
      </c>
      <c r="Z25" s="11">
        <v>53</v>
      </c>
      <c r="AA25" s="11">
        <v>0</v>
      </c>
      <c r="AB25" s="11">
        <f t="shared" si="1"/>
        <v>0</v>
      </c>
      <c r="AC25" s="2">
        <v>31656.4486</v>
      </c>
      <c r="AD25" s="2">
        <v>0</v>
      </c>
      <c r="AE25" s="11">
        <v>0</v>
      </c>
    </row>
    <row r="26" spans="1:31" ht="16.05" customHeight="1" x14ac:dyDescent="0.25">
      <c r="A26" s="3" t="s">
        <v>25</v>
      </c>
      <c r="B26" s="3">
        <v>10958</v>
      </c>
      <c r="C26" s="3" t="s">
        <v>33</v>
      </c>
      <c r="D26" s="3">
        <v>2714</v>
      </c>
      <c r="E26" s="3">
        <v>0</v>
      </c>
      <c r="F26" s="3">
        <f t="shared" si="0"/>
        <v>0.24767293301697399</v>
      </c>
      <c r="G26" s="2">
        <v>2532454</v>
      </c>
      <c r="H26" s="2">
        <v>347.44400000000002</v>
      </c>
      <c r="I26" s="2">
        <v>4658.4171999999999</v>
      </c>
      <c r="J26" s="6">
        <v>0</v>
      </c>
      <c r="K26" s="3">
        <v>0</v>
      </c>
      <c r="L26" s="3">
        <v>164</v>
      </c>
      <c r="M26" s="2">
        <v>0</v>
      </c>
      <c r="N26" s="2">
        <v>97826.761199999994</v>
      </c>
      <c r="O26" s="2">
        <v>0</v>
      </c>
      <c r="P26" s="3">
        <v>0</v>
      </c>
      <c r="Q26" s="3">
        <v>257</v>
      </c>
      <c r="R26" s="2">
        <v>0</v>
      </c>
      <c r="S26" s="2">
        <v>153727.76759999999</v>
      </c>
      <c r="T26" s="2">
        <v>0</v>
      </c>
      <c r="U26" s="3">
        <v>0</v>
      </c>
      <c r="V26" s="3">
        <v>227</v>
      </c>
      <c r="W26" s="2">
        <v>0</v>
      </c>
      <c r="X26" s="2">
        <v>135094.09880000001</v>
      </c>
      <c r="Y26" s="2">
        <v>0</v>
      </c>
      <c r="Z26" s="11">
        <v>672</v>
      </c>
      <c r="AA26" s="11">
        <v>0</v>
      </c>
      <c r="AB26" s="11">
        <f t="shared" si="1"/>
        <v>65</v>
      </c>
      <c r="AC26" s="2">
        <v>357166.70319999999</v>
      </c>
      <c r="AD26" s="2">
        <v>0</v>
      </c>
      <c r="AE26" s="11">
        <v>64.975451724767098</v>
      </c>
    </row>
    <row r="27" spans="1:31" ht="16.05" customHeight="1" x14ac:dyDescent="0.25">
      <c r="A27" s="3" t="s">
        <v>25</v>
      </c>
      <c r="B27" s="3">
        <v>10958</v>
      </c>
      <c r="C27" s="3" t="s">
        <v>34</v>
      </c>
      <c r="D27" s="3">
        <v>513</v>
      </c>
      <c r="E27" s="3">
        <v>0</v>
      </c>
      <c r="F27" s="3">
        <f t="shared" si="0"/>
        <v>4.6815112246760403E-2</v>
      </c>
      <c r="G27" s="2">
        <v>2373158</v>
      </c>
      <c r="H27" s="2">
        <v>452.5</v>
      </c>
      <c r="I27" s="2">
        <v>4371.6844000000001</v>
      </c>
      <c r="J27" s="6">
        <v>0</v>
      </c>
      <c r="K27" s="3">
        <v>0</v>
      </c>
      <c r="L27" s="3">
        <v>31</v>
      </c>
      <c r="M27" s="2">
        <v>0</v>
      </c>
      <c r="N27" s="2">
        <v>17486.7376</v>
      </c>
      <c r="O27" s="2">
        <v>0</v>
      </c>
      <c r="P27" s="3">
        <v>0</v>
      </c>
      <c r="Q27" s="3">
        <v>49</v>
      </c>
      <c r="R27" s="2">
        <v>0</v>
      </c>
      <c r="S27" s="2">
        <v>30601.790799999999</v>
      </c>
      <c r="T27" s="2">
        <v>0</v>
      </c>
      <c r="U27" s="3">
        <v>0</v>
      </c>
      <c r="V27" s="3">
        <v>43</v>
      </c>
      <c r="W27" s="2">
        <v>0</v>
      </c>
      <c r="X27" s="2">
        <v>26230.106400000001</v>
      </c>
      <c r="Y27" s="2">
        <v>0</v>
      </c>
      <c r="Z27" s="11">
        <v>24</v>
      </c>
      <c r="AA27" s="11">
        <v>0</v>
      </c>
      <c r="AB27" s="11">
        <f t="shared" si="1"/>
        <v>0</v>
      </c>
      <c r="AC27" s="2">
        <v>13115.0532</v>
      </c>
      <c r="AD27" s="2">
        <v>0</v>
      </c>
      <c r="AE27" s="11">
        <v>0</v>
      </c>
    </row>
    <row r="28" spans="1:31" ht="16.05" customHeight="1" x14ac:dyDescent="0.25">
      <c r="A28" s="3" t="s">
        <v>25</v>
      </c>
      <c r="B28" s="3">
        <v>10958</v>
      </c>
      <c r="C28" s="3" t="s">
        <v>35</v>
      </c>
      <c r="D28" s="3">
        <v>2123</v>
      </c>
      <c r="E28" s="3">
        <v>0</v>
      </c>
      <c r="F28" s="3">
        <f t="shared" si="0"/>
        <v>0.19373973352801599</v>
      </c>
      <c r="G28" s="2">
        <v>2594474</v>
      </c>
      <c r="H28" s="2">
        <v>497.42</v>
      </c>
      <c r="I28" s="2">
        <v>4770.0532000000003</v>
      </c>
      <c r="J28" s="6">
        <v>0</v>
      </c>
      <c r="K28" s="3">
        <v>0</v>
      </c>
      <c r="L28" s="3">
        <v>129</v>
      </c>
      <c r="M28" s="2">
        <v>99</v>
      </c>
      <c r="N28" s="2">
        <v>25546.6728</v>
      </c>
      <c r="O28" s="2">
        <v>0</v>
      </c>
      <c r="P28" s="3">
        <v>0</v>
      </c>
      <c r="Q28" s="3">
        <v>201</v>
      </c>
      <c r="R28" s="2">
        <v>154</v>
      </c>
      <c r="S28" s="2">
        <v>38568.7192</v>
      </c>
      <c r="T28" s="2">
        <v>0</v>
      </c>
      <c r="U28" s="3">
        <v>0</v>
      </c>
      <c r="V28" s="3">
        <v>177</v>
      </c>
      <c r="W28" s="2">
        <v>136</v>
      </c>
      <c r="X28" s="2">
        <v>37076.459199999998</v>
      </c>
      <c r="Y28" s="2">
        <v>0</v>
      </c>
      <c r="Z28" s="11">
        <v>411</v>
      </c>
      <c r="AA28" s="11">
        <v>0</v>
      </c>
      <c r="AB28" s="11">
        <f t="shared" si="1"/>
        <v>411</v>
      </c>
      <c r="AC28" s="2">
        <v>25865.84</v>
      </c>
      <c r="AD28" s="2">
        <v>0</v>
      </c>
      <c r="AE28" s="11">
        <v>411.30945427997801</v>
      </c>
    </row>
    <row r="29" spans="1:31" ht="16.05" customHeight="1" x14ac:dyDescent="0.25">
      <c r="A29" s="3" t="s">
        <v>25</v>
      </c>
      <c r="B29" s="3">
        <v>10958</v>
      </c>
      <c r="C29" s="3" t="s">
        <v>36</v>
      </c>
      <c r="D29" s="3">
        <v>812</v>
      </c>
      <c r="E29" s="3">
        <v>0</v>
      </c>
      <c r="F29" s="3">
        <f t="shared" si="0"/>
        <v>7.4101113341850697E-2</v>
      </c>
      <c r="G29" s="2">
        <v>2613281</v>
      </c>
      <c r="H29" s="2">
        <v>572.04600000000005</v>
      </c>
      <c r="I29" s="2">
        <v>4803.9058000000005</v>
      </c>
      <c r="J29" s="6">
        <v>0</v>
      </c>
      <c r="K29" s="3">
        <v>0</v>
      </c>
      <c r="L29" s="3">
        <v>49</v>
      </c>
      <c r="M29" s="2">
        <v>49</v>
      </c>
      <c r="N29" s="2">
        <v>4004.3220000000001</v>
      </c>
      <c r="O29" s="2">
        <v>0</v>
      </c>
      <c r="P29" s="3">
        <v>0</v>
      </c>
      <c r="Q29" s="3">
        <v>77</v>
      </c>
      <c r="R29" s="2">
        <v>77</v>
      </c>
      <c r="S29" s="2">
        <v>5720.46</v>
      </c>
      <c r="T29" s="2">
        <v>0</v>
      </c>
      <c r="U29" s="3">
        <v>0</v>
      </c>
      <c r="V29" s="3">
        <v>68</v>
      </c>
      <c r="W29" s="2">
        <v>68</v>
      </c>
      <c r="X29" s="2">
        <v>5148.4139999999998</v>
      </c>
      <c r="Y29" s="2">
        <v>0</v>
      </c>
      <c r="Z29" s="11">
        <v>60</v>
      </c>
      <c r="AA29" s="11">
        <v>0</v>
      </c>
      <c r="AB29" s="11">
        <f t="shared" si="1"/>
        <v>60</v>
      </c>
      <c r="AC29" s="2">
        <v>4576.3680000000004</v>
      </c>
      <c r="AD29" s="2">
        <v>0</v>
      </c>
      <c r="AE29" s="11">
        <v>60.170104033582803</v>
      </c>
    </row>
    <row r="30" spans="1:31" ht="16.05" customHeight="1" x14ac:dyDescent="0.25">
      <c r="A30" s="3" t="s">
        <v>37</v>
      </c>
      <c r="B30" s="3">
        <v>2833</v>
      </c>
      <c r="C30" s="3" t="s">
        <v>38</v>
      </c>
      <c r="D30" s="3">
        <v>443</v>
      </c>
      <c r="E30" s="3">
        <v>0</v>
      </c>
      <c r="F30" s="3">
        <f t="shared" si="0"/>
        <v>0.15637133780444801</v>
      </c>
      <c r="G30" s="2">
        <v>2738052</v>
      </c>
      <c r="H30" s="2">
        <v>0</v>
      </c>
      <c r="I30" s="2">
        <v>5028.4935999999998</v>
      </c>
      <c r="J30" s="6">
        <v>0</v>
      </c>
      <c r="K30" s="3">
        <v>0</v>
      </c>
      <c r="L30" s="3">
        <v>27</v>
      </c>
      <c r="M30" s="2">
        <v>0</v>
      </c>
      <c r="N30" s="2">
        <v>20113.974399999999</v>
      </c>
      <c r="O30" s="2">
        <v>0</v>
      </c>
      <c r="P30" s="3">
        <v>0</v>
      </c>
      <c r="Q30" s="3">
        <v>42</v>
      </c>
      <c r="R30" s="2">
        <v>0</v>
      </c>
      <c r="S30" s="2">
        <v>30170.961599999999</v>
      </c>
      <c r="T30" s="2">
        <v>0</v>
      </c>
      <c r="U30" s="3">
        <v>0</v>
      </c>
      <c r="V30" s="3">
        <v>37</v>
      </c>
      <c r="W30" s="2">
        <v>0</v>
      </c>
      <c r="X30" s="2">
        <v>25142.468000000001</v>
      </c>
      <c r="Y30" s="2">
        <v>0</v>
      </c>
      <c r="Z30" s="11">
        <v>69</v>
      </c>
      <c r="AA30" s="11">
        <v>0</v>
      </c>
      <c r="AB30" s="11">
        <f t="shared" si="1"/>
        <v>0</v>
      </c>
      <c r="AC30" s="2">
        <v>45256.4424</v>
      </c>
      <c r="AD30" s="2">
        <v>0</v>
      </c>
      <c r="AE30" s="11">
        <v>0</v>
      </c>
    </row>
    <row r="31" spans="1:31" ht="16.05" customHeight="1" x14ac:dyDescent="0.25">
      <c r="A31" s="3" t="s">
        <v>37</v>
      </c>
      <c r="B31" s="3">
        <v>2833</v>
      </c>
      <c r="C31" s="3" t="s">
        <v>39</v>
      </c>
      <c r="D31" s="3">
        <v>1248</v>
      </c>
      <c r="E31" s="3">
        <v>0</v>
      </c>
      <c r="F31" s="3">
        <f t="shared" si="0"/>
        <v>0.44052241440169398</v>
      </c>
      <c r="G31" s="2">
        <v>2343402</v>
      </c>
      <c r="H31" s="2">
        <v>0</v>
      </c>
      <c r="I31" s="2">
        <v>4318.1235999999999</v>
      </c>
      <c r="J31" s="6">
        <v>0</v>
      </c>
      <c r="K31" s="3">
        <v>0</v>
      </c>
      <c r="L31" s="3">
        <v>76</v>
      </c>
      <c r="M31" s="2">
        <v>0</v>
      </c>
      <c r="N31" s="2">
        <v>43181.235999999997</v>
      </c>
      <c r="O31" s="2">
        <v>0</v>
      </c>
      <c r="P31" s="3">
        <v>0</v>
      </c>
      <c r="Q31" s="3">
        <v>118</v>
      </c>
      <c r="R31" s="2">
        <v>0</v>
      </c>
      <c r="S31" s="2">
        <v>64771.853999999999</v>
      </c>
      <c r="T31" s="2">
        <v>0</v>
      </c>
      <c r="U31" s="3">
        <v>0</v>
      </c>
      <c r="V31" s="3">
        <v>104</v>
      </c>
      <c r="W31" s="2">
        <v>0</v>
      </c>
      <c r="X31" s="2">
        <v>56135.606800000001</v>
      </c>
      <c r="Y31" s="2">
        <v>0</v>
      </c>
      <c r="Z31" s="11">
        <v>550</v>
      </c>
      <c r="AA31" s="11">
        <v>0</v>
      </c>
      <c r="AB31" s="11">
        <f t="shared" si="1"/>
        <v>0</v>
      </c>
      <c r="AC31" s="2">
        <v>297950.52840000001</v>
      </c>
      <c r="AD31" s="2">
        <v>0</v>
      </c>
      <c r="AE31" s="11">
        <v>0</v>
      </c>
    </row>
    <row r="32" spans="1:31" ht="16.05" customHeight="1" x14ac:dyDescent="0.25">
      <c r="A32" s="3" t="s">
        <v>37</v>
      </c>
      <c r="B32" s="3">
        <v>2833</v>
      </c>
      <c r="C32" s="3" t="s">
        <v>40</v>
      </c>
      <c r="D32" s="3">
        <v>5</v>
      </c>
      <c r="E32" s="3">
        <v>0</v>
      </c>
      <c r="F32" s="3">
        <f t="shared" si="0"/>
        <v>1.76491351923756E-3</v>
      </c>
      <c r="G32" s="2">
        <v>2474149</v>
      </c>
      <c r="H32" s="2">
        <v>0</v>
      </c>
      <c r="I32" s="2">
        <v>4553.4682000000003</v>
      </c>
      <c r="J32" s="6">
        <v>0</v>
      </c>
      <c r="K32" s="3">
        <v>0</v>
      </c>
      <c r="L32" s="3">
        <v>0</v>
      </c>
      <c r="M32" s="2">
        <v>0</v>
      </c>
      <c r="N32" s="2">
        <v>0</v>
      </c>
      <c r="O32" s="2">
        <v>0</v>
      </c>
      <c r="P32" s="3">
        <v>0</v>
      </c>
      <c r="Q32" s="3">
        <v>0</v>
      </c>
      <c r="R32" s="2">
        <v>0</v>
      </c>
      <c r="S32" s="2">
        <v>0</v>
      </c>
      <c r="T32" s="2">
        <v>0</v>
      </c>
      <c r="U32" s="3">
        <v>0</v>
      </c>
      <c r="V32" s="3">
        <v>0</v>
      </c>
      <c r="W32" s="2">
        <v>0</v>
      </c>
      <c r="X32" s="2">
        <v>0</v>
      </c>
      <c r="Y32" s="2">
        <v>0</v>
      </c>
      <c r="Z32" s="11">
        <v>0</v>
      </c>
      <c r="AA32" s="11">
        <v>0</v>
      </c>
      <c r="AB32" s="11">
        <f t="shared" si="1"/>
        <v>0</v>
      </c>
      <c r="AC32" s="2">
        <v>0</v>
      </c>
      <c r="AD32" s="2">
        <v>0</v>
      </c>
      <c r="AE32" s="11">
        <v>0</v>
      </c>
    </row>
    <row r="33" spans="1:31" ht="16.05" customHeight="1" x14ac:dyDescent="0.25">
      <c r="A33" s="3" t="s">
        <v>37</v>
      </c>
      <c r="B33" s="3">
        <v>2833</v>
      </c>
      <c r="C33" s="3" t="s">
        <v>41</v>
      </c>
      <c r="D33" s="3">
        <v>2</v>
      </c>
      <c r="E33" s="3">
        <v>0</v>
      </c>
      <c r="F33" s="3">
        <f t="shared" si="0"/>
        <v>7.0596540769502305E-4</v>
      </c>
      <c r="G33" s="2">
        <v>2211328</v>
      </c>
      <c r="H33" s="2">
        <v>0</v>
      </c>
      <c r="I33" s="2">
        <v>4080.3904000000002</v>
      </c>
      <c r="J33" s="6">
        <v>0</v>
      </c>
      <c r="K33" s="3">
        <v>0</v>
      </c>
      <c r="L33" s="3">
        <v>0</v>
      </c>
      <c r="M33" s="2">
        <v>0</v>
      </c>
      <c r="N33" s="2">
        <v>0</v>
      </c>
      <c r="O33" s="2">
        <v>0</v>
      </c>
      <c r="P33" s="3">
        <v>0</v>
      </c>
      <c r="Q33" s="3">
        <v>0</v>
      </c>
      <c r="R33" s="2">
        <v>0</v>
      </c>
      <c r="S33" s="2">
        <v>0</v>
      </c>
      <c r="T33" s="2">
        <v>0</v>
      </c>
      <c r="U33" s="3">
        <v>0</v>
      </c>
      <c r="V33" s="3">
        <v>0</v>
      </c>
      <c r="W33" s="2">
        <v>0</v>
      </c>
      <c r="X33" s="2">
        <v>0</v>
      </c>
      <c r="Y33" s="2">
        <v>0</v>
      </c>
      <c r="Z33" s="11">
        <v>0</v>
      </c>
      <c r="AA33" s="11">
        <v>0</v>
      </c>
      <c r="AB33" s="11">
        <f t="shared" si="1"/>
        <v>0</v>
      </c>
      <c r="AC33" s="2">
        <v>0</v>
      </c>
      <c r="AD33" s="2">
        <v>0</v>
      </c>
      <c r="AE33" s="11">
        <v>0</v>
      </c>
    </row>
    <row r="34" spans="1:31" ht="16.05" customHeight="1" x14ac:dyDescent="0.25">
      <c r="A34" s="3" t="s">
        <v>37</v>
      </c>
      <c r="B34" s="3">
        <v>2833</v>
      </c>
      <c r="C34" s="3" t="s">
        <v>42</v>
      </c>
      <c r="D34" s="3">
        <v>407</v>
      </c>
      <c r="E34" s="3">
        <v>0</v>
      </c>
      <c r="F34" s="3">
        <f t="shared" si="0"/>
        <v>0.14366396046593699</v>
      </c>
      <c r="G34" s="2">
        <v>2089851</v>
      </c>
      <c r="H34" s="2">
        <v>0</v>
      </c>
      <c r="I34" s="2">
        <v>3861.7318</v>
      </c>
      <c r="J34" s="6">
        <v>0</v>
      </c>
      <c r="K34" s="3">
        <v>0</v>
      </c>
      <c r="L34" s="3">
        <v>25</v>
      </c>
      <c r="M34" s="2">
        <v>0</v>
      </c>
      <c r="N34" s="2">
        <v>15446.9272</v>
      </c>
      <c r="O34" s="2">
        <v>0</v>
      </c>
      <c r="P34" s="3">
        <v>0</v>
      </c>
      <c r="Q34" s="3">
        <v>38</v>
      </c>
      <c r="R34" s="2">
        <v>0</v>
      </c>
      <c r="S34" s="2">
        <v>19308.659</v>
      </c>
      <c r="T34" s="2">
        <v>0</v>
      </c>
      <c r="U34" s="3">
        <v>0</v>
      </c>
      <c r="V34" s="3">
        <v>34</v>
      </c>
      <c r="W34" s="2">
        <v>0</v>
      </c>
      <c r="X34" s="2">
        <v>19308.659</v>
      </c>
      <c r="Y34" s="2">
        <v>0</v>
      </c>
      <c r="Z34" s="11">
        <v>58</v>
      </c>
      <c r="AA34" s="11">
        <v>0</v>
      </c>
      <c r="AB34" s="11">
        <f t="shared" si="1"/>
        <v>0</v>
      </c>
      <c r="AC34" s="2">
        <v>30893.8544</v>
      </c>
      <c r="AD34" s="2">
        <v>0</v>
      </c>
      <c r="AE34" s="11">
        <v>0</v>
      </c>
    </row>
    <row r="35" spans="1:31" ht="16.05" customHeight="1" x14ac:dyDescent="0.25">
      <c r="A35" s="3" t="s">
        <v>37</v>
      </c>
      <c r="B35" s="3">
        <v>2833</v>
      </c>
      <c r="C35" s="3" t="s">
        <v>43</v>
      </c>
      <c r="D35" s="3">
        <v>394</v>
      </c>
      <c r="E35" s="3">
        <v>0</v>
      </c>
      <c r="F35" s="3">
        <f t="shared" si="0"/>
        <v>0.13907518531592</v>
      </c>
      <c r="G35" s="2">
        <v>2319525</v>
      </c>
      <c r="H35" s="2">
        <v>0</v>
      </c>
      <c r="I35" s="2">
        <v>4275.1450000000004</v>
      </c>
      <c r="J35" s="6">
        <v>0</v>
      </c>
      <c r="K35" s="3">
        <v>0</v>
      </c>
      <c r="L35" s="3">
        <v>24</v>
      </c>
      <c r="M35" s="2">
        <v>0</v>
      </c>
      <c r="N35" s="2">
        <v>12825.434999999999</v>
      </c>
      <c r="O35" s="2">
        <v>0</v>
      </c>
      <c r="P35" s="3">
        <v>0</v>
      </c>
      <c r="Q35" s="3">
        <v>37</v>
      </c>
      <c r="R35" s="2">
        <v>0</v>
      </c>
      <c r="S35" s="2">
        <v>21375.724999999999</v>
      </c>
      <c r="T35" s="2">
        <v>0</v>
      </c>
      <c r="U35" s="3">
        <v>0</v>
      </c>
      <c r="V35" s="3">
        <v>33</v>
      </c>
      <c r="W35" s="2">
        <v>0</v>
      </c>
      <c r="X35" s="2">
        <v>21375.724999999999</v>
      </c>
      <c r="Y35" s="2">
        <v>0</v>
      </c>
      <c r="Z35" s="11">
        <v>55</v>
      </c>
      <c r="AA35" s="11">
        <v>0</v>
      </c>
      <c r="AB35" s="11">
        <f t="shared" si="1"/>
        <v>0</v>
      </c>
      <c r="AC35" s="2">
        <v>29926.014999999999</v>
      </c>
      <c r="AD35" s="2">
        <v>0</v>
      </c>
      <c r="AE35" s="11">
        <v>0</v>
      </c>
    </row>
    <row r="36" spans="1:31" ht="16.05" customHeight="1" x14ac:dyDescent="0.25">
      <c r="A36" s="3" t="s">
        <v>37</v>
      </c>
      <c r="B36" s="3">
        <v>2833</v>
      </c>
      <c r="C36" s="3" t="s">
        <v>44</v>
      </c>
      <c r="D36" s="3">
        <v>2</v>
      </c>
      <c r="E36" s="3">
        <v>0</v>
      </c>
      <c r="F36" s="3">
        <f t="shared" si="0"/>
        <v>7.0596540769502305E-4</v>
      </c>
      <c r="G36" s="2">
        <v>2315268</v>
      </c>
      <c r="H36" s="2">
        <v>0</v>
      </c>
      <c r="I36" s="2">
        <v>4267.4823999999999</v>
      </c>
      <c r="J36" s="6">
        <v>0</v>
      </c>
      <c r="K36" s="3">
        <v>0</v>
      </c>
      <c r="L36" s="3">
        <v>0</v>
      </c>
      <c r="M36" s="2">
        <v>0</v>
      </c>
      <c r="N36" s="2">
        <v>0</v>
      </c>
      <c r="O36" s="2">
        <v>0</v>
      </c>
      <c r="P36" s="3">
        <v>0</v>
      </c>
      <c r="Q36" s="3">
        <v>0</v>
      </c>
      <c r="R36" s="2">
        <v>0</v>
      </c>
      <c r="S36" s="2">
        <v>0</v>
      </c>
      <c r="T36" s="2">
        <v>0</v>
      </c>
      <c r="U36" s="3">
        <v>0</v>
      </c>
      <c r="V36" s="3">
        <v>0</v>
      </c>
      <c r="W36" s="2">
        <v>0</v>
      </c>
      <c r="X36" s="2">
        <v>0</v>
      </c>
      <c r="Y36" s="2">
        <v>0</v>
      </c>
      <c r="Z36" s="11">
        <v>0</v>
      </c>
      <c r="AA36" s="11">
        <v>0</v>
      </c>
      <c r="AB36" s="11">
        <f t="shared" si="1"/>
        <v>0</v>
      </c>
      <c r="AC36" s="2">
        <v>0</v>
      </c>
      <c r="AD36" s="2">
        <v>0</v>
      </c>
      <c r="AE36" s="11">
        <v>0</v>
      </c>
    </row>
    <row r="37" spans="1:31" ht="16.05" customHeight="1" x14ac:dyDescent="0.25">
      <c r="A37" s="3" t="s">
        <v>37</v>
      </c>
      <c r="B37" s="3">
        <v>2833</v>
      </c>
      <c r="C37" s="3" t="s">
        <v>45</v>
      </c>
      <c r="D37" s="3">
        <v>332</v>
      </c>
      <c r="E37" s="3">
        <v>0</v>
      </c>
      <c r="F37" s="3">
        <f t="shared" si="0"/>
        <v>0.117190257677374</v>
      </c>
      <c r="G37" s="2">
        <v>2544606</v>
      </c>
      <c r="H37" s="2">
        <v>0</v>
      </c>
      <c r="I37" s="2">
        <v>4680.2907999999998</v>
      </c>
      <c r="J37" s="6">
        <v>0</v>
      </c>
      <c r="K37" s="3">
        <v>0</v>
      </c>
      <c r="L37" s="3">
        <v>20</v>
      </c>
      <c r="M37" s="2">
        <v>0</v>
      </c>
      <c r="N37" s="2">
        <v>14040.8724</v>
      </c>
      <c r="O37" s="2">
        <v>0</v>
      </c>
      <c r="P37" s="3">
        <v>0</v>
      </c>
      <c r="Q37" s="3">
        <v>31</v>
      </c>
      <c r="R37" s="2">
        <v>0</v>
      </c>
      <c r="S37" s="2">
        <v>18721.163199999999</v>
      </c>
      <c r="T37" s="2">
        <v>0</v>
      </c>
      <c r="U37" s="3">
        <v>0</v>
      </c>
      <c r="V37" s="3">
        <v>28</v>
      </c>
      <c r="W37" s="2">
        <v>0</v>
      </c>
      <c r="X37" s="2">
        <v>18721.163199999999</v>
      </c>
      <c r="Y37" s="2">
        <v>0</v>
      </c>
      <c r="Z37" s="11">
        <v>39</v>
      </c>
      <c r="AA37" s="11">
        <v>0</v>
      </c>
      <c r="AB37" s="11">
        <f t="shared" si="1"/>
        <v>0</v>
      </c>
      <c r="AC37" s="2">
        <v>23401.454000000002</v>
      </c>
      <c r="AD37" s="2">
        <v>0</v>
      </c>
      <c r="AE37" s="11">
        <v>0</v>
      </c>
    </row>
    <row r="38" spans="1:31" ht="16.05" customHeight="1" x14ac:dyDescent="0.25">
      <c r="A38" s="3" t="s">
        <v>248</v>
      </c>
      <c r="B38" s="3">
        <v>28524</v>
      </c>
      <c r="C38" s="3" t="s">
        <v>249</v>
      </c>
      <c r="D38" s="3">
        <v>381</v>
      </c>
      <c r="E38" s="3">
        <v>0</v>
      </c>
      <c r="F38" s="3">
        <f t="shared" si="0"/>
        <v>1.33571729070257E-2</v>
      </c>
      <c r="G38" s="2">
        <v>2736287</v>
      </c>
      <c r="H38" s="2">
        <v>794.154</v>
      </c>
      <c r="I38" s="2">
        <v>5025.3166000000001</v>
      </c>
      <c r="J38" s="6">
        <v>0</v>
      </c>
      <c r="K38" s="3">
        <v>0</v>
      </c>
      <c r="L38" s="3">
        <v>23</v>
      </c>
      <c r="M38" s="2">
        <v>0</v>
      </c>
      <c r="N38" s="2">
        <v>15075.9498</v>
      </c>
      <c r="O38" s="2">
        <v>0</v>
      </c>
      <c r="P38" s="3">
        <v>0</v>
      </c>
      <c r="Q38" s="3">
        <v>36</v>
      </c>
      <c r="R38" s="2">
        <v>0</v>
      </c>
      <c r="S38" s="2">
        <v>25126.582999999999</v>
      </c>
      <c r="T38" s="2">
        <v>0</v>
      </c>
      <c r="U38" s="3">
        <v>0</v>
      </c>
      <c r="V38" s="3">
        <v>32</v>
      </c>
      <c r="W38" s="2">
        <v>0</v>
      </c>
      <c r="X38" s="2">
        <v>20101.2664</v>
      </c>
      <c r="Y38" s="2">
        <v>0</v>
      </c>
      <c r="Z38" s="11">
        <v>5</v>
      </c>
      <c r="AA38" s="11">
        <v>0</v>
      </c>
      <c r="AB38" s="11">
        <f t="shared" si="1"/>
        <v>0</v>
      </c>
      <c r="AC38" s="2">
        <v>5025.3166000000001</v>
      </c>
      <c r="AD38" s="2">
        <v>0</v>
      </c>
      <c r="AE38" s="11">
        <v>0</v>
      </c>
    </row>
    <row r="39" spans="1:31" ht="16.05" customHeight="1" x14ac:dyDescent="0.25">
      <c r="A39" s="3" t="s">
        <v>248</v>
      </c>
      <c r="B39" s="3">
        <v>28524</v>
      </c>
      <c r="C39" s="3" t="s">
        <v>250</v>
      </c>
      <c r="D39" s="3">
        <v>4736</v>
      </c>
      <c r="E39" s="3">
        <v>0</v>
      </c>
      <c r="F39" s="3">
        <f t="shared" si="0"/>
        <v>0.166035619127752</v>
      </c>
      <c r="G39" s="2">
        <v>2860846</v>
      </c>
      <c r="H39" s="2">
        <v>118.31399999999999</v>
      </c>
      <c r="I39" s="2">
        <v>5249.5227999999997</v>
      </c>
      <c r="J39" s="6">
        <v>0</v>
      </c>
      <c r="K39" s="3">
        <v>0</v>
      </c>
      <c r="L39" s="3">
        <v>287</v>
      </c>
      <c r="M39" s="2">
        <v>0</v>
      </c>
      <c r="N39" s="2">
        <v>188982.82079999999</v>
      </c>
      <c r="O39" s="2">
        <v>0</v>
      </c>
      <c r="P39" s="3">
        <v>0</v>
      </c>
      <c r="Q39" s="3">
        <v>448</v>
      </c>
      <c r="R39" s="2">
        <v>0</v>
      </c>
      <c r="S39" s="2">
        <v>293973.27679999999</v>
      </c>
      <c r="T39" s="2">
        <v>0</v>
      </c>
      <c r="U39" s="3">
        <v>0</v>
      </c>
      <c r="V39" s="3">
        <v>395</v>
      </c>
      <c r="W39" s="2">
        <v>0</v>
      </c>
      <c r="X39" s="2">
        <v>262476.14</v>
      </c>
      <c r="Y39" s="2">
        <v>0</v>
      </c>
      <c r="Z39" s="11">
        <v>786</v>
      </c>
      <c r="AA39" s="11">
        <v>0</v>
      </c>
      <c r="AB39" s="11">
        <f t="shared" si="1"/>
        <v>407</v>
      </c>
      <c r="AC39" s="2">
        <v>258011.1084</v>
      </c>
      <c r="AD39" s="2">
        <v>0</v>
      </c>
      <c r="AE39" s="11">
        <v>406.79164913756802</v>
      </c>
    </row>
    <row r="40" spans="1:31" ht="16.05" customHeight="1" x14ac:dyDescent="0.25">
      <c r="A40" s="3" t="s">
        <v>248</v>
      </c>
      <c r="B40" s="3">
        <v>28524</v>
      </c>
      <c r="C40" s="3" t="s">
        <v>251</v>
      </c>
      <c r="D40" s="3">
        <v>3035</v>
      </c>
      <c r="E40" s="3">
        <v>3016</v>
      </c>
      <c r="F40" s="3">
        <f t="shared" si="0"/>
        <v>0.10640162670032299</v>
      </c>
      <c r="G40" s="2">
        <v>2884750</v>
      </c>
      <c r="H40" s="2">
        <v>50.002000000000002</v>
      </c>
      <c r="I40" s="2">
        <v>5292.55</v>
      </c>
      <c r="J40" s="9">
        <v>4763.0108</v>
      </c>
      <c r="K40" s="3">
        <v>183</v>
      </c>
      <c r="L40" s="3">
        <v>184</v>
      </c>
      <c r="M40" s="2">
        <v>1</v>
      </c>
      <c r="N40" s="2">
        <v>50.002000000000002</v>
      </c>
      <c r="O40" s="2">
        <v>4763.0108</v>
      </c>
      <c r="P40" s="3">
        <v>285</v>
      </c>
      <c r="Q40" s="3">
        <v>287</v>
      </c>
      <c r="R40" s="2">
        <v>2</v>
      </c>
      <c r="S40" s="2">
        <v>50.002000000000002</v>
      </c>
      <c r="T40" s="2">
        <v>4763.0108</v>
      </c>
      <c r="U40" s="3">
        <v>252</v>
      </c>
      <c r="V40" s="3">
        <v>253</v>
      </c>
      <c r="W40" s="2">
        <v>1</v>
      </c>
      <c r="X40" s="2">
        <v>50.002000000000002</v>
      </c>
      <c r="Y40" s="2">
        <v>4763.0108</v>
      </c>
      <c r="Z40" s="11">
        <v>323</v>
      </c>
      <c r="AA40" s="11">
        <v>321</v>
      </c>
      <c r="AB40" s="11">
        <f t="shared" si="1"/>
        <v>2</v>
      </c>
      <c r="AC40" s="2">
        <v>50.002000000000002</v>
      </c>
      <c r="AD40" s="2">
        <v>9526.0216</v>
      </c>
      <c r="AE40" s="11">
        <v>2.0216309073061298</v>
      </c>
    </row>
    <row r="41" spans="1:31" ht="16.05" customHeight="1" x14ac:dyDescent="0.25">
      <c r="A41" s="3" t="s">
        <v>248</v>
      </c>
      <c r="B41" s="3">
        <v>28524</v>
      </c>
      <c r="C41" s="3" t="s">
        <v>252</v>
      </c>
      <c r="D41" s="3">
        <v>5486</v>
      </c>
      <c r="E41" s="3">
        <v>11601</v>
      </c>
      <c r="F41" s="3">
        <f t="shared" si="0"/>
        <v>0.192329266582527</v>
      </c>
      <c r="G41" s="2">
        <v>2862138</v>
      </c>
      <c r="H41" s="2">
        <v>8.0000000000000002E-3</v>
      </c>
      <c r="I41" s="2">
        <v>5251.8483999999999</v>
      </c>
      <c r="J41" s="9">
        <v>2640.942</v>
      </c>
      <c r="K41" s="3">
        <v>703</v>
      </c>
      <c r="L41" s="3">
        <v>332</v>
      </c>
      <c r="M41" s="2">
        <v>332</v>
      </c>
      <c r="N41" s="2">
        <v>114547.85920000001</v>
      </c>
      <c r="O41" s="2">
        <v>2640.942</v>
      </c>
      <c r="P41" s="3">
        <v>1097</v>
      </c>
      <c r="Q41" s="3">
        <v>519</v>
      </c>
      <c r="R41" s="2">
        <v>519</v>
      </c>
      <c r="S41" s="2">
        <v>179631.86319999999</v>
      </c>
      <c r="T41" s="2">
        <v>5281.884</v>
      </c>
      <c r="U41" s="3">
        <v>968</v>
      </c>
      <c r="V41" s="3">
        <v>458</v>
      </c>
      <c r="W41" s="2">
        <v>458</v>
      </c>
      <c r="X41" s="2">
        <v>157503.30840000001</v>
      </c>
      <c r="Y41" s="2">
        <v>2640.942</v>
      </c>
      <c r="Z41" s="11">
        <v>1055</v>
      </c>
      <c r="AA41" s="11">
        <v>2231</v>
      </c>
      <c r="AB41" s="11">
        <f t="shared" si="1"/>
        <v>1055</v>
      </c>
      <c r="AC41" s="2">
        <v>1.056</v>
      </c>
      <c r="AD41" s="2">
        <v>7922.826</v>
      </c>
      <c r="AE41" s="11">
        <v>1055.1183564717401</v>
      </c>
    </row>
    <row r="42" spans="1:31" ht="16.05" customHeight="1" x14ac:dyDescent="0.25">
      <c r="A42" s="3" t="s">
        <v>248</v>
      </c>
      <c r="B42" s="3">
        <v>28524</v>
      </c>
      <c r="C42" s="3" t="s">
        <v>253</v>
      </c>
      <c r="D42" s="3">
        <v>449</v>
      </c>
      <c r="E42" s="3">
        <v>0</v>
      </c>
      <c r="F42" s="3">
        <f t="shared" si="0"/>
        <v>1.5741130276258598E-2</v>
      </c>
      <c r="G42" s="2">
        <v>2719620</v>
      </c>
      <c r="H42" s="2">
        <v>380.33800000000002</v>
      </c>
      <c r="I42" s="2">
        <v>4995.3159999999998</v>
      </c>
      <c r="J42" s="6">
        <v>0</v>
      </c>
      <c r="K42" s="3">
        <v>0</v>
      </c>
      <c r="L42" s="3">
        <v>27</v>
      </c>
      <c r="M42" s="2">
        <v>0</v>
      </c>
      <c r="N42" s="2">
        <v>19981.263999999999</v>
      </c>
      <c r="O42" s="2">
        <v>0</v>
      </c>
      <c r="P42" s="3">
        <v>0</v>
      </c>
      <c r="Q42" s="3">
        <v>42</v>
      </c>
      <c r="R42" s="2">
        <v>0</v>
      </c>
      <c r="S42" s="2">
        <v>29971.896000000001</v>
      </c>
      <c r="T42" s="2">
        <v>0</v>
      </c>
      <c r="U42" s="3">
        <v>0</v>
      </c>
      <c r="V42" s="3">
        <v>37</v>
      </c>
      <c r="W42" s="2">
        <v>0</v>
      </c>
      <c r="X42" s="2">
        <v>24976.58</v>
      </c>
      <c r="Y42" s="2">
        <v>0</v>
      </c>
      <c r="Z42" s="11">
        <v>7</v>
      </c>
      <c r="AA42" s="11">
        <v>0</v>
      </c>
      <c r="AB42" s="11">
        <f t="shared" si="1"/>
        <v>0</v>
      </c>
      <c r="AC42" s="2">
        <v>4995.3159999999998</v>
      </c>
      <c r="AD42" s="2">
        <v>0</v>
      </c>
      <c r="AE42" s="11">
        <v>0</v>
      </c>
    </row>
    <row r="43" spans="1:31" ht="16.05" customHeight="1" x14ac:dyDescent="0.25">
      <c r="A43" s="3" t="s">
        <v>248</v>
      </c>
      <c r="B43" s="3">
        <v>28524</v>
      </c>
      <c r="C43" s="3" t="s">
        <v>254</v>
      </c>
      <c r="D43" s="3">
        <v>1655</v>
      </c>
      <c r="E43" s="3">
        <v>0</v>
      </c>
      <c r="F43" s="3">
        <f t="shared" si="0"/>
        <v>5.8021315383536699E-2</v>
      </c>
      <c r="G43" s="2">
        <v>2799263</v>
      </c>
      <c r="H43" s="2">
        <v>263.22800000000001</v>
      </c>
      <c r="I43" s="2">
        <v>5138.6733999999997</v>
      </c>
      <c r="J43" s="6">
        <v>0</v>
      </c>
      <c r="K43" s="3">
        <v>0</v>
      </c>
      <c r="L43" s="3">
        <v>100</v>
      </c>
      <c r="M43" s="2">
        <v>0</v>
      </c>
      <c r="N43" s="2">
        <v>66802.754199999996</v>
      </c>
      <c r="O43" s="2">
        <v>0</v>
      </c>
      <c r="P43" s="3">
        <v>0</v>
      </c>
      <c r="Q43" s="3">
        <v>157</v>
      </c>
      <c r="R43" s="2">
        <v>0</v>
      </c>
      <c r="S43" s="2">
        <v>102773.46799999999</v>
      </c>
      <c r="T43" s="2">
        <v>0</v>
      </c>
      <c r="U43" s="3">
        <v>0</v>
      </c>
      <c r="V43" s="3">
        <v>138</v>
      </c>
      <c r="W43" s="2">
        <v>0</v>
      </c>
      <c r="X43" s="2">
        <v>92496.121199999994</v>
      </c>
      <c r="Y43" s="2">
        <v>0</v>
      </c>
      <c r="Z43" s="11">
        <v>96</v>
      </c>
      <c r="AA43" s="11">
        <v>0</v>
      </c>
      <c r="AB43" s="11">
        <f t="shared" si="1"/>
        <v>0</v>
      </c>
      <c r="AC43" s="2">
        <v>61664.080800000003</v>
      </c>
      <c r="AD43" s="2">
        <v>0</v>
      </c>
      <c r="AE43" s="11">
        <v>0</v>
      </c>
    </row>
    <row r="44" spans="1:31" ht="16.05" customHeight="1" x14ac:dyDescent="0.25">
      <c r="A44" s="3" t="s">
        <v>248</v>
      </c>
      <c r="B44" s="3">
        <v>28524</v>
      </c>
      <c r="C44" s="3" t="s">
        <v>255</v>
      </c>
      <c r="D44" s="3">
        <v>917</v>
      </c>
      <c r="E44" s="3">
        <v>0</v>
      </c>
      <c r="F44" s="3">
        <f t="shared" si="0"/>
        <v>3.2148366288038098E-2</v>
      </c>
      <c r="G44" s="2">
        <v>2940948</v>
      </c>
      <c r="H44" s="2">
        <v>159.202</v>
      </c>
      <c r="I44" s="2">
        <v>5393.7064</v>
      </c>
      <c r="J44" s="6">
        <v>0</v>
      </c>
      <c r="K44" s="3">
        <v>0</v>
      </c>
      <c r="L44" s="3">
        <v>56</v>
      </c>
      <c r="M44" s="2">
        <v>56</v>
      </c>
      <c r="N44" s="2">
        <v>1114.414</v>
      </c>
      <c r="O44" s="2">
        <v>0</v>
      </c>
      <c r="P44" s="3">
        <v>0</v>
      </c>
      <c r="Q44" s="3">
        <v>87</v>
      </c>
      <c r="R44" s="2">
        <v>87</v>
      </c>
      <c r="S44" s="2">
        <v>1751.222</v>
      </c>
      <c r="T44" s="2">
        <v>0</v>
      </c>
      <c r="U44" s="3">
        <v>0</v>
      </c>
      <c r="V44" s="3">
        <v>77</v>
      </c>
      <c r="W44" s="2">
        <v>77</v>
      </c>
      <c r="X44" s="2">
        <v>1592.02</v>
      </c>
      <c r="Y44" s="2">
        <v>0</v>
      </c>
      <c r="Z44" s="11">
        <v>29</v>
      </c>
      <c r="AA44" s="11">
        <v>0</v>
      </c>
      <c r="AB44" s="11">
        <f t="shared" si="1"/>
        <v>29</v>
      </c>
      <c r="AC44" s="2">
        <v>636.80799999999999</v>
      </c>
      <c r="AD44" s="2">
        <v>0</v>
      </c>
      <c r="AE44" s="11">
        <v>29.480051886131001</v>
      </c>
    </row>
    <row r="45" spans="1:31" ht="16.05" customHeight="1" x14ac:dyDescent="0.25">
      <c r="A45" s="3" t="s">
        <v>248</v>
      </c>
      <c r="B45" s="3">
        <v>28524</v>
      </c>
      <c r="C45" s="3" t="s">
        <v>256</v>
      </c>
      <c r="D45" s="3">
        <v>575</v>
      </c>
      <c r="E45" s="3">
        <v>0</v>
      </c>
      <c r="F45" s="3">
        <f t="shared" si="0"/>
        <v>2.0158463048660799E-2</v>
      </c>
      <c r="G45" s="2">
        <v>2712580</v>
      </c>
      <c r="H45" s="2">
        <v>737.904</v>
      </c>
      <c r="I45" s="2">
        <v>4982.6440000000002</v>
      </c>
      <c r="J45" s="6">
        <v>0</v>
      </c>
      <c r="K45" s="3">
        <v>0</v>
      </c>
      <c r="L45" s="3">
        <v>35</v>
      </c>
      <c r="M45" s="2">
        <v>0</v>
      </c>
      <c r="N45" s="2">
        <v>24913.22</v>
      </c>
      <c r="O45" s="2">
        <v>0</v>
      </c>
      <c r="P45" s="3">
        <v>0</v>
      </c>
      <c r="Q45" s="3">
        <v>54</v>
      </c>
      <c r="R45" s="2">
        <v>0</v>
      </c>
      <c r="S45" s="2">
        <v>34878.508000000002</v>
      </c>
      <c r="T45" s="2">
        <v>0</v>
      </c>
      <c r="U45" s="3">
        <v>0</v>
      </c>
      <c r="V45" s="3">
        <v>48</v>
      </c>
      <c r="W45" s="2">
        <v>0</v>
      </c>
      <c r="X45" s="2">
        <v>29895.864000000001</v>
      </c>
      <c r="Y45" s="2">
        <v>0</v>
      </c>
      <c r="Z45" s="11">
        <v>12</v>
      </c>
      <c r="AA45" s="11">
        <v>0</v>
      </c>
      <c r="AB45" s="11">
        <f t="shared" si="1"/>
        <v>0</v>
      </c>
      <c r="AC45" s="2">
        <v>9965.2880000000005</v>
      </c>
      <c r="AD45" s="2">
        <v>0</v>
      </c>
      <c r="AE45" s="11">
        <v>0</v>
      </c>
    </row>
    <row r="46" spans="1:31" ht="16.05" customHeight="1" x14ac:dyDescent="0.25">
      <c r="A46" s="3" t="s">
        <v>248</v>
      </c>
      <c r="B46" s="3">
        <v>28524</v>
      </c>
      <c r="C46" s="3" t="s">
        <v>257</v>
      </c>
      <c r="D46" s="3">
        <v>364</v>
      </c>
      <c r="E46" s="3">
        <v>0</v>
      </c>
      <c r="F46" s="3">
        <f t="shared" si="0"/>
        <v>1.27611835647174E-2</v>
      </c>
      <c r="G46" s="2">
        <v>3175124</v>
      </c>
      <c r="H46" s="2">
        <v>664.60199999999998</v>
      </c>
      <c r="I46" s="2">
        <v>5815.2232000000004</v>
      </c>
      <c r="J46" s="6">
        <v>0</v>
      </c>
      <c r="K46" s="3">
        <v>0</v>
      </c>
      <c r="L46" s="3">
        <v>22</v>
      </c>
      <c r="M46" s="2">
        <v>22</v>
      </c>
      <c r="N46" s="2">
        <v>1993.806</v>
      </c>
      <c r="O46" s="2">
        <v>0</v>
      </c>
      <c r="P46" s="3">
        <v>0</v>
      </c>
      <c r="Q46" s="3">
        <v>34</v>
      </c>
      <c r="R46" s="2">
        <v>34</v>
      </c>
      <c r="S46" s="2">
        <v>3323.01</v>
      </c>
      <c r="T46" s="2">
        <v>0</v>
      </c>
      <c r="U46" s="3">
        <v>0</v>
      </c>
      <c r="V46" s="3">
        <v>30</v>
      </c>
      <c r="W46" s="2">
        <v>30</v>
      </c>
      <c r="X46" s="2">
        <v>2658.4079999999999</v>
      </c>
      <c r="Y46" s="2">
        <v>0</v>
      </c>
      <c r="Z46" s="11">
        <v>5</v>
      </c>
      <c r="AA46" s="11">
        <v>0</v>
      </c>
      <c r="AB46" s="11">
        <f t="shared" si="1"/>
        <v>5</v>
      </c>
      <c r="AC46" s="2">
        <v>664.60199999999998</v>
      </c>
      <c r="AD46" s="2">
        <v>0</v>
      </c>
      <c r="AE46" s="11">
        <v>4.6450708175571496</v>
      </c>
    </row>
    <row r="47" spans="1:31" ht="16.05" customHeight="1" x14ac:dyDescent="0.25">
      <c r="A47" s="3" t="s">
        <v>248</v>
      </c>
      <c r="B47" s="3">
        <v>28524</v>
      </c>
      <c r="C47" s="3" t="s">
        <v>258</v>
      </c>
      <c r="D47" s="3">
        <v>586</v>
      </c>
      <c r="E47" s="3">
        <v>0</v>
      </c>
      <c r="F47" s="3">
        <f t="shared" si="0"/>
        <v>2.0544103211330801E-2</v>
      </c>
      <c r="G47" s="2">
        <v>2611386</v>
      </c>
      <c r="H47" s="2">
        <v>754.26199999999994</v>
      </c>
      <c r="I47" s="2">
        <v>4800.4948000000004</v>
      </c>
      <c r="J47" s="6">
        <v>0</v>
      </c>
      <c r="K47" s="3">
        <v>0</v>
      </c>
      <c r="L47" s="3">
        <v>35</v>
      </c>
      <c r="M47" s="2">
        <v>0</v>
      </c>
      <c r="N47" s="2">
        <v>24002.473999999998</v>
      </c>
      <c r="O47" s="2">
        <v>0</v>
      </c>
      <c r="P47" s="3">
        <v>0</v>
      </c>
      <c r="Q47" s="3">
        <v>55</v>
      </c>
      <c r="R47" s="2">
        <v>0</v>
      </c>
      <c r="S47" s="2">
        <v>33603.463600000003</v>
      </c>
      <c r="T47" s="2">
        <v>0</v>
      </c>
      <c r="U47" s="3">
        <v>0</v>
      </c>
      <c r="V47" s="3">
        <v>49</v>
      </c>
      <c r="W47" s="2">
        <v>0</v>
      </c>
      <c r="X47" s="2">
        <v>33603.463600000003</v>
      </c>
      <c r="Y47" s="2">
        <v>0</v>
      </c>
      <c r="Z47" s="11">
        <v>12</v>
      </c>
      <c r="AA47" s="11">
        <v>0</v>
      </c>
      <c r="AB47" s="11">
        <f t="shared" si="1"/>
        <v>0</v>
      </c>
      <c r="AC47" s="2">
        <v>9600.9896000000008</v>
      </c>
      <c r="AD47" s="2">
        <v>0</v>
      </c>
      <c r="AE47" s="11">
        <v>0</v>
      </c>
    </row>
    <row r="48" spans="1:31" ht="16.05" customHeight="1" x14ac:dyDescent="0.25">
      <c r="A48" s="3" t="s">
        <v>248</v>
      </c>
      <c r="B48" s="3">
        <v>28524</v>
      </c>
      <c r="C48" s="3" t="s">
        <v>259</v>
      </c>
      <c r="D48" s="3">
        <v>395</v>
      </c>
      <c r="E48" s="3">
        <v>0</v>
      </c>
      <c r="F48" s="3">
        <f t="shared" si="0"/>
        <v>1.38479876595148E-2</v>
      </c>
      <c r="G48" s="2">
        <v>2821288</v>
      </c>
      <c r="H48" s="2">
        <v>148.358</v>
      </c>
      <c r="I48" s="2">
        <v>5178.3184000000001</v>
      </c>
      <c r="J48" s="6">
        <v>0</v>
      </c>
      <c r="K48" s="3">
        <v>0</v>
      </c>
      <c r="L48" s="3">
        <v>24</v>
      </c>
      <c r="M48" s="2">
        <v>0</v>
      </c>
      <c r="N48" s="2">
        <v>15534.9552</v>
      </c>
      <c r="O48" s="2">
        <v>0</v>
      </c>
      <c r="P48" s="3">
        <v>0</v>
      </c>
      <c r="Q48" s="3">
        <v>37</v>
      </c>
      <c r="R48" s="2">
        <v>0</v>
      </c>
      <c r="S48" s="2">
        <v>25891.592000000001</v>
      </c>
      <c r="T48" s="2">
        <v>0</v>
      </c>
      <c r="U48" s="3">
        <v>0</v>
      </c>
      <c r="V48" s="3">
        <v>33</v>
      </c>
      <c r="W48" s="2">
        <v>0</v>
      </c>
      <c r="X48" s="2">
        <v>25891.592000000001</v>
      </c>
      <c r="Y48" s="2">
        <v>0</v>
      </c>
      <c r="Z48" s="11">
        <v>5</v>
      </c>
      <c r="AA48" s="11">
        <v>0</v>
      </c>
      <c r="AB48" s="11">
        <f t="shared" si="1"/>
        <v>0</v>
      </c>
      <c r="AC48" s="2">
        <v>5178.3184000000001</v>
      </c>
      <c r="AD48" s="2">
        <v>0</v>
      </c>
      <c r="AE48" s="11">
        <v>0</v>
      </c>
    </row>
    <row r="49" spans="1:31" ht="16.05" customHeight="1" x14ac:dyDescent="0.25">
      <c r="A49" s="3" t="s">
        <v>248</v>
      </c>
      <c r="B49" s="3">
        <v>28524</v>
      </c>
      <c r="C49" s="3" t="s">
        <v>260</v>
      </c>
      <c r="D49" s="3">
        <v>935</v>
      </c>
      <c r="E49" s="3">
        <v>0</v>
      </c>
      <c r="F49" s="3">
        <f t="shared" si="0"/>
        <v>3.2779413826952701E-2</v>
      </c>
      <c r="G49" s="2">
        <v>2755694</v>
      </c>
      <c r="H49" s="2">
        <v>816.25</v>
      </c>
      <c r="I49" s="2">
        <v>5060.2492000000002</v>
      </c>
      <c r="J49" s="6">
        <v>0</v>
      </c>
      <c r="K49" s="3">
        <v>0</v>
      </c>
      <c r="L49" s="3">
        <v>57</v>
      </c>
      <c r="M49" s="2">
        <v>0</v>
      </c>
      <c r="N49" s="2">
        <v>40481.993600000002</v>
      </c>
      <c r="O49" s="2">
        <v>0</v>
      </c>
      <c r="P49" s="3">
        <v>0</v>
      </c>
      <c r="Q49" s="3">
        <v>88</v>
      </c>
      <c r="R49" s="2">
        <v>0</v>
      </c>
      <c r="S49" s="2">
        <v>55662.741199999997</v>
      </c>
      <c r="T49" s="2">
        <v>0</v>
      </c>
      <c r="U49" s="3">
        <v>0</v>
      </c>
      <c r="V49" s="3">
        <v>78</v>
      </c>
      <c r="W49" s="2">
        <v>0</v>
      </c>
      <c r="X49" s="2">
        <v>50602.491999999998</v>
      </c>
      <c r="Y49" s="2">
        <v>0</v>
      </c>
      <c r="Z49" s="11">
        <v>31</v>
      </c>
      <c r="AA49" s="11">
        <v>0</v>
      </c>
      <c r="AB49" s="11">
        <f t="shared" si="1"/>
        <v>0</v>
      </c>
      <c r="AC49" s="2">
        <v>20240.996800000001</v>
      </c>
      <c r="AD49" s="2">
        <v>0</v>
      </c>
      <c r="AE49" s="11">
        <v>0</v>
      </c>
    </row>
    <row r="50" spans="1:31" ht="16.05" customHeight="1" x14ac:dyDescent="0.25">
      <c r="A50" s="3" t="s">
        <v>248</v>
      </c>
      <c r="B50" s="3">
        <v>28524</v>
      </c>
      <c r="C50" s="3" t="s">
        <v>261</v>
      </c>
      <c r="D50" s="3">
        <v>233</v>
      </c>
      <c r="E50" s="3">
        <v>0</v>
      </c>
      <c r="F50" s="3">
        <f t="shared" si="0"/>
        <v>8.16855980928341E-3</v>
      </c>
      <c r="G50" s="2">
        <v>2801750</v>
      </c>
      <c r="H50" s="2">
        <v>503.44799999999998</v>
      </c>
      <c r="I50" s="2">
        <v>5143.1499999999996</v>
      </c>
      <c r="J50" s="6">
        <v>0</v>
      </c>
      <c r="K50" s="3">
        <v>0</v>
      </c>
      <c r="L50" s="3">
        <v>14</v>
      </c>
      <c r="M50" s="2">
        <v>0</v>
      </c>
      <c r="N50" s="2">
        <v>10286.299999999999</v>
      </c>
      <c r="O50" s="2">
        <v>0</v>
      </c>
      <c r="P50" s="3">
        <v>0</v>
      </c>
      <c r="Q50" s="3">
        <v>22</v>
      </c>
      <c r="R50" s="2">
        <v>0</v>
      </c>
      <c r="S50" s="2">
        <v>15429.45</v>
      </c>
      <c r="T50" s="2">
        <v>0</v>
      </c>
      <c r="U50" s="3">
        <v>0</v>
      </c>
      <c r="V50" s="3">
        <v>19</v>
      </c>
      <c r="W50" s="2">
        <v>0</v>
      </c>
      <c r="X50" s="2">
        <v>15429.45</v>
      </c>
      <c r="Y50" s="2">
        <v>0</v>
      </c>
      <c r="Z50" s="11">
        <v>2</v>
      </c>
      <c r="AA50" s="11">
        <v>0</v>
      </c>
      <c r="AB50" s="11">
        <f t="shared" si="1"/>
        <v>0</v>
      </c>
      <c r="AC50" s="2">
        <v>5143.1499999999996</v>
      </c>
      <c r="AD50" s="2">
        <v>0</v>
      </c>
      <c r="AE50" s="11">
        <v>0</v>
      </c>
    </row>
    <row r="51" spans="1:31" ht="16.05" customHeight="1" x14ac:dyDescent="0.25">
      <c r="A51" s="3" t="s">
        <v>248</v>
      </c>
      <c r="B51" s="3">
        <v>28524</v>
      </c>
      <c r="C51" s="3" t="s">
        <v>262</v>
      </c>
      <c r="D51" s="3">
        <v>612</v>
      </c>
      <c r="E51" s="3">
        <v>0</v>
      </c>
      <c r="F51" s="3">
        <f t="shared" si="0"/>
        <v>2.14556163230963E-2</v>
      </c>
      <c r="G51" s="2">
        <v>2668817</v>
      </c>
      <c r="H51" s="2">
        <v>430.10599999999999</v>
      </c>
      <c r="I51" s="2">
        <v>4903.8706000000002</v>
      </c>
      <c r="J51" s="6">
        <v>0</v>
      </c>
      <c r="K51" s="3">
        <v>0</v>
      </c>
      <c r="L51" s="3">
        <v>37</v>
      </c>
      <c r="M51" s="2">
        <v>0</v>
      </c>
      <c r="N51" s="2">
        <v>24519.352999999999</v>
      </c>
      <c r="O51" s="2">
        <v>0</v>
      </c>
      <c r="P51" s="3">
        <v>0</v>
      </c>
      <c r="Q51" s="3">
        <v>58</v>
      </c>
      <c r="R51" s="2">
        <v>0</v>
      </c>
      <c r="S51" s="2">
        <v>39230.964800000002</v>
      </c>
      <c r="T51" s="2">
        <v>0</v>
      </c>
      <c r="U51" s="3">
        <v>0</v>
      </c>
      <c r="V51" s="3">
        <v>51</v>
      </c>
      <c r="W51" s="2">
        <v>0</v>
      </c>
      <c r="X51" s="2">
        <v>34327.0942</v>
      </c>
      <c r="Y51" s="2">
        <v>0</v>
      </c>
      <c r="Z51" s="11">
        <v>13</v>
      </c>
      <c r="AA51" s="11">
        <v>0</v>
      </c>
      <c r="AB51" s="11">
        <f t="shared" si="1"/>
        <v>0</v>
      </c>
      <c r="AC51" s="2">
        <v>9807.7412000000004</v>
      </c>
      <c r="AD51" s="2">
        <v>0</v>
      </c>
      <c r="AE51" s="11">
        <v>0</v>
      </c>
    </row>
    <row r="52" spans="1:31" ht="16.05" customHeight="1" x14ac:dyDescent="0.25">
      <c r="A52" s="3" t="s">
        <v>248</v>
      </c>
      <c r="B52" s="3">
        <v>28524</v>
      </c>
      <c r="C52" s="3" t="s">
        <v>263</v>
      </c>
      <c r="D52" s="3">
        <v>4046</v>
      </c>
      <c r="E52" s="3">
        <v>0</v>
      </c>
      <c r="F52" s="3">
        <f t="shared" si="0"/>
        <v>0.141845463469359</v>
      </c>
      <c r="G52" s="2">
        <v>2884081</v>
      </c>
      <c r="H52" s="2">
        <v>246.68</v>
      </c>
      <c r="I52" s="2">
        <v>5291.3458000000001</v>
      </c>
      <c r="J52" s="6">
        <v>0</v>
      </c>
      <c r="K52" s="3">
        <v>0</v>
      </c>
      <c r="L52" s="3">
        <v>245</v>
      </c>
      <c r="M52" s="2">
        <v>42</v>
      </c>
      <c r="N52" s="2">
        <v>139055.07079999999</v>
      </c>
      <c r="O52" s="2">
        <v>0</v>
      </c>
      <c r="P52" s="3">
        <v>0</v>
      </c>
      <c r="Q52" s="3">
        <v>383</v>
      </c>
      <c r="R52" s="2">
        <v>65</v>
      </c>
      <c r="S52" s="2">
        <v>213873.95199999999</v>
      </c>
      <c r="T52" s="2">
        <v>0</v>
      </c>
      <c r="U52" s="3">
        <v>0</v>
      </c>
      <c r="V52" s="3">
        <v>338</v>
      </c>
      <c r="W52" s="2">
        <v>58</v>
      </c>
      <c r="X52" s="2">
        <v>187170.54300000001</v>
      </c>
      <c r="Y52" s="2">
        <v>0</v>
      </c>
      <c r="Z52" s="11">
        <v>574</v>
      </c>
      <c r="AA52" s="11">
        <v>0</v>
      </c>
      <c r="AB52" s="11">
        <f t="shared" si="1"/>
        <v>574</v>
      </c>
      <c r="AC52" s="2">
        <v>17760.96</v>
      </c>
      <c r="AD52" s="2">
        <v>0</v>
      </c>
      <c r="AE52" s="11">
        <v>573.90674519702702</v>
      </c>
    </row>
    <row r="53" spans="1:31" ht="16.05" customHeight="1" x14ac:dyDescent="0.25">
      <c r="A53" s="3" t="s">
        <v>248</v>
      </c>
      <c r="B53" s="3">
        <v>28524</v>
      </c>
      <c r="C53" s="3" t="s">
        <v>264</v>
      </c>
      <c r="D53" s="3">
        <v>406</v>
      </c>
      <c r="E53" s="3">
        <v>0</v>
      </c>
      <c r="F53" s="3">
        <f t="shared" si="0"/>
        <v>1.42336278221848E-2</v>
      </c>
      <c r="G53" s="2">
        <v>3076264</v>
      </c>
      <c r="H53" s="2">
        <v>433.96600000000001</v>
      </c>
      <c r="I53" s="2">
        <v>5637.2752</v>
      </c>
      <c r="J53" s="6">
        <v>0</v>
      </c>
      <c r="K53" s="3">
        <v>0</v>
      </c>
      <c r="L53" s="3">
        <v>25</v>
      </c>
      <c r="M53" s="2">
        <v>25</v>
      </c>
      <c r="N53" s="2">
        <v>1735.864</v>
      </c>
      <c r="O53" s="2">
        <v>0</v>
      </c>
      <c r="P53" s="3">
        <v>0</v>
      </c>
      <c r="Q53" s="3">
        <v>38</v>
      </c>
      <c r="R53" s="2">
        <v>38</v>
      </c>
      <c r="S53" s="2">
        <v>2169.83</v>
      </c>
      <c r="T53" s="2">
        <v>0</v>
      </c>
      <c r="U53" s="3">
        <v>0</v>
      </c>
      <c r="V53" s="3">
        <v>34</v>
      </c>
      <c r="W53" s="2">
        <v>34</v>
      </c>
      <c r="X53" s="2">
        <v>2169.83</v>
      </c>
      <c r="Y53" s="2">
        <v>0</v>
      </c>
      <c r="Z53" s="11">
        <v>6</v>
      </c>
      <c r="AA53" s="11">
        <v>0</v>
      </c>
      <c r="AB53" s="11">
        <f t="shared" si="1"/>
        <v>6</v>
      </c>
      <c r="AC53" s="2">
        <v>433.96600000000001</v>
      </c>
      <c r="AD53" s="2">
        <v>0</v>
      </c>
      <c r="AE53" s="11">
        <v>5.7788528958070398</v>
      </c>
    </row>
    <row r="54" spans="1:31" ht="16.05" customHeight="1" x14ac:dyDescent="0.25">
      <c r="A54" s="3" t="s">
        <v>248</v>
      </c>
      <c r="B54" s="3">
        <v>28524</v>
      </c>
      <c r="C54" s="3" t="s">
        <v>265</v>
      </c>
      <c r="D54" s="3">
        <v>10</v>
      </c>
      <c r="E54" s="3">
        <v>0</v>
      </c>
      <c r="F54" s="3">
        <f t="shared" si="0"/>
        <v>3.50581966063666E-4</v>
      </c>
      <c r="G54" s="2">
        <v>2971295</v>
      </c>
      <c r="H54" s="2">
        <v>286.21199999999999</v>
      </c>
      <c r="I54" s="2">
        <v>5448.3310000000001</v>
      </c>
      <c r="J54" s="6">
        <v>0</v>
      </c>
      <c r="K54" s="3">
        <v>0</v>
      </c>
      <c r="L54" s="3">
        <v>1</v>
      </c>
      <c r="M54" s="2">
        <v>1</v>
      </c>
      <c r="N54" s="2">
        <v>286.21199999999999</v>
      </c>
      <c r="O54" s="2">
        <v>0</v>
      </c>
      <c r="P54" s="3">
        <v>0</v>
      </c>
      <c r="Q54" s="3">
        <v>1</v>
      </c>
      <c r="R54" s="2">
        <v>1</v>
      </c>
      <c r="S54" s="2">
        <v>286.21199999999999</v>
      </c>
      <c r="T54" s="2">
        <v>0</v>
      </c>
      <c r="U54" s="3">
        <v>0</v>
      </c>
      <c r="V54" s="3">
        <v>1</v>
      </c>
      <c r="W54" s="2">
        <v>1</v>
      </c>
      <c r="X54" s="2">
        <v>286.21199999999999</v>
      </c>
      <c r="Y54" s="2">
        <v>0</v>
      </c>
      <c r="Z54" s="11">
        <v>0</v>
      </c>
      <c r="AA54" s="11">
        <v>0</v>
      </c>
      <c r="AB54" s="11">
        <f t="shared" si="1"/>
        <v>0</v>
      </c>
      <c r="AC54" s="2">
        <v>0</v>
      </c>
      <c r="AD54" s="2">
        <v>0</v>
      </c>
      <c r="AE54" s="11">
        <v>3.5058196606366598E-3</v>
      </c>
    </row>
    <row r="55" spans="1:31" ht="16.05" customHeight="1" x14ac:dyDescent="0.25">
      <c r="A55" s="3" t="s">
        <v>248</v>
      </c>
      <c r="B55" s="3">
        <v>28524</v>
      </c>
      <c r="C55" s="3" t="s">
        <v>266</v>
      </c>
      <c r="D55" s="3">
        <v>647</v>
      </c>
      <c r="E55" s="3">
        <v>0</v>
      </c>
      <c r="F55" s="3">
        <f t="shared" si="0"/>
        <v>2.2682653204319201E-2</v>
      </c>
      <c r="G55" s="2">
        <v>3275762</v>
      </c>
      <c r="H55" s="2">
        <v>823.46199999999999</v>
      </c>
      <c r="I55" s="2">
        <v>5996.3716000000004</v>
      </c>
      <c r="J55" s="6">
        <v>0</v>
      </c>
      <c r="K55" s="3">
        <v>0</v>
      </c>
      <c r="L55" s="3">
        <v>39</v>
      </c>
      <c r="M55" s="2">
        <v>39</v>
      </c>
      <c r="N55" s="2">
        <v>4117.3100000000004</v>
      </c>
      <c r="O55" s="2">
        <v>0</v>
      </c>
      <c r="P55" s="3">
        <v>0</v>
      </c>
      <c r="Q55" s="3">
        <v>61</v>
      </c>
      <c r="R55" s="2">
        <v>61</v>
      </c>
      <c r="S55" s="2">
        <v>6587.6959999999999</v>
      </c>
      <c r="T55" s="2">
        <v>0</v>
      </c>
      <c r="U55" s="3">
        <v>0</v>
      </c>
      <c r="V55" s="3">
        <v>54</v>
      </c>
      <c r="W55" s="2">
        <v>54</v>
      </c>
      <c r="X55" s="2">
        <v>5764.2340000000004</v>
      </c>
      <c r="Y55" s="2">
        <v>0</v>
      </c>
      <c r="Z55" s="11">
        <v>15</v>
      </c>
      <c r="AA55" s="11">
        <v>0</v>
      </c>
      <c r="AB55" s="11">
        <f t="shared" si="1"/>
        <v>15</v>
      </c>
      <c r="AC55" s="2">
        <v>1646.924</v>
      </c>
      <c r="AD55" s="2">
        <v>0</v>
      </c>
      <c r="AE55" s="11">
        <v>14.6756766231945</v>
      </c>
    </row>
    <row r="56" spans="1:31" ht="16.05" customHeight="1" x14ac:dyDescent="0.25">
      <c r="A56" s="3" t="s">
        <v>248</v>
      </c>
      <c r="B56" s="3">
        <v>28524</v>
      </c>
      <c r="C56" s="3" t="s">
        <v>267</v>
      </c>
      <c r="D56" s="3">
        <v>461</v>
      </c>
      <c r="E56" s="3">
        <v>0</v>
      </c>
      <c r="F56" s="3">
        <f t="shared" si="0"/>
        <v>1.6161828635534999E-2</v>
      </c>
      <c r="G56" s="2">
        <v>2925837</v>
      </c>
      <c r="H56" s="2">
        <v>193.70400000000001</v>
      </c>
      <c r="I56" s="2">
        <v>5366.5065999999997</v>
      </c>
      <c r="J56" s="6">
        <v>0</v>
      </c>
      <c r="K56" s="3">
        <v>0</v>
      </c>
      <c r="L56" s="3">
        <v>28</v>
      </c>
      <c r="M56" s="2">
        <v>28</v>
      </c>
      <c r="N56" s="2">
        <v>774.81600000000003</v>
      </c>
      <c r="O56" s="2">
        <v>0</v>
      </c>
      <c r="P56" s="3">
        <v>0</v>
      </c>
      <c r="Q56" s="3">
        <v>44</v>
      </c>
      <c r="R56" s="2">
        <v>44</v>
      </c>
      <c r="S56" s="2">
        <v>1162.2239999999999</v>
      </c>
      <c r="T56" s="2">
        <v>0</v>
      </c>
      <c r="U56" s="3">
        <v>0</v>
      </c>
      <c r="V56" s="3">
        <v>38</v>
      </c>
      <c r="W56" s="2">
        <v>38</v>
      </c>
      <c r="X56" s="2">
        <v>968.52</v>
      </c>
      <c r="Y56" s="2">
        <v>0</v>
      </c>
      <c r="Z56" s="11">
        <v>7</v>
      </c>
      <c r="AA56" s="11">
        <v>0</v>
      </c>
      <c r="AB56" s="11">
        <f t="shared" si="1"/>
        <v>7</v>
      </c>
      <c r="AC56" s="2">
        <v>193.70400000000001</v>
      </c>
      <c r="AD56" s="2">
        <v>0</v>
      </c>
      <c r="AE56" s="11">
        <v>7.45060300098163</v>
      </c>
    </row>
    <row r="57" spans="1:31" ht="16.05" customHeight="1" x14ac:dyDescent="0.25">
      <c r="A57" s="3" t="s">
        <v>248</v>
      </c>
      <c r="B57" s="3">
        <v>28524</v>
      </c>
      <c r="C57" s="3" t="s">
        <v>268</v>
      </c>
      <c r="D57" s="3">
        <v>1733</v>
      </c>
      <c r="E57" s="3">
        <v>0</v>
      </c>
      <c r="F57" s="3">
        <f t="shared" si="0"/>
        <v>6.0755854718833303E-2</v>
      </c>
      <c r="G57" s="2">
        <v>2938905</v>
      </c>
      <c r="H57" s="2">
        <v>162.79400000000001</v>
      </c>
      <c r="I57" s="2">
        <v>5390.0290000000005</v>
      </c>
      <c r="J57" s="6">
        <v>0</v>
      </c>
      <c r="K57" s="3">
        <v>0</v>
      </c>
      <c r="L57" s="3">
        <v>105</v>
      </c>
      <c r="M57" s="2">
        <v>105</v>
      </c>
      <c r="N57" s="2">
        <v>2279.116</v>
      </c>
      <c r="O57" s="2">
        <v>0</v>
      </c>
      <c r="P57" s="3">
        <v>0</v>
      </c>
      <c r="Q57" s="3">
        <v>164</v>
      </c>
      <c r="R57" s="2">
        <v>164</v>
      </c>
      <c r="S57" s="2">
        <v>3418.674</v>
      </c>
      <c r="T57" s="2">
        <v>0</v>
      </c>
      <c r="U57" s="3">
        <v>0</v>
      </c>
      <c r="V57" s="3">
        <v>145</v>
      </c>
      <c r="W57" s="2">
        <v>145</v>
      </c>
      <c r="X57" s="2">
        <v>3093.0859999999998</v>
      </c>
      <c r="Y57" s="2">
        <v>0</v>
      </c>
      <c r="Z57" s="11">
        <v>105</v>
      </c>
      <c r="AA57" s="11">
        <v>0</v>
      </c>
      <c r="AB57" s="11">
        <f t="shared" si="1"/>
        <v>105</v>
      </c>
      <c r="AC57" s="2">
        <v>2279.116</v>
      </c>
      <c r="AD57" s="2">
        <v>0</v>
      </c>
      <c r="AE57" s="11">
        <v>105.289896227738</v>
      </c>
    </row>
    <row r="58" spans="1:31" ht="16.05" customHeight="1" x14ac:dyDescent="0.25">
      <c r="A58" s="3" t="s">
        <v>248</v>
      </c>
      <c r="B58" s="3">
        <v>28524</v>
      </c>
      <c r="C58" s="3" t="s">
        <v>269</v>
      </c>
      <c r="D58" s="3">
        <v>862</v>
      </c>
      <c r="E58" s="3">
        <v>0</v>
      </c>
      <c r="F58" s="3">
        <f t="shared" si="0"/>
        <v>3.0220165474688001E-2</v>
      </c>
      <c r="G58" s="2">
        <v>2971738</v>
      </c>
      <c r="H58" s="2">
        <v>241.50800000000001</v>
      </c>
      <c r="I58" s="2">
        <v>5449.1283999999996</v>
      </c>
      <c r="J58" s="6">
        <v>0</v>
      </c>
      <c r="K58" s="3">
        <v>0</v>
      </c>
      <c r="L58" s="3">
        <v>52</v>
      </c>
      <c r="M58" s="2">
        <v>52</v>
      </c>
      <c r="N58" s="2">
        <v>1690.556</v>
      </c>
      <c r="O58" s="2">
        <v>0</v>
      </c>
      <c r="P58" s="3">
        <v>0</v>
      </c>
      <c r="Q58" s="3">
        <v>82</v>
      </c>
      <c r="R58" s="2">
        <v>82</v>
      </c>
      <c r="S58" s="2">
        <v>2656.5880000000002</v>
      </c>
      <c r="T58" s="2">
        <v>0</v>
      </c>
      <c r="U58" s="3">
        <v>0</v>
      </c>
      <c r="V58" s="3">
        <v>72</v>
      </c>
      <c r="W58" s="2">
        <v>72</v>
      </c>
      <c r="X58" s="2">
        <v>2173.5720000000001</v>
      </c>
      <c r="Y58" s="2">
        <v>0</v>
      </c>
      <c r="Z58" s="11">
        <v>26</v>
      </c>
      <c r="AA58" s="11">
        <v>0</v>
      </c>
      <c r="AB58" s="11">
        <f t="shared" si="1"/>
        <v>26</v>
      </c>
      <c r="AC58" s="2">
        <v>966.03200000000004</v>
      </c>
      <c r="AD58" s="2">
        <v>0</v>
      </c>
      <c r="AE58" s="11">
        <v>26.049782639181</v>
      </c>
    </row>
    <row r="59" spans="1:31" ht="16.05" customHeight="1" x14ac:dyDescent="0.25">
      <c r="A59" s="3" t="s">
        <v>46</v>
      </c>
      <c r="B59" s="3">
        <v>12176</v>
      </c>
      <c r="C59" s="3" t="s">
        <v>47</v>
      </c>
      <c r="D59" s="3">
        <v>1184</v>
      </c>
      <c r="E59" s="3">
        <v>0</v>
      </c>
      <c r="F59" s="3">
        <f t="shared" si="0"/>
        <v>9.7240473061760799E-2</v>
      </c>
      <c r="G59" s="2">
        <v>3000446</v>
      </c>
      <c r="H59" s="2">
        <v>175.17599999999999</v>
      </c>
      <c r="I59" s="2">
        <v>5500.8028000000004</v>
      </c>
      <c r="J59" s="6">
        <v>0</v>
      </c>
      <c r="K59" s="3">
        <v>0</v>
      </c>
      <c r="L59" s="3">
        <v>72</v>
      </c>
      <c r="M59" s="2">
        <v>0</v>
      </c>
      <c r="N59" s="2">
        <v>49507.225200000001</v>
      </c>
      <c r="O59" s="2">
        <v>0</v>
      </c>
      <c r="P59" s="3">
        <v>0</v>
      </c>
      <c r="Q59" s="3">
        <v>112</v>
      </c>
      <c r="R59" s="2">
        <v>0</v>
      </c>
      <c r="S59" s="2">
        <v>77011.239199999996</v>
      </c>
      <c r="T59" s="2">
        <v>0</v>
      </c>
      <c r="U59" s="3">
        <v>0</v>
      </c>
      <c r="V59" s="3">
        <v>99</v>
      </c>
      <c r="W59" s="2">
        <v>0</v>
      </c>
      <c r="X59" s="2">
        <v>71510.436400000006</v>
      </c>
      <c r="Y59" s="2">
        <v>0</v>
      </c>
      <c r="Z59" s="11">
        <v>115</v>
      </c>
      <c r="AA59" s="11">
        <v>0</v>
      </c>
      <c r="AB59" s="11">
        <f t="shared" si="1"/>
        <v>0</v>
      </c>
      <c r="AC59" s="2">
        <v>82512.042000000001</v>
      </c>
      <c r="AD59" s="2">
        <v>0</v>
      </c>
      <c r="AE59" s="11">
        <v>0</v>
      </c>
    </row>
    <row r="60" spans="1:31" ht="16.05" customHeight="1" x14ac:dyDescent="0.25">
      <c r="A60" s="3" t="s">
        <v>46</v>
      </c>
      <c r="B60" s="3">
        <v>12176</v>
      </c>
      <c r="C60" s="3" t="s">
        <v>48</v>
      </c>
      <c r="D60" s="3">
        <v>1150</v>
      </c>
      <c r="E60" s="3">
        <v>0</v>
      </c>
      <c r="F60" s="3">
        <f t="shared" si="0"/>
        <v>9.4448094612352207E-2</v>
      </c>
      <c r="G60" s="2">
        <v>3016639</v>
      </c>
      <c r="H60" s="2">
        <v>347.93599999999998</v>
      </c>
      <c r="I60" s="2">
        <v>5529.9502000000002</v>
      </c>
      <c r="J60" s="6">
        <v>0</v>
      </c>
      <c r="K60" s="3">
        <v>0</v>
      </c>
      <c r="L60" s="3">
        <v>70</v>
      </c>
      <c r="M60" s="2">
        <v>0</v>
      </c>
      <c r="N60" s="2">
        <v>49769.551800000001</v>
      </c>
      <c r="O60" s="2">
        <v>0</v>
      </c>
      <c r="P60" s="3">
        <v>0</v>
      </c>
      <c r="Q60" s="3">
        <v>109</v>
      </c>
      <c r="R60" s="2">
        <v>0</v>
      </c>
      <c r="S60" s="2">
        <v>77419.302800000005</v>
      </c>
      <c r="T60" s="2">
        <v>0</v>
      </c>
      <c r="U60" s="3">
        <v>0</v>
      </c>
      <c r="V60" s="3">
        <v>96</v>
      </c>
      <c r="W60" s="2">
        <v>0</v>
      </c>
      <c r="X60" s="2">
        <v>66359.402400000006</v>
      </c>
      <c r="Y60" s="2">
        <v>0</v>
      </c>
      <c r="Z60" s="11">
        <v>109</v>
      </c>
      <c r="AA60" s="11">
        <v>0</v>
      </c>
      <c r="AB60" s="11">
        <f t="shared" si="1"/>
        <v>0</v>
      </c>
      <c r="AC60" s="2">
        <v>77419.302800000005</v>
      </c>
      <c r="AD60" s="2">
        <v>0</v>
      </c>
      <c r="AE60" s="11">
        <v>0</v>
      </c>
    </row>
    <row r="61" spans="1:31" ht="16.05" customHeight="1" x14ac:dyDescent="0.25">
      <c r="A61" s="3" t="s">
        <v>46</v>
      </c>
      <c r="B61" s="3">
        <v>12176</v>
      </c>
      <c r="C61" s="3" t="s">
        <v>49</v>
      </c>
      <c r="D61" s="3">
        <v>219</v>
      </c>
      <c r="E61" s="3">
        <v>0</v>
      </c>
      <c r="F61" s="3">
        <f t="shared" si="0"/>
        <v>1.79862023653088E-2</v>
      </c>
      <c r="G61" s="2">
        <v>2895122</v>
      </c>
      <c r="H61" s="2">
        <v>227.96199999999999</v>
      </c>
      <c r="I61" s="2">
        <v>5311.2196000000004</v>
      </c>
      <c r="J61" s="6">
        <v>0</v>
      </c>
      <c r="K61" s="3">
        <v>0</v>
      </c>
      <c r="L61" s="3">
        <v>13</v>
      </c>
      <c r="M61" s="2">
        <v>0</v>
      </c>
      <c r="N61" s="2">
        <v>10622.439200000001</v>
      </c>
      <c r="O61" s="2">
        <v>0</v>
      </c>
      <c r="P61" s="3">
        <v>0</v>
      </c>
      <c r="Q61" s="3">
        <v>21</v>
      </c>
      <c r="R61" s="2">
        <v>0</v>
      </c>
      <c r="S61" s="2">
        <v>15933.658799999999</v>
      </c>
      <c r="T61" s="2">
        <v>0</v>
      </c>
      <c r="U61" s="3">
        <v>0</v>
      </c>
      <c r="V61" s="3">
        <v>18</v>
      </c>
      <c r="W61" s="2">
        <v>0</v>
      </c>
      <c r="X61" s="2">
        <v>15933.658799999999</v>
      </c>
      <c r="Y61" s="2">
        <v>0</v>
      </c>
      <c r="Z61" s="11">
        <v>4</v>
      </c>
      <c r="AA61" s="11">
        <v>0</v>
      </c>
      <c r="AB61" s="11">
        <f t="shared" si="1"/>
        <v>0</v>
      </c>
      <c r="AC61" s="2">
        <v>5311.2196000000004</v>
      </c>
      <c r="AD61" s="2">
        <v>0</v>
      </c>
      <c r="AE61" s="11">
        <v>0</v>
      </c>
    </row>
    <row r="62" spans="1:31" ht="16.05" customHeight="1" x14ac:dyDescent="0.25">
      <c r="A62" s="3" t="s">
        <v>46</v>
      </c>
      <c r="B62" s="3">
        <v>12176</v>
      </c>
      <c r="C62" s="3" t="s">
        <v>50</v>
      </c>
      <c r="D62" s="3">
        <v>3693</v>
      </c>
      <c r="E62" s="3">
        <v>2353</v>
      </c>
      <c r="F62" s="3">
        <f t="shared" si="0"/>
        <v>0.30330157687253601</v>
      </c>
      <c r="G62" s="2">
        <v>2915486</v>
      </c>
      <c r="H62" s="2">
        <v>0.14199999999999999</v>
      </c>
      <c r="I62" s="2">
        <v>5347.8747999999996</v>
      </c>
      <c r="J62" s="6">
        <v>4830.5384000000004</v>
      </c>
      <c r="K62" s="3">
        <v>143</v>
      </c>
      <c r="L62" s="3">
        <v>224</v>
      </c>
      <c r="M62" s="2">
        <v>143</v>
      </c>
      <c r="N62" s="2">
        <v>58829.178800000002</v>
      </c>
      <c r="O62" s="2">
        <v>4830.5384000000004</v>
      </c>
      <c r="P62" s="3">
        <v>223</v>
      </c>
      <c r="Q62" s="3">
        <v>349</v>
      </c>
      <c r="R62" s="2">
        <v>223</v>
      </c>
      <c r="S62" s="2">
        <v>85569.972800000003</v>
      </c>
      <c r="T62" s="2">
        <v>4830.5384000000004</v>
      </c>
      <c r="U62" s="3">
        <v>196</v>
      </c>
      <c r="V62" s="3">
        <v>308</v>
      </c>
      <c r="W62" s="2">
        <v>196</v>
      </c>
      <c r="X62" s="2">
        <v>74873.797200000001</v>
      </c>
      <c r="Y62" s="2">
        <v>4830.5384000000004</v>
      </c>
      <c r="Z62" s="11">
        <v>1120</v>
      </c>
      <c r="AA62" s="11">
        <v>714</v>
      </c>
      <c r="AB62" s="11">
        <f t="shared" si="1"/>
        <v>714</v>
      </c>
      <c r="AC62" s="2">
        <v>272754.39480000001</v>
      </c>
      <c r="AD62" s="2">
        <v>14491.6152</v>
      </c>
      <c r="AE62" s="11">
        <v>713.66861038107697</v>
      </c>
    </row>
    <row r="63" spans="1:31" ht="16.05" customHeight="1" x14ac:dyDescent="0.25">
      <c r="A63" s="3" t="s">
        <v>46</v>
      </c>
      <c r="B63" s="3">
        <v>12176</v>
      </c>
      <c r="C63" s="3" t="s">
        <v>51</v>
      </c>
      <c r="D63" s="3">
        <v>772</v>
      </c>
      <c r="E63" s="3">
        <v>0</v>
      </c>
      <c r="F63" s="3">
        <f t="shared" si="0"/>
        <v>6.3403416557161599E-2</v>
      </c>
      <c r="G63" s="2">
        <v>2824406</v>
      </c>
      <c r="H63" s="2">
        <v>345.904</v>
      </c>
      <c r="I63" s="2">
        <v>5183.9308000000001</v>
      </c>
      <c r="J63" s="6">
        <v>0</v>
      </c>
      <c r="K63" s="3">
        <v>0</v>
      </c>
      <c r="L63" s="3">
        <v>47</v>
      </c>
      <c r="M63" s="2">
        <v>0</v>
      </c>
      <c r="N63" s="2">
        <v>31103.584800000001</v>
      </c>
      <c r="O63" s="2">
        <v>0</v>
      </c>
      <c r="P63" s="3">
        <v>0</v>
      </c>
      <c r="Q63" s="3">
        <v>73</v>
      </c>
      <c r="R63" s="2">
        <v>0</v>
      </c>
      <c r="S63" s="2">
        <v>51839.307999999997</v>
      </c>
      <c r="T63" s="2">
        <v>0</v>
      </c>
      <c r="U63" s="3">
        <v>0</v>
      </c>
      <c r="V63" s="3">
        <v>64</v>
      </c>
      <c r="W63" s="2">
        <v>0</v>
      </c>
      <c r="X63" s="2">
        <v>41471.446400000001</v>
      </c>
      <c r="Y63" s="2">
        <v>0</v>
      </c>
      <c r="Z63" s="11">
        <v>49</v>
      </c>
      <c r="AA63" s="11">
        <v>0</v>
      </c>
      <c r="AB63" s="11">
        <f t="shared" si="1"/>
        <v>0</v>
      </c>
      <c r="AC63" s="2">
        <v>36287.515599999999</v>
      </c>
      <c r="AD63" s="2">
        <v>0</v>
      </c>
      <c r="AE63" s="11">
        <v>0</v>
      </c>
    </row>
    <row r="64" spans="1:31" ht="16.05" customHeight="1" x14ac:dyDescent="0.25">
      <c r="A64" s="3" t="s">
        <v>46</v>
      </c>
      <c r="B64" s="3">
        <v>12176</v>
      </c>
      <c r="C64" s="3" t="s">
        <v>52</v>
      </c>
      <c r="D64" s="3">
        <v>864</v>
      </c>
      <c r="E64" s="3">
        <v>0</v>
      </c>
      <c r="F64" s="3">
        <f t="shared" si="0"/>
        <v>7.0959264126149793E-2</v>
      </c>
      <c r="G64" s="2">
        <v>3126123</v>
      </c>
      <c r="H64" s="2">
        <v>471.33199999999999</v>
      </c>
      <c r="I64" s="2">
        <v>5727.0213999999996</v>
      </c>
      <c r="J64" s="6">
        <v>0</v>
      </c>
      <c r="K64" s="3">
        <v>0</v>
      </c>
      <c r="L64" s="3">
        <v>52</v>
      </c>
      <c r="M64" s="2">
        <v>0</v>
      </c>
      <c r="N64" s="2">
        <v>40089.149799999999</v>
      </c>
      <c r="O64" s="2">
        <v>0</v>
      </c>
      <c r="P64" s="3">
        <v>0</v>
      </c>
      <c r="Q64" s="3">
        <v>82</v>
      </c>
      <c r="R64" s="2">
        <v>0</v>
      </c>
      <c r="S64" s="2">
        <v>62997.235399999998</v>
      </c>
      <c r="T64" s="2">
        <v>0</v>
      </c>
      <c r="U64" s="3">
        <v>0</v>
      </c>
      <c r="V64" s="3">
        <v>72</v>
      </c>
      <c r="W64" s="2">
        <v>0</v>
      </c>
      <c r="X64" s="2">
        <v>51543.192600000002</v>
      </c>
      <c r="Y64" s="2">
        <v>0</v>
      </c>
      <c r="Z64" s="11">
        <v>61</v>
      </c>
      <c r="AA64" s="11">
        <v>0</v>
      </c>
      <c r="AB64" s="11">
        <f t="shared" si="1"/>
        <v>0</v>
      </c>
      <c r="AC64" s="2">
        <v>45816.171199999997</v>
      </c>
      <c r="AD64" s="2">
        <v>0</v>
      </c>
      <c r="AE64" s="11">
        <v>0</v>
      </c>
    </row>
    <row r="65" spans="1:31" ht="16.05" customHeight="1" x14ac:dyDescent="0.25">
      <c r="A65" s="3" t="s">
        <v>46</v>
      </c>
      <c r="B65" s="3">
        <v>12176</v>
      </c>
      <c r="C65" s="3" t="s">
        <v>53</v>
      </c>
      <c r="D65" s="3">
        <v>87</v>
      </c>
      <c r="E65" s="3">
        <v>0</v>
      </c>
      <c r="F65" s="3">
        <f t="shared" si="0"/>
        <v>7.1452036793692502E-3</v>
      </c>
      <c r="G65" s="2">
        <v>2822890</v>
      </c>
      <c r="H65" s="2">
        <v>343.262</v>
      </c>
      <c r="I65" s="2">
        <v>5181.2020000000002</v>
      </c>
      <c r="J65" s="6">
        <v>0</v>
      </c>
      <c r="K65" s="3">
        <v>0</v>
      </c>
      <c r="L65" s="3">
        <v>5</v>
      </c>
      <c r="M65" s="2">
        <v>0</v>
      </c>
      <c r="N65" s="2">
        <v>5181.2020000000002</v>
      </c>
      <c r="O65" s="2">
        <v>0</v>
      </c>
      <c r="P65" s="3">
        <v>0</v>
      </c>
      <c r="Q65" s="3">
        <v>8</v>
      </c>
      <c r="R65" s="2">
        <v>0</v>
      </c>
      <c r="S65" s="2">
        <v>5181.2020000000002</v>
      </c>
      <c r="T65" s="2">
        <v>0</v>
      </c>
      <c r="U65" s="3">
        <v>0</v>
      </c>
      <c r="V65" s="3">
        <v>7</v>
      </c>
      <c r="W65" s="2">
        <v>0</v>
      </c>
      <c r="X65" s="2">
        <v>5181.2020000000002</v>
      </c>
      <c r="Y65" s="2">
        <v>0</v>
      </c>
      <c r="Z65" s="11">
        <v>1</v>
      </c>
      <c r="AA65" s="11">
        <v>0</v>
      </c>
      <c r="AB65" s="11">
        <f t="shared" si="1"/>
        <v>0</v>
      </c>
      <c r="AC65" s="2">
        <v>5181.2020000000002</v>
      </c>
      <c r="AD65" s="2">
        <v>0</v>
      </c>
      <c r="AE65" s="11">
        <v>0</v>
      </c>
    </row>
    <row r="66" spans="1:31" ht="16.05" customHeight="1" x14ac:dyDescent="0.25">
      <c r="A66" s="3" t="s">
        <v>46</v>
      </c>
      <c r="B66" s="3">
        <v>12176</v>
      </c>
      <c r="C66" s="3" t="s">
        <v>54</v>
      </c>
      <c r="D66" s="3">
        <v>532</v>
      </c>
      <c r="E66" s="3">
        <v>0</v>
      </c>
      <c r="F66" s="3">
        <f t="shared" ref="F66:F129" si="2">D66/B66</f>
        <v>4.36925098554534E-2</v>
      </c>
      <c r="G66" s="2">
        <v>2894508</v>
      </c>
      <c r="H66" s="2">
        <v>229.89400000000001</v>
      </c>
      <c r="I66" s="2">
        <v>5310.1144000000004</v>
      </c>
      <c r="J66" s="6">
        <v>0</v>
      </c>
      <c r="K66" s="3">
        <v>0</v>
      </c>
      <c r="L66" s="3">
        <v>32</v>
      </c>
      <c r="M66" s="2">
        <v>0</v>
      </c>
      <c r="N66" s="2">
        <v>21240.457600000002</v>
      </c>
      <c r="O66" s="2">
        <v>0</v>
      </c>
      <c r="P66" s="3">
        <v>0</v>
      </c>
      <c r="Q66" s="3">
        <v>50</v>
      </c>
      <c r="R66" s="2">
        <v>0</v>
      </c>
      <c r="S66" s="2">
        <v>37170.800799999997</v>
      </c>
      <c r="T66" s="2">
        <v>0</v>
      </c>
      <c r="U66" s="3">
        <v>0</v>
      </c>
      <c r="V66" s="3">
        <v>44</v>
      </c>
      <c r="W66" s="2">
        <v>0</v>
      </c>
      <c r="X66" s="2">
        <v>31860.686399999999</v>
      </c>
      <c r="Y66" s="2">
        <v>0</v>
      </c>
      <c r="Z66" s="11">
        <v>23</v>
      </c>
      <c r="AA66" s="11">
        <v>0</v>
      </c>
      <c r="AB66" s="11">
        <f t="shared" ref="AB66:AB129" si="3">ROUND(AE66,0)</f>
        <v>0</v>
      </c>
      <c r="AC66" s="2">
        <v>15930.343199999999</v>
      </c>
      <c r="AD66" s="2">
        <v>0</v>
      </c>
      <c r="AE66" s="11">
        <v>0</v>
      </c>
    </row>
    <row r="67" spans="1:31" ht="16.05" customHeight="1" x14ac:dyDescent="0.25">
      <c r="A67" s="3" t="s">
        <v>46</v>
      </c>
      <c r="B67" s="3">
        <v>12176</v>
      </c>
      <c r="C67" s="3" t="s">
        <v>55</v>
      </c>
      <c r="D67" s="3">
        <v>575</v>
      </c>
      <c r="E67" s="3">
        <v>0</v>
      </c>
      <c r="F67" s="3">
        <f t="shared" si="2"/>
        <v>4.7224047306176103E-2</v>
      </c>
      <c r="G67" s="2">
        <v>3214565</v>
      </c>
      <c r="H67" s="2">
        <v>602.27800000000002</v>
      </c>
      <c r="I67" s="2">
        <v>5886.2169999999996</v>
      </c>
      <c r="J67" s="6">
        <v>0</v>
      </c>
      <c r="K67" s="3">
        <v>0</v>
      </c>
      <c r="L67" s="3">
        <v>35</v>
      </c>
      <c r="M67" s="2">
        <v>0</v>
      </c>
      <c r="N67" s="2">
        <v>29431.084999999999</v>
      </c>
      <c r="O67" s="2">
        <v>0</v>
      </c>
      <c r="P67" s="3">
        <v>0</v>
      </c>
      <c r="Q67" s="3">
        <v>54</v>
      </c>
      <c r="R67" s="2">
        <v>0</v>
      </c>
      <c r="S67" s="2">
        <v>41203.519</v>
      </c>
      <c r="T67" s="2">
        <v>0</v>
      </c>
      <c r="U67" s="3">
        <v>0</v>
      </c>
      <c r="V67" s="3">
        <v>48</v>
      </c>
      <c r="W67" s="2">
        <v>0</v>
      </c>
      <c r="X67" s="2">
        <v>35317.302000000003</v>
      </c>
      <c r="Y67" s="2">
        <v>0</v>
      </c>
      <c r="Z67" s="11">
        <v>27</v>
      </c>
      <c r="AA67" s="11">
        <v>0</v>
      </c>
      <c r="AB67" s="11">
        <f t="shared" si="3"/>
        <v>0</v>
      </c>
      <c r="AC67" s="2">
        <v>23544.867999999999</v>
      </c>
      <c r="AD67" s="2">
        <v>0</v>
      </c>
      <c r="AE67" s="11">
        <v>0</v>
      </c>
    </row>
    <row r="68" spans="1:31" ht="16.05" customHeight="1" x14ac:dyDescent="0.25">
      <c r="A68" s="3" t="s">
        <v>46</v>
      </c>
      <c r="B68" s="3">
        <v>12176</v>
      </c>
      <c r="C68" s="3" t="s">
        <v>56</v>
      </c>
      <c r="D68" s="3">
        <v>899</v>
      </c>
      <c r="E68" s="3">
        <v>0</v>
      </c>
      <c r="F68" s="3">
        <f t="shared" si="2"/>
        <v>7.3833771353482305E-2</v>
      </c>
      <c r="G68" s="2">
        <v>2615095</v>
      </c>
      <c r="H68" s="2">
        <v>646.52599999999995</v>
      </c>
      <c r="I68" s="2">
        <v>4807.1710000000003</v>
      </c>
      <c r="J68" s="6">
        <v>0</v>
      </c>
      <c r="K68" s="3">
        <v>0</v>
      </c>
      <c r="L68" s="3">
        <v>54</v>
      </c>
      <c r="M68" s="2">
        <v>0</v>
      </c>
      <c r="N68" s="2">
        <v>33650.197</v>
      </c>
      <c r="O68" s="2">
        <v>0</v>
      </c>
      <c r="P68" s="3">
        <v>0</v>
      </c>
      <c r="Q68" s="3">
        <v>85</v>
      </c>
      <c r="R68" s="2">
        <v>0</v>
      </c>
      <c r="S68" s="2">
        <v>52878.881000000001</v>
      </c>
      <c r="T68" s="2">
        <v>0</v>
      </c>
      <c r="U68" s="3">
        <v>0</v>
      </c>
      <c r="V68" s="3">
        <v>75</v>
      </c>
      <c r="W68" s="2">
        <v>0</v>
      </c>
      <c r="X68" s="2">
        <v>48071.71</v>
      </c>
      <c r="Y68" s="2">
        <v>0</v>
      </c>
      <c r="Z68" s="11">
        <v>66</v>
      </c>
      <c r="AA68" s="11">
        <v>0</v>
      </c>
      <c r="AB68" s="11">
        <f t="shared" si="3"/>
        <v>0</v>
      </c>
      <c r="AC68" s="2">
        <v>43264.538999999997</v>
      </c>
      <c r="AD68" s="2">
        <v>0</v>
      </c>
      <c r="AE68" s="11">
        <v>0</v>
      </c>
    </row>
    <row r="69" spans="1:31" ht="16.05" customHeight="1" x14ac:dyDescent="0.25">
      <c r="A69" s="3" t="s">
        <v>46</v>
      </c>
      <c r="B69" s="3">
        <v>12176</v>
      </c>
      <c r="C69" s="3" t="s">
        <v>57</v>
      </c>
      <c r="D69" s="3">
        <v>336</v>
      </c>
      <c r="E69" s="3">
        <v>0</v>
      </c>
      <c r="F69" s="3">
        <f t="shared" si="2"/>
        <v>2.75952693823916E-2</v>
      </c>
      <c r="G69" s="2">
        <v>3215030</v>
      </c>
      <c r="H69" s="2">
        <v>603.20799999999997</v>
      </c>
      <c r="I69" s="2">
        <v>5887.0540000000001</v>
      </c>
      <c r="J69" s="6">
        <v>0</v>
      </c>
      <c r="K69" s="3">
        <v>0</v>
      </c>
      <c r="L69" s="3">
        <v>20</v>
      </c>
      <c r="M69" s="2">
        <v>0</v>
      </c>
      <c r="N69" s="2">
        <v>17661.162</v>
      </c>
      <c r="O69" s="2">
        <v>0</v>
      </c>
      <c r="P69" s="3">
        <v>0</v>
      </c>
      <c r="Q69" s="3">
        <v>32</v>
      </c>
      <c r="R69" s="2">
        <v>0</v>
      </c>
      <c r="S69" s="2">
        <v>23548.216</v>
      </c>
      <c r="T69" s="2">
        <v>0</v>
      </c>
      <c r="U69" s="3">
        <v>0</v>
      </c>
      <c r="V69" s="3">
        <v>28</v>
      </c>
      <c r="W69" s="2">
        <v>0</v>
      </c>
      <c r="X69" s="2">
        <v>23548.216</v>
      </c>
      <c r="Y69" s="2">
        <v>0</v>
      </c>
      <c r="Z69" s="11">
        <v>9</v>
      </c>
      <c r="AA69" s="11">
        <v>0</v>
      </c>
      <c r="AB69" s="11">
        <f t="shared" si="3"/>
        <v>0</v>
      </c>
      <c r="AC69" s="2">
        <v>11774.108</v>
      </c>
      <c r="AD69" s="2">
        <v>0</v>
      </c>
      <c r="AE69" s="11">
        <v>0</v>
      </c>
    </row>
    <row r="70" spans="1:31" ht="16.05" customHeight="1" x14ac:dyDescent="0.25">
      <c r="A70" s="3" t="s">
        <v>46</v>
      </c>
      <c r="B70" s="3">
        <v>12176</v>
      </c>
      <c r="C70" s="3" t="s">
        <v>58</v>
      </c>
      <c r="D70" s="3">
        <v>1865</v>
      </c>
      <c r="E70" s="3">
        <v>0</v>
      </c>
      <c r="F70" s="3">
        <f t="shared" si="2"/>
        <v>0.153170170827858</v>
      </c>
      <c r="G70" s="2">
        <v>2818693</v>
      </c>
      <c r="H70" s="2">
        <v>294.99200000000002</v>
      </c>
      <c r="I70" s="2">
        <v>5173.6473999999998</v>
      </c>
      <c r="J70" s="6">
        <v>0</v>
      </c>
      <c r="K70" s="3">
        <v>0</v>
      </c>
      <c r="L70" s="3">
        <v>113</v>
      </c>
      <c r="M70" s="2">
        <v>0</v>
      </c>
      <c r="N70" s="2">
        <v>77604.710999999996</v>
      </c>
      <c r="O70" s="2">
        <v>0</v>
      </c>
      <c r="P70" s="3">
        <v>0</v>
      </c>
      <c r="Q70" s="3">
        <v>176</v>
      </c>
      <c r="R70" s="2">
        <v>0</v>
      </c>
      <c r="S70" s="2">
        <v>113820.24280000001</v>
      </c>
      <c r="T70" s="2">
        <v>0</v>
      </c>
      <c r="U70" s="3">
        <v>0</v>
      </c>
      <c r="V70" s="3">
        <v>156</v>
      </c>
      <c r="W70" s="2">
        <v>0</v>
      </c>
      <c r="X70" s="2">
        <v>103472.948</v>
      </c>
      <c r="Y70" s="2">
        <v>0</v>
      </c>
      <c r="Z70" s="11">
        <v>286</v>
      </c>
      <c r="AA70" s="11">
        <v>0</v>
      </c>
      <c r="AB70" s="11">
        <f t="shared" si="3"/>
        <v>0</v>
      </c>
      <c r="AC70" s="2">
        <v>186251.3064</v>
      </c>
      <c r="AD70" s="2">
        <v>0</v>
      </c>
      <c r="AE70" s="11">
        <v>0</v>
      </c>
    </row>
    <row r="71" spans="1:31" ht="16.05" customHeight="1" x14ac:dyDescent="0.25">
      <c r="A71" s="3" t="s">
        <v>212</v>
      </c>
      <c r="B71" s="3">
        <v>2088</v>
      </c>
      <c r="C71" s="3" t="s">
        <v>213</v>
      </c>
      <c r="D71" s="3">
        <v>1714</v>
      </c>
      <c r="E71" s="3">
        <v>0</v>
      </c>
      <c r="F71" s="3">
        <f t="shared" si="2"/>
        <v>0.82088122605364</v>
      </c>
      <c r="G71" s="2">
        <v>3442474</v>
      </c>
      <c r="H71" s="2">
        <v>0</v>
      </c>
      <c r="I71" s="2">
        <v>6296.4531999999999</v>
      </c>
      <c r="J71" s="6">
        <v>0</v>
      </c>
      <c r="K71" s="3">
        <v>0</v>
      </c>
      <c r="L71" s="3">
        <v>104</v>
      </c>
      <c r="M71" s="2">
        <v>0</v>
      </c>
      <c r="N71" s="2">
        <v>81853.891600000003</v>
      </c>
      <c r="O71" s="2">
        <v>0</v>
      </c>
      <c r="P71" s="3">
        <v>0</v>
      </c>
      <c r="Q71" s="3">
        <v>162</v>
      </c>
      <c r="R71" s="2">
        <v>0</v>
      </c>
      <c r="S71" s="2">
        <v>132225.5172</v>
      </c>
      <c r="T71" s="2">
        <v>0</v>
      </c>
      <c r="U71" s="3">
        <v>0</v>
      </c>
      <c r="V71" s="3">
        <v>143</v>
      </c>
      <c r="W71" s="2">
        <v>0</v>
      </c>
      <c r="X71" s="2">
        <v>113336.15760000001</v>
      </c>
      <c r="Y71" s="2">
        <v>0</v>
      </c>
      <c r="Z71" s="11">
        <v>1407</v>
      </c>
      <c r="AA71" s="11">
        <v>0</v>
      </c>
      <c r="AB71" s="11">
        <f t="shared" si="3"/>
        <v>0</v>
      </c>
      <c r="AC71" s="2">
        <v>1108175.7631999999</v>
      </c>
      <c r="AD71" s="2">
        <v>0</v>
      </c>
      <c r="AE71" s="11">
        <v>0</v>
      </c>
    </row>
    <row r="72" spans="1:31" ht="16.05" customHeight="1" x14ac:dyDescent="0.25">
      <c r="A72" s="3" t="s">
        <v>212</v>
      </c>
      <c r="B72" s="3">
        <v>2088</v>
      </c>
      <c r="C72" s="3" t="s">
        <v>214</v>
      </c>
      <c r="D72" s="3">
        <v>374</v>
      </c>
      <c r="E72" s="3">
        <v>0</v>
      </c>
      <c r="F72" s="3">
        <f t="shared" si="2"/>
        <v>0.17911877394636</v>
      </c>
      <c r="G72" s="2">
        <v>3712895</v>
      </c>
      <c r="H72" s="2">
        <v>0</v>
      </c>
      <c r="I72" s="2">
        <v>6783.2110000000002</v>
      </c>
      <c r="J72" s="6">
        <v>0</v>
      </c>
      <c r="K72" s="3">
        <v>0</v>
      </c>
      <c r="L72" s="3">
        <v>23</v>
      </c>
      <c r="M72" s="2">
        <v>0</v>
      </c>
      <c r="N72" s="2">
        <v>20349.633000000002</v>
      </c>
      <c r="O72" s="2">
        <v>0</v>
      </c>
      <c r="P72" s="3">
        <v>0</v>
      </c>
      <c r="Q72" s="3">
        <v>35</v>
      </c>
      <c r="R72" s="2">
        <v>0</v>
      </c>
      <c r="S72" s="2">
        <v>33916.055</v>
      </c>
      <c r="T72" s="2">
        <v>0</v>
      </c>
      <c r="U72" s="3">
        <v>0</v>
      </c>
      <c r="V72" s="3">
        <v>31</v>
      </c>
      <c r="W72" s="2">
        <v>0</v>
      </c>
      <c r="X72" s="2">
        <v>27132.844000000001</v>
      </c>
      <c r="Y72" s="2">
        <v>0</v>
      </c>
      <c r="Z72" s="11">
        <v>67</v>
      </c>
      <c r="AA72" s="11">
        <v>0</v>
      </c>
      <c r="AB72" s="11">
        <f t="shared" si="3"/>
        <v>0</v>
      </c>
      <c r="AC72" s="2">
        <v>61048.898999999998</v>
      </c>
      <c r="AD72" s="2">
        <v>0</v>
      </c>
      <c r="AE72" s="11">
        <v>0</v>
      </c>
    </row>
    <row r="73" spans="1:31" ht="16.05" customHeight="1" x14ac:dyDescent="0.25">
      <c r="A73" s="3" t="s">
        <v>270</v>
      </c>
      <c r="B73" s="3">
        <v>10738</v>
      </c>
      <c r="C73" s="3" t="s">
        <v>271</v>
      </c>
      <c r="D73" s="3">
        <v>1614</v>
      </c>
      <c r="E73" s="3">
        <v>0</v>
      </c>
      <c r="F73" s="3">
        <f t="shared" si="2"/>
        <v>0.15030731979884501</v>
      </c>
      <c r="G73" s="2">
        <v>1099570</v>
      </c>
      <c r="H73" s="2">
        <v>0</v>
      </c>
      <c r="I73" s="2">
        <v>2079.2260000000001</v>
      </c>
      <c r="J73" s="6">
        <v>0</v>
      </c>
      <c r="K73" s="3">
        <v>0</v>
      </c>
      <c r="L73" s="3">
        <v>98</v>
      </c>
      <c r="M73" s="2">
        <v>0</v>
      </c>
      <c r="N73" s="2">
        <v>27029.937999999998</v>
      </c>
      <c r="O73" s="2">
        <v>0</v>
      </c>
      <c r="P73" s="3">
        <v>0</v>
      </c>
      <c r="Q73" s="3">
        <v>153</v>
      </c>
      <c r="R73" s="2">
        <v>0</v>
      </c>
      <c r="S73" s="2">
        <v>41584.519999999997</v>
      </c>
      <c r="T73" s="2">
        <v>0</v>
      </c>
      <c r="U73" s="3">
        <v>0</v>
      </c>
      <c r="V73" s="3">
        <v>135</v>
      </c>
      <c r="W73" s="2">
        <v>0</v>
      </c>
      <c r="X73" s="2">
        <v>35346.841999999997</v>
      </c>
      <c r="Y73" s="2">
        <v>0</v>
      </c>
      <c r="Z73" s="11">
        <v>243</v>
      </c>
      <c r="AA73" s="11">
        <v>0</v>
      </c>
      <c r="AB73" s="11">
        <f t="shared" si="3"/>
        <v>0</v>
      </c>
      <c r="AC73" s="2">
        <v>64456.006000000001</v>
      </c>
      <c r="AD73" s="2">
        <v>0</v>
      </c>
      <c r="AE73" s="11">
        <v>0</v>
      </c>
    </row>
    <row r="74" spans="1:31" ht="16.05" customHeight="1" x14ac:dyDescent="0.25">
      <c r="A74" s="3" t="s">
        <v>270</v>
      </c>
      <c r="B74" s="3">
        <v>10738</v>
      </c>
      <c r="C74" s="3" t="s">
        <v>272</v>
      </c>
      <c r="D74" s="3">
        <v>1035</v>
      </c>
      <c r="E74" s="3">
        <v>0</v>
      </c>
      <c r="F74" s="3">
        <f t="shared" si="2"/>
        <v>9.6386664183274406E-2</v>
      </c>
      <c r="G74" s="2">
        <v>1031691</v>
      </c>
      <c r="H74" s="2">
        <v>0</v>
      </c>
      <c r="I74" s="2">
        <v>1957.0437999999999</v>
      </c>
      <c r="J74" s="6">
        <v>0</v>
      </c>
      <c r="K74" s="3">
        <v>0</v>
      </c>
      <c r="L74" s="3">
        <v>63</v>
      </c>
      <c r="M74" s="2">
        <v>0</v>
      </c>
      <c r="N74" s="2">
        <v>15656.350399999999</v>
      </c>
      <c r="O74" s="2">
        <v>0</v>
      </c>
      <c r="P74" s="3">
        <v>0</v>
      </c>
      <c r="Q74" s="3">
        <v>98</v>
      </c>
      <c r="R74" s="2">
        <v>0</v>
      </c>
      <c r="S74" s="2">
        <v>25441.5694</v>
      </c>
      <c r="T74" s="2">
        <v>0</v>
      </c>
      <c r="U74" s="3">
        <v>0</v>
      </c>
      <c r="V74" s="3">
        <v>86</v>
      </c>
      <c r="W74" s="2">
        <v>0</v>
      </c>
      <c r="X74" s="2">
        <v>21527.481800000001</v>
      </c>
      <c r="Y74" s="2">
        <v>0</v>
      </c>
      <c r="Z74" s="11">
        <v>100</v>
      </c>
      <c r="AA74" s="11">
        <v>0</v>
      </c>
      <c r="AB74" s="11">
        <f t="shared" si="3"/>
        <v>0</v>
      </c>
      <c r="AC74" s="2">
        <v>25441.5694</v>
      </c>
      <c r="AD74" s="2">
        <v>0</v>
      </c>
      <c r="AE74" s="11">
        <v>0</v>
      </c>
    </row>
    <row r="75" spans="1:31" ht="16.05" customHeight="1" x14ac:dyDescent="0.25">
      <c r="A75" s="3" t="s">
        <v>270</v>
      </c>
      <c r="B75" s="3">
        <v>10738</v>
      </c>
      <c r="C75" s="3" t="s">
        <v>273</v>
      </c>
      <c r="D75" s="3">
        <v>516</v>
      </c>
      <c r="E75" s="3">
        <v>0</v>
      </c>
      <c r="F75" s="3">
        <f t="shared" si="2"/>
        <v>4.8053641273980298E-2</v>
      </c>
      <c r="G75" s="2">
        <v>756785</v>
      </c>
      <c r="H75" s="2">
        <v>0</v>
      </c>
      <c r="I75" s="2">
        <v>1462.213</v>
      </c>
      <c r="J75" s="6">
        <v>0</v>
      </c>
      <c r="K75" s="3">
        <v>0</v>
      </c>
      <c r="L75" s="3">
        <v>31</v>
      </c>
      <c r="M75" s="2">
        <v>0</v>
      </c>
      <c r="N75" s="2">
        <v>5848.8519999999999</v>
      </c>
      <c r="O75" s="2">
        <v>0</v>
      </c>
      <c r="P75" s="3">
        <v>0</v>
      </c>
      <c r="Q75" s="3">
        <v>49</v>
      </c>
      <c r="R75" s="2">
        <v>0</v>
      </c>
      <c r="S75" s="2">
        <v>10235.491</v>
      </c>
      <c r="T75" s="2">
        <v>0</v>
      </c>
      <c r="U75" s="3">
        <v>0</v>
      </c>
      <c r="V75" s="3">
        <v>43</v>
      </c>
      <c r="W75" s="2">
        <v>0</v>
      </c>
      <c r="X75" s="2">
        <v>8773.2780000000002</v>
      </c>
      <c r="Y75" s="2">
        <v>0</v>
      </c>
      <c r="Z75" s="11">
        <v>25</v>
      </c>
      <c r="AA75" s="11">
        <v>0</v>
      </c>
      <c r="AB75" s="11">
        <f t="shared" si="3"/>
        <v>0</v>
      </c>
      <c r="AC75" s="2">
        <v>5848.8519999999999</v>
      </c>
      <c r="AD75" s="2">
        <v>0</v>
      </c>
      <c r="AE75" s="11">
        <v>0</v>
      </c>
    </row>
    <row r="76" spans="1:31" ht="16.05" customHeight="1" x14ac:dyDescent="0.25">
      <c r="A76" s="3" t="s">
        <v>270</v>
      </c>
      <c r="B76" s="3">
        <v>10738</v>
      </c>
      <c r="C76" s="3" t="s">
        <v>274</v>
      </c>
      <c r="D76" s="3">
        <v>1367</v>
      </c>
      <c r="E76" s="3">
        <v>0</v>
      </c>
      <c r="F76" s="3">
        <f t="shared" si="2"/>
        <v>0.127304898491339</v>
      </c>
      <c r="G76" s="2">
        <v>1344851</v>
      </c>
      <c r="H76" s="2">
        <v>0</v>
      </c>
      <c r="I76" s="2">
        <v>2520.7318</v>
      </c>
      <c r="J76" s="6">
        <v>0</v>
      </c>
      <c r="K76" s="3">
        <v>0</v>
      </c>
      <c r="L76" s="3">
        <v>83</v>
      </c>
      <c r="M76" s="2">
        <v>0</v>
      </c>
      <c r="N76" s="2">
        <v>27728.049800000001</v>
      </c>
      <c r="O76" s="2">
        <v>0</v>
      </c>
      <c r="P76" s="3">
        <v>0</v>
      </c>
      <c r="Q76" s="3">
        <v>129</v>
      </c>
      <c r="R76" s="2">
        <v>0</v>
      </c>
      <c r="S76" s="2">
        <v>42852.440600000002</v>
      </c>
      <c r="T76" s="2">
        <v>0</v>
      </c>
      <c r="U76" s="3">
        <v>0</v>
      </c>
      <c r="V76" s="3">
        <v>114</v>
      </c>
      <c r="W76" s="2">
        <v>0</v>
      </c>
      <c r="X76" s="2">
        <v>37810.976999999999</v>
      </c>
      <c r="Y76" s="2">
        <v>0</v>
      </c>
      <c r="Z76" s="11">
        <v>174</v>
      </c>
      <c r="AA76" s="11">
        <v>0</v>
      </c>
      <c r="AB76" s="11">
        <f t="shared" si="3"/>
        <v>0</v>
      </c>
      <c r="AC76" s="2">
        <v>55456.099600000001</v>
      </c>
      <c r="AD76" s="2">
        <v>0</v>
      </c>
      <c r="AE76" s="11">
        <v>0</v>
      </c>
    </row>
    <row r="77" spans="1:31" ht="16.05" customHeight="1" x14ac:dyDescent="0.25">
      <c r="A77" s="3" t="s">
        <v>270</v>
      </c>
      <c r="B77" s="3">
        <v>10738</v>
      </c>
      <c r="C77" s="3" t="s">
        <v>275</v>
      </c>
      <c r="D77" s="3">
        <v>413</v>
      </c>
      <c r="E77" s="3">
        <v>0</v>
      </c>
      <c r="F77" s="3">
        <f t="shared" si="2"/>
        <v>3.8461538461538498E-2</v>
      </c>
      <c r="G77" s="2">
        <v>1162888</v>
      </c>
      <c r="H77" s="2">
        <v>0</v>
      </c>
      <c r="I77" s="2">
        <v>2193.1984000000002</v>
      </c>
      <c r="J77" s="6">
        <v>0</v>
      </c>
      <c r="K77" s="3">
        <v>0</v>
      </c>
      <c r="L77" s="3">
        <v>25</v>
      </c>
      <c r="M77" s="2">
        <v>0</v>
      </c>
      <c r="N77" s="2">
        <v>8772.7936000000009</v>
      </c>
      <c r="O77" s="2">
        <v>0</v>
      </c>
      <c r="P77" s="3">
        <v>0</v>
      </c>
      <c r="Q77" s="3">
        <v>39</v>
      </c>
      <c r="R77" s="2">
        <v>0</v>
      </c>
      <c r="S77" s="2">
        <v>10965.992</v>
      </c>
      <c r="T77" s="2">
        <v>0</v>
      </c>
      <c r="U77" s="3">
        <v>0</v>
      </c>
      <c r="V77" s="3">
        <v>34</v>
      </c>
      <c r="W77" s="2">
        <v>0</v>
      </c>
      <c r="X77" s="2">
        <v>10965.992</v>
      </c>
      <c r="Y77" s="2">
        <v>0</v>
      </c>
      <c r="Z77" s="11">
        <v>16</v>
      </c>
      <c r="AA77" s="11">
        <v>0</v>
      </c>
      <c r="AB77" s="11">
        <f t="shared" si="3"/>
        <v>0</v>
      </c>
      <c r="AC77" s="2">
        <v>4386.3968000000004</v>
      </c>
      <c r="AD77" s="2">
        <v>0</v>
      </c>
      <c r="AE77" s="11">
        <v>0</v>
      </c>
    </row>
    <row r="78" spans="1:31" ht="16.05" customHeight="1" x14ac:dyDescent="0.25">
      <c r="A78" s="3" t="s">
        <v>270</v>
      </c>
      <c r="B78" s="3">
        <v>10738</v>
      </c>
      <c r="C78" s="3" t="s">
        <v>276</v>
      </c>
      <c r="D78" s="3">
        <v>311</v>
      </c>
      <c r="E78" s="3">
        <v>0</v>
      </c>
      <c r="F78" s="3">
        <f t="shared" si="2"/>
        <v>2.8962562860867899E-2</v>
      </c>
      <c r="G78" s="2">
        <v>958532</v>
      </c>
      <c r="H78" s="2">
        <v>0</v>
      </c>
      <c r="I78" s="2">
        <v>1825.3576</v>
      </c>
      <c r="J78" s="6">
        <v>0</v>
      </c>
      <c r="K78" s="3">
        <v>0</v>
      </c>
      <c r="L78" s="3">
        <v>19</v>
      </c>
      <c r="M78" s="2">
        <v>0</v>
      </c>
      <c r="N78" s="2">
        <v>5476.0727999999999</v>
      </c>
      <c r="O78" s="2">
        <v>0</v>
      </c>
      <c r="P78" s="3">
        <v>0</v>
      </c>
      <c r="Q78" s="3">
        <v>29</v>
      </c>
      <c r="R78" s="2">
        <v>0</v>
      </c>
      <c r="S78" s="2">
        <v>7301.4304000000002</v>
      </c>
      <c r="T78" s="2">
        <v>0</v>
      </c>
      <c r="U78" s="3">
        <v>0</v>
      </c>
      <c r="V78" s="3">
        <v>26</v>
      </c>
      <c r="W78" s="2">
        <v>0</v>
      </c>
      <c r="X78" s="2">
        <v>7301.4304000000002</v>
      </c>
      <c r="Y78" s="2">
        <v>0</v>
      </c>
      <c r="Z78" s="11">
        <v>9</v>
      </c>
      <c r="AA78" s="11">
        <v>0</v>
      </c>
      <c r="AB78" s="11">
        <f t="shared" si="3"/>
        <v>0</v>
      </c>
      <c r="AC78" s="2">
        <v>3650.7152000000001</v>
      </c>
      <c r="AD78" s="2">
        <v>0</v>
      </c>
      <c r="AE78" s="11">
        <v>0</v>
      </c>
    </row>
    <row r="79" spans="1:31" ht="16.05" customHeight="1" x14ac:dyDescent="0.25">
      <c r="A79" s="3" t="s">
        <v>270</v>
      </c>
      <c r="B79" s="3">
        <v>10738</v>
      </c>
      <c r="C79" s="3" t="s">
        <v>277</v>
      </c>
      <c r="D79" s="3">
        <v>512</v>
      </c>
      <c r="E79" s="3">
        <v>0</v>
      </c>
      <c r="F79" s="3">
        <f t="shared" si="2"/>
        <v>4.7681132426895097E-2</v>
      </c>
      <c r="G79" s="2">
        <v>698391</v>
      </c>
      <c r="H79" s="2">
        <v>0</v>
      </c>
      <c r="I79" s="2">
        <v>1357.1038000000001</v>
      </c>
      <c r="J79" s="6">
        <v>0</v>
      </c>
      <c r="K79" s="3">
        <v>0</v>
      </c>
      <c r="L79" s="3">
        <v>31</v>
      </c>
      <c r="M79" s="2">
        <v>0</v>
      </c>
      <c r="N79" s="2">
        <v>5428.4152000000004</v>
      </c>
      <c r="O79" s="2">
        <v>0</v>
      </c>
      <c r="P79" s="3">
        <v>0</v>
      </c>
      <c r="Q79" s="3">
        <v>48</v>
      </c>
      <c r="R79" s="2">
        <v>0</v>
      </c>
      <c r="S79" s="2">
        <v>8142.6228000000001</v>
      </c>
      <c r="T79" s="2">
        <v>0</v>
      </c>
      <c r="U79" s="3">
        <v>0</v>
      </c>
      <c r="V79" s="3">
        <v>43</v>
      </c>
      <c r="W79" s="2">
        <v>0</v>
      </c>
      <c r="X79" s="2">
        <v>8142.6228000000001</v>
      </c>
      <c r="Y79" s="2">
        <v>0</v>
      </c>
      <c r="Z79" s="11">
        <v>24</v>
      </c>
      <c r="AA79" s="11">
        <v>0</v>
      </c>
      <c r="AB79" s="11">
        <f t="shared" si="3"/>
        <v>0</v>
      </c>
      <c r="AC79" s="2">
        <v>4071.3114</v>
      </c>
      <c r="AD79" s="2">
        <v>0</v>
      </c>
      <c r="AE79" s="11">
        <v>0</v>
      </c>
    </row>
    <row r="80" spans="1:31" ht="16.05" customHeight="1" x14ac:dyDescent="0.25">
      <c r="A80" s="3" t="s">
        <v>270</v>
      </c>
      <c r="B80" s="3">
        <v>10738</v>
      </c>
      <c r="C80" s="3" t="s">
        <v>278</v>
      </c>
      <c r="D80" s="3">
        <v>2750</v>
      </c>
      <c r="E80" s="3">
        <v>0</v>
      </c>
      <c r="F80" s="3">
        <f t="shared" si="2"/>
        <v>0.25609983237101902</v>
      </c>
      <c r="G80" s="2">
        <v>1232222</v>
      </c>
      <c r="H80" s="2">
        <v>0</v>
      </c>
      <c r="I80" s="2">
        <v>2317.9996000000001</v>
      </c>
      <c r="J80" s="6">
        <v>0</v>
      </c>
      <c r="K80" s="3">
        <v>0</v>
      </c>
      <c r="L80" s="3">
        <v>167</v>
      </c>
      <c r="M80" s="2">
        <v>0</v>
      </c>
      <c r="N80" s="2">
        <v>48677.991600000001</v>
      </c>
      <c r="O80" s="2">
        <v>0</v>
      </c>
      <c r="P80" s="3">
        <v>0</v>
      </c>
      <c r="Q80" s="3">
        <v>260</v>
      </c>
      <c r="R80" s="2">
        <v>0</v>
      </c>
      <c r="S80" s="2">
        <v>76493.986799999999</v>
      </c>
      <c r="T80" s="2">
        <v>0</v>
      </c>
      <c r="U80" s="3">
        <v>0</v>
      </c>
      <c r="V80" s="3">
        <v>230</v>
      </c>
      <c r="W80" s="2">
        <v>0</v>
      </c>
      <c r="X80" s="2">
        <v>67221.988400000002</v>
      </c>
      <c r="Y80" s="2">
        <v>0</v>
      </c>
      <c r="Z80" s="11">
        <v>704</v>
      </c>
      <c r="AA80" s="11">
        <v>0</v>
      </c>
      <c r="AB80" s="11">
        <f t="shared" si="3"/>
        <v>0</v>
      </c>
      <c r="AC80" s="2">
        <v>203983.96479999999</v>
      </c>
      <c r="AD80" s="2">
        <v>0</v>
      </c>
      <c r="AE80" s="11">
        <v>0</v>
      </c>
    </row>
    <row r="81" spans="1:31" ht="16.05" customHeight="1" x14ac:dyDescent="0.25">
      <c r="A81" s="3" t="s">
        <v>270</v>
      </c>
      <c r="B81" s="3">
        <v>10738</v>
      </c>
      <c r="C81" s="3" t="s">
        <v>279</v>
      </c>
      <c r="D81" s="3">
        <v>1083</v>
      </c>
      <c r="E81" s="3">
        <v>0</v>
      </c>
      <c r="F81" s="3">
        <f t="shared" si="2"/>
        <v>0.100856770348296</v>
      </c>
      <c r="G81" s="2">
        <v>824512</v>
      </c>
      <c r="H81" s="2">
        <v>0</v>
      </c>
      <c r="I81" s="2">
        <v>1584.1215999999999</v>
      </c>
      <c r="J81" s="6">
        <v>0</v>
      </c>
      <c r="K81" s="3">
        <v>0</v>
      </c>
      <c r="L81" s="3">
        <v>66</v>
      </c>
      <c r="M81" s="2">
        <v>0</v>
      </c>
      <c r="N81" s="2">
        <v>14257.0944</v>
      </c>
      <c r="O81" s="2">
        <v>0</v>
      </c>
      <c r="P81" s="3">
        <v>0</v>
      </c>
      <c r="Q81" s="3">
        <v>102</v>
      </c>
      <c r="R81" s="2">
        <v>0</v>
      </c>
      <c r="S81" s="2">
        <v>20593.5808</v>
      </c>
      <c r="T81" s="2">
        <v>0</v>
      </c>
      <c r="U81" s="3">
        <v>0</v>
      </c>
      <c r="V81" s="3">
        <v>90</v>
      </c>
      <c r="W81" s="2">
        <v>0</v>
      </c>
      <c r="X81" s="2">
        <v>19009.459200000001</v>
      </c>
      <c r="Y81" s="2">
        <v>0</v>
      </c>
      <c r="Z81" s="11">
        <v>109</v>
      </c>
      <c r="AA81" s="11">
        <v>0</v>
      </c>
      <c r="AB81" s="11">
        <f t="shared" si="3"/>
        <v>0</v>
      </c>
      <c r="AC81" s="2">
        <v>22177.702399999998</v>
      </c>
      <c r="AD81" s="2">
        <v>0</v>
      </c>
      <c r="AE81" s="11">
        <v>0</v>
      </c>
    </row>
    <row r="82" spans="1:31" ht="16.05" customHeight="1" x14ac:dyDescent="0.25">
      <c r="A82" s="3" t="s">
        <v>270</v>
      </c>
      <c r="B82" s="3">
        <v>10738</v>
      </c>
      <c r="C82" s="3" t="s">
        <v>280</v>
      </c>
      <c r="D82" s="3">
        <v>789</v>
      </c>
      <c r="E82" s="3">
        <v>0</v>
      </c>
      <c r="F82" s="3">
        <f t="shared" si="2"/>
        <v>7.3477370087539601E-2</v>
      </c>
      <c r="G82" s="2">
        <v>1307754</v>
      </c>
      <c r="H82" s="2">
        <v>0</v>
      </c>
      <c r="I82" s="2">
        <v>2453.9571999999998</v>
      </c>
      <c r="J82" s="6">
        <v>0</v>
      </c>
      <c r="K82" s="3">
        <v>0</v>
      </c>
      <c r="L82" s="3">
        <v>48</v>
      </c>
      <c r="M82" s="2">
        <v>0</v>
      </c>
      <c r="N82" s="2">
        <v>14723.743200000001</v>
      </c>
      <c r="O82" s="2">
        <v>0</v>
      </c>
      <c r="P82" s="3">
        <v>0</v>
      </c>
      <c r="Q82" s="3">
        <v>75</v>
      </c>
      <c r="R82" s="2">
        <v>0</v>
      </c>
      <c r="S82" s="2">
        <v>24539.572</v>
      </c>
      <c r="T82" s="2">
        <v>0</v>
      </c>
      <c r="U82" s="3">
        <v>0</v>
      </c>
      <c r="V82" s="3">
        <v>66</v>
      </c>
      <c r="W82" s="2">
        <v>0</v>
      </c>
      <c r="X82" s="2">
        <v>22085.614799999999</v>
      </c>
      <c r="Y82" s="2">
        <v>0</v>
      </c>
      <c r="Z82" s="11">
        <v>58</v>
      </c>
      <c r="AA82" s="11">
        <v>0</v>
      </c>
      <c r="AB82" s="11">
        <f t="shared" si="3"/>
        <v>0</v>
      </c>
      <c r="AC82" s="2">
        <v>19631.657599999999</v>
      </c>
      <c r="AD82" s="2">
        <v>0</v>
      </c>
      <c r="AE82" s="11">
        <v>0</v>
      </c>
    </row>
    <row r="83" spans="1:31" ht="16.05" customHeight="1" x14ac:dyDescent="0.25">
      <c r="A83" s="3" t="s">
        <v>270</v>
      </c>
      <c r="B83" s="3">
        <v>10738</v>
      </c>
      <c r="C83" s="3" t="s">
        <v>281</v>
      </c>
      <c r="D83" s="3">
        <v>348</v>
      </c>
      <c r="E83" s="3">
        <v>0</v>
      </c>
      <c r="F83" s="3">
        <f t="shared" si="2"/>
        <v>3.2408269696405298E-2</v>
      </c>
      <c r="G83" s="2">
        <v>1083605</v>
      </c>
      <c r="H83" s="2">
        <v>0</v>
      </c>
      <c r="I83" s="2">
        <v>2050.489</v>
      </c>
      <c r="J83" s="6">
        <v>0</v>
      </c>
      <c r="K83" s="3">
        <v>0</v>
      </c>
      <c r="L83" s="3">
        <v>21</v>
      </c>
      <c r="M83" s="2">
        <v>0</v>
      </c>
      <c r="N83" s="2">
        <v>6151.4669999999996</v>
      </c>
      <c r="O83" s="2">
        <v>0</v>
      </c>
      <c r="P83" s="3">
        <v>0</v>
      </c>
      <c r="Q83" s="3">
        <v>33</v>
      </c>
      <c r="R83" s="2">
        <v>0</v>
      </c>
      <c r="S83" s="2">
        <v>10252.445</v>
      </c>
      <c r="T83" s="2">
        <v>0</v>
      </c>
      <c r="U83" s="3">
        <v>0</v>
      </c>
      <c r="V83" s="3">
        <v>29</v>
      </c>
      <c r="W83" s="2">
        <v>0</v>
      </c>
      <c r="X83" s="2">
        <v>8201.9560000000001</v>
      </c>
      <c r="Y83" s="2">
        <v>0</v>
      </c>
      <c r="Z83" s="11">
        <v>11</v>
      </c>
      <c r="AA83" s="11">
        <v>0</v>
      </c>
      <c r="AB83" s="11">
        <f t="shared" si="3"/>
        <v>0</v>
      </c>
      <c r="AC83" s="2">
        <v>4100.9780000000001</v>
      </c>
      <c r="AD83" s="2">
        <v>0</v>
      </c>
      <c r="AE83" s="11">
        <v>0</v>
      </c>
    </row>
    <row r="84" spans="1:31" ht="16.05" customHeight="1" x14ac:dyDescent="0.25">
      <c r="A84" s="3" t="s">
        <v>59</v>
      </c>
      <c r="B84" s="3">
        <v>14551</v>
      </c>
      <c r="C84" s="3" t="s">
        <v>60</v>
      </c>
      <c r="D84" s="3">
        <v>530</v>
      </c>
      <c r="E84" s="3">
        <v>0</v>
      </c>
      <c r="F84" s="3">
        <f t="shared" si="2"/>
        <v>3.6423613497354103E-2</v>
      </c>
      <c r="G84" s="2">
        <v>1405497</v>
      </c>
      <c r="H84" s="2">
        <v>359.36</v>
      </c>
      <c r="I84" s="2">
        <v>2629.8946000000001</v>
      </c>
      <c r="J84" s="6">
        <v>0</v>
      </c>
      <c r="K84" s="3">
        <v>0</v>
      </c>
      <c r="L84" s="3">
        <v>32</v>
      </c>
      <c r="M84" s="2">
        <v>0</v>
      </c>
      <c r="N84" s="2">
        <v>10519.5784</v>
      </c>
      <c r="O84" s="2">
        <v>0</v>
      </c>
      <c r="P84" s="3">
        <v>0</v>
      </c>
      <c r="Q84" s="3">
        <v>50</v>
      </c>
      <c r="R84" s="2">
        <v>0</v>
      </c>
      <c r="S84" s="2">
        <v>18409.262200000001</v>
      </c>
      <c r="T84" s="2">
        <v>0</v>
      </c>
      <c r="U84" s="3">
        <v>0</v>
      </c>
      <c r="V84" s="3">
        <v>44</v>
      </c>
      <c r="W84" s="2">
        <v>0</v>
      </c>
      <c r="X84" s="2">
        <v>15779.3676</v>
      </c>
      <c r="Y84" s="2">
        <v>0</v>
      </c>
      <c r="Z84" s="11">
        <v>19</v>
      </c>
      <c r="AA84" s="11">
        <v>0</v>
      </c>
      <c r="AB84" s="11">
        <f t="shared" si="3"/>
        <v>18</v>
      </c>
      <c r="AC84" s="2">
        <v>3707.9746</v>
      </c>
      <c r="AD84" s="2">
        <v>0</v>
      </c>
      <c r="AE84" s="11">
        <v>18.460655625043</v>
      </c>
    </row>
    <row r="85" spans="1:31" ht="16.05" customHeight="1" x14ac:dyDescent="0.25">
      <c r="A85" s="3" t="s">
        <v>59</v>
      </c>
      <c r="B85" s="3">
        <v>14551</v>
      </c>
      <c r="C85" s="3" t="s">
        <v>61</v>
      </c>
      <c r="D85" s="3">
        <v>92</v>
      </c>
      <c r="E85" s="3">
        <v>0</v>
      </c>
      <c r="F85" s="3">
        <f t="shared" si="2"/>
        <v>6.3225895127482596E-3</v>
      </c>
      <c r="G85" s="2">
        <v>1442687</v>
      </c>
      <c r="H85" s="2">
        <v>276.79399999999998</v>
      </c>
      <c r="I85" s="2">
        <v>2696.8366000000001</v>
      </c>
      <c r="J85" s="6">
        <v>0</v>
      </c>
      <c r="K85" s="3">
        <v>0</v>
      </c>
      <c r="L85" s="3">
        <v>6</v>
      </c>
      <c r="M85" s="2">
        <v>0</v>
      </c>
      <c r="N85" s="2">
        <v>2696.8366000000001</v>
      </c>
      <c r="O85" s="2">
        <v>0</v>
      </c>
      <c r="P85" s="3">
        <v>0</v>
      </c>
      <c r="Q85" s="3">
        <v>9</v>
      </c>
      <c r="R85" s="2">
        <v>0</v>
      </c>
      <c r="S85" s="2">
        <v>5393.6732000000002</v>
      </c>
      <c r="T85" s="2">
        <v>0</v>
      </c>
      <c r="U85" s="3">
        <v>0</v>
      </c>
      <c r="V85" s="3">
        <v>8</v>
      </c>
      <c r="W85" s="2">
        <v>0</v>
      </c>
      <c r="X85" s="2">
        <v>2696.8366000000001</v>
      </c>
      <c r="Y85" s="2">
        <v>0</v>
      </c>
      <c r="Z85" s="11">
        <v>1</v>
      </c>
      <c r="AA85" s="11">
        <v>0</v>
      </c>
      <c r="AB85" s="11">
        <f t="shared" si="3"/>
        <v>1</v>
      </c>
      <c r="AC85" s="2">
        <v>276.79399999999998</v>
      </c>
      <c r="AD85" s="2">
        <v>0</v>
      </c>
      <c r="AE85" s="11">
        <v>0.58167823517284001</v>
      </c>
    </row>
    <row r="86" spans="1:31" ht="16.05" customHeight="1" x14ac:dyDescent="0.25">
      <c r="A86" s="3" t="s">
        <v>59</v>
      </c>
      <c r="B86" s="3">
        <v>14551</v>
      </c>
      <c r="C86" s="3" t="s">
        <v>62</v>
      </c>
      <c r="D86" s="3">
        <v>410</v>
      </c>
      <c r="E86" s="3">
        <v>0</v>
      </c>
      <c r="F86" s="3">
        <f t="shared" si="2"/>
        <v>2.8176757611160699E-2</v>
      </c>
      <c r="G86" s="2">
        <v>1566075</v>
      </c>
      <c r="H86" s="2">
        <v>149.178</v>
      </c>
      <c r="I86" s="2">
        <v>2918.9349999999999</v>
      </c>
      <c r="J86" s="6">
        <v>0</v>
      </c>
      <c r="K86" s="3">
        <v>0</v>
      </c>
      <c r="L86" s="3">
        <v>25</v>
      </c>
      <c r="M86" s="2">
        <v>0</v>
      </c>
      <c r="N86" s="2">
        <v>11675.74</v>
      </c>
      <c r="O86" s="2">
        <v>0</v>
      </c>
      <c r="P86" s="3">
        <v>0</v>
      </c>
      <c r="Q86" s="3">
        <v>39</v>
      </c>
      <c r="R86" s="2">
        <v>0</v>
      </c>
      <c r="S86" s="2">
        <v>14594.674999999999</v>
      </c>
      <c r="T86" s="2">
        <v>0</v>
      </c>
      <c r="U86" s="3">
        <v>0</v>
      </c>
      <c r="V86" s="3">
        <v>34</v>
      </c>
      <c r="W86" s="2">
        <v>0</v>
      </c>
      <c r="X86" s="2">
        <v>14594.674999999999</v>
      </c>
      <c r="Y86" s="2">
        <v>0</v>
      </c>
      <c r="Z86" s="11">
        <v>12</v>
      </c>
      <c r="AA86" s="11">
        <v>0</v>
      </c>
      <c r="AB86" s="11">
        <f t="shared" si="3"/>
        <v>12</v>
      </c>
      <c r="AC86" s="2">
        <v>298.35599999999999</v>
      </c>
      <c r="AD86" s="2">
        <v>0</v>
      </c>
      <c r="AE86" s="11">
        <v>11.5524706205759</v>
      </c>
    </row>
    <row r="87" spans="1:31" ht="16.05" customHeight="1" x14ac:dyDescent="0.25">
      <c r="A87" s="3" t="s">
        <v>59</v>
      </c>
      <c r="B87" s="3">
        <v>14551</v>
      </c>
      <c r="C87" s="3" t="s">
        <v>63</v>
      </c>
      <c r="D87" s="3">
        <v>546</v>
      </c>
      <c r="E87" s="3">
        <v>0</v>
      </c>
      <c r="F87" s="3">
        <f t="shared" si="2"/>
        <v>3.75231942821799E-2</v>
      </c>
      <c r="G87" s="2">
        <v>1525726</v>
      </c>
      <c r="H87" s="2">
        <v>130.41</v>
      </c>
      <c r="I87" s="2">
        <v>2846.3067999999998</v>
      </c>
      <c r="J87" s="6">
        <v>0</v>
      </c>
      <c r="K87" s="3">
        <v>0</v>
      </c>
      <c r="L87" s="3">
        <v>33</v>
      </c>
      <c r="M87" s="2">
        <v>0</v>
      </c>
      <c r="N87" s="2">
        <v>14231.534</v>
      </c>
      <c r="O87" s="2">
        <v>0</v>
      </c>
      <c r="P87" s="3">
        <v>0</v>
      </c>
      <c r="Q87" s="3">
        <v>52</v>
      </c>
      <c r="R87" s="2">
        <v>0</v>
      </c>
      <c r="S87" s="2">
        <v>19924.1476</v>
      </c>
      <c r="T87" s="2">
        <v>0</v>
      </c>
      <c r="U87" s="3">
        <v>0</v>
      </c>
      <c r="V87" s="3">
        <v>46</v>
      </c>
      <c r="W87" s="2">
        <v>0</v>
      </c>
      <c r="X87" s="2">
        <v>17077.840800000002</v>
      </c>
      <c r="Y87" s="2">
        <v>0</v>
      </c>
      <c r="Z87" s="11">
        <v>20</v>
      </c>
      <c r="AA87" s="11">
        <v>0</v>
      </c>
      <c r="AB87" s="11">
        <f t="shared" si="3"/>
        <v>20</v>
      </c>
      <c r="AC87" s="2">
        <v>391.23</v>
      </c>
      <c r="AD87" s="2">
        <v>0</v>
      </c>
      <c r="AE87" s="11">
        <v>20.4876640780702</v>
      </c>
    </row>
    <row r="88" spans="1:31" ht="16.05" customHeight="1" x14ac:dyDescent="0.25">
      <c r="A88" s="3" t="s">
        <v>59</v>
      </c>
      <c r="B88" s="3">
        <v>14551</v>
      </c>
      <c r="C88" s="3" t="s">
        <v>64</v>
      </c>
      <c r="D88" s="3">
        <v>1138</v>
      </c>
      <c r="E88" s="3">
        <v>0</v>
      </c>
      <c r="F88" s="3">
        <f t="shared" si="2"/>
        <v>7.8207683320733995E-2</v>
      </c>
      <c r="G88" s="2">
        <v>1677189</v>
      </c>
      <c r="H88" s="2">
        <v>228.34800000000001</v>
      </c>
      <c r="I88" s="2">
        <v>3118.9402</v>
      </c>
      <c r="J88" s="6">
        <v>0</v>
      </c>
      <c r="K88" s="3">
        <v>0</v>
      </c>
      <c r="L88" s="3">
        <v>69</v>
      </c>
      <c r="M88" s="2">
        <v>0</v>
      </c>
      <c r="N88" s="2">
        <v>28070.461800000001</v>
      </c>
      <c r="O88" s="2">
        <v>0</v>
      </c>
      <c r="P88" s="3">
        <v>0</v>
      </c>
      <c r="Q88" s="3">
        <v>108</v>
      </c>
      <c r="R88" s="2">
        <v>0</v>
      </c>
      <c r="S88" s="2">
        <v>43665.162799999998</v>
      </c>
      <c r="T88" s="2">
        <v>0</v>
      </c>
      <c r="U88" s="3">
        <v>0</v>
      </c>
      <c r="V88" s="3">
        <v>95</v>
      </c>
      <c r="W88" s="2">
        <v>0</v>
      </c>
      <c r="X88" s="2">
        <v>37427.282399999996</v>
      </c>
      <c r="Y88" s="2">
        <v>0</v>
      </c>
      <c r="Z88" s="11">
        <v>89</v>
      </c>
      <c r="AA88" s="11">
        <v>0</v>
      </c>
      <c r="AB88" s="11">
        <f t="shared" si="3"/>
        <v>89</v>
      </c>
      <c r="AC88" s="2">
        <v>2740.1759999999999</v>
      </c>
      <c r="AD88" s="2">
        <v>0</v>
      </c>
      <c r="AE88" s="11">
        <v>89.000343618995302</v>
      </c>
    </row>
    <row r="89" spans="1:31" ht="16.05" customHeight="1" x14ac:dyDescent="0.25">
      <c r="A89" s="3" t="s">
        <v>59</v>
      </c>
      <c r="B89" s="3">
        <v>14551</v>
      </c>
      <c r="C89" s="3" t="s">
        <v>65</v>
      </c>
      <c r="D89" s="3">
        <v>497</v>
      </c>
      <c r="E89" s="3">
        <v>0</v>
      </c>
      <c r="F89" s="3">
        <f t="shared" si="2"/>
        <v>3.4155728128651003E-2</v>
      </c>
      <c r="G89" s="2">
        <v>1674489</v>
      </c>
      <c r="H89" s="2">
        <v>283.72800000000001</v>
      </c>
      <c r="I89" s="2">
        <v>3114.0801999999999</v>
      </c>
      <c r="J89" s="6">
        <v>0</v>
      </c>
      <c r="K89" s="3">
        <v>0</v>
      </c>
      <c r="L89" s="3">
        <v>30</v>
      </c>
      <c r="M89" s="2">
        <v>0</v>
      </c>
      <c r="N89" s="2">
        <v>12456.3208</v>
      </c>
      <c r="O89" s="2">
        <v>0</v>
      </c>
      <c r="P89" s="3">
        <v>0</v>
      </c>
      <c r="Q89" s="3">
        <v>47</v>
      </c>
      <c r="R89" s="2">
        <v>0</v>
      </c>
      <c r="S89" s="2">
        <v>18684.481199999998</v>
      </c>
      <c r="T89" s="2">
        <v>0</v>
      </c>
      <c r="U89" s="3">
        <v>0</v>
      </c>
      <c r="V89" s="3">
        <v>41</v>
      </c>
      <c r="W89" s="2">
        <v>0</v>
      </c>
      <c r="X89" s="2">
        <v>18684.481199999998</v>
      </c>
      <c r="Y89" s="2">
        <v>0</v>
      </c>
      <c r="Z89" s="11">
        <v>17</v>
      </c>
      <c r="AA89" s="11">
        <v>0</v>
      </c>
      <c r="AB89" s="11">
        <f t="shared" si="3"/>
        <v>17</v>
      </c>
      <c r="AC89" s="2">
        <v>851.18399999999997</v>
      </c>
      <c r="AD89" s="2">
        <v>0</v>
      </c>
      <c r="AE89" s="11">
        <v>16.975396879939499</v>
      </c>
    </row>
    <row r="90" spans="1:31" ht="16.05" customHeight="1" x14ac:dyDescent="0.25">
      <c r="A90" s="3" t="s">
        <v>59</v>
      </c>
      <c r="B90" s="3">
        <v>14551</v>
      </c>
      <c r="C90" s="3" t="s">
        <v>66</v>
      </c>
      <c r="D90" s="3">
        <v>1316</v>
      </c>
      <c r="E90" s="3">
        <v>0</v>
      </c>
      <c r="F90" s="3">
        <f t="shared" si="2"/>
        <v>9.0440519551920798E-2</v>
      </c>
      <c r="G90" s="2">
        <v>1805440</v>
      </c>
      <c r="H90" s="2">
        <v>501.97800000000001</v>
      </c>
      <c r="I90" s="2">
        <v>3349.7919999999999</v>
      </c>
      <c r="J90" s="6">
        <v>0</v>
      </c>
      <c r="K90" s="3">
        <v>0</v>
      </c>
      <c r="L90" s="3">
        <v>80</v>
      </c>
      <c r="M90" s="2">
        <v>80</v>
      </c>
      <c r="N90" s="2">
        <v>5019.78</v>
      </c>
      <c r="O90" s="2">
        <v>0</v>
      </c>
      <c r="P90" s="3">
        <v>0</v>
      </c>
      <c r="Q90" s="3">
        <v>124</v>
      </c>
      <c r="R90" s="2">
        <v>124</v>
      </c>
      <c r="S90" s="2">
        <v>8031.6480000000001</v>
      </c>
      <c r="T90" s="2">
        <v>0</v>
      </c>
      <c r="U90" s="3">
        <v>0</v>
      </c>
      <c r="V90" s="3">
        <v>110</v>
      </c>
      <c r="W90" s="2">
        <v>110</v>
      </c>
      <c r="X90" s="2">
        <v>7027.692</v>
      </c>
      <c r="Y90" s="2">
        <v>0</v>
      </c>
      <c r="Z90" s="11">
        <v>119</v>
      </c>
      <c r="AA90" s="11">
        <v>0</v>
      </c>
      <c r="AB90" s="11">
        <f t="shared" si="3"/>
        <v>119</v>
      </c>
      <c r="AC90" s="2">
        <v>7529.67</v>
      </c>
      <c r="AD90" s="2">
        <v>0</v>
      </c>
      <c r="AE90" s="11">
        <v>119.019723730328</v>
      </c>
    </row>
    <row r="91" spans="1:31" ht="16.05" customHeight="1" x14ac:dyDescent="0.25">
      <c r="A91" s="3" t="s">
        <v>59</v>
      </c>
      <c r="B91" s="3">
        <v>14551</v>
      </c>
      <c r="C91" s="3" t="s">
        <v>67</v>
      </c>
      <c r="D91" s="3">
        <v>384</v>
      </c>
      <c r="E91" s="3">
        <v>0</v>
      </c>
      <c r="F91" s="3">
        <f t="shared" si="2"/>
        <v>2.6389938835818801E-2</v>
      </c>
      <c r="G91" s="2">
        <v>1697349</v>
      </c>
      <c r="H91" s="2">
        <v>270.09199999999998</v>
      </c>
      <c r="I91" s="2">
        <v>3155.2282</v>
      </c>
      <c r="J91" s="6">
        <v>0</v>
      </c>
      <c r="K91" s="3">
        <v>0</v>
      </c>
      <c r="L91" s="3">
        <v>23</v>
      </c>
      <c r="M91" s="2">
        <v>0</v>
      </c>
      <c r="N91" s="2">
        <v>9465.6846000000005</v>
      </c>
      <c r="O91" s="2">
        <v>0</v>
      </c>
      <c r="P91" s="3">
        <v>0</v>
      </c>
      <c r="Q91" s="3">
        <v>36</v>
      </c>
      <c r="R91" s="2">
        <v>0</v>
      </c>
      <c r="S91" s="2">
        <v>15776.141</v>
      </c>
      <c r="T91" s="2">
        <v>0</v>
      </c>
      <c r="U91" s="3">
        <v>0</v>
      </c>
      <c r="V91" s="3">
        <v>32</v>
      </c>
      <c r="W91" s="2">
        <v>0</v>
      </c>
      <c r="X91" s="2">
        <v>12620.9128</v>
      </c>
      <c r="Y91" s="2">
        <v>0</v>
      </c>
      <c r="Z91" s="11">
        <v>10</v>
      </c>
      <c r="AA91" s="11">
        <v>0</v>
      </c>
      <c r="AB91" s="11">
        <f t="shared" si="3"/>
        <v>10</v>
      </c>
      <c r="AC91" s="2">
        <v>540.18399999999997</v>
      </c>
      <c r="AD91" s="2">
        <v>0</v>
      </c>
      <c r="AE91" s="11">
        <v>10.1337365129544</v>
      </c>
    </row>
    <row r="92" spans="1:31" ht="16.05" customHeight="1" x14ac:dyDescent="0.25">
      <c r="A92" s="3" t="s">
        <v>59</v>
      </c>
      <c r="B92" s="3">
        <v>14551</v>
      </c>
      <c r="C92" s="3" t="s">
        <v>68</v>
      </c>
      <c r="D92" s="3">
        <v>514</v>
      </c>
      <c r="E92" s="3">
        <v>0</v>
      </c>
      <c r="F92" s="3">
        <f t="shared" si="2"/>
        <v>3.5324032712528299E-2</v>
      </c>
      <c r="G92" s="2">
        <v>1386952</v>
      </c>
      <c r="H92" s="2">
        <v>388.06599999999997</v>
      </c>
      <c r="I92" s="2">
        <v>2596.5136000000002</v>
      </c>
      <c r="J92" s="6">
        <v>0</v>
      </c>
      <c r="K92" s="3">
        <v>0</v>
      </c>
      <c r="L92" s="3">
        <v>31</v>
      </c>
      <c r="M92" s="2">
        <v>0</v>
      </c>
      <c r="N92" s="2">
        <v>10386.054400000001</v>
      </c>
      <c r="O92" s="2">
        <v>0</v>
      </c>
      <c r="P92" s="3">
        <v>0</v>
      </c>
      <c r="Q92" s="3">
        <v>49</v>
      </c>
      <c r="R92" s="2">
        <v>0</v>
      </c>
      <c r="S92" s="2">
        <v>18175.5952</v>
      </c>
      <c r="T92" s="2">
        <v>0</v>
      </c>
      <c r="U92" s="3">
        <v>0</v>
      </c>
      <c r="V92" s="3">
        <v>43</v>
      </c>
      <c r="W92" s="2">
        <v>0</v>
      </c>
      <c r="X92" s="2">
        <v>15579.0816</v>
      </c>
      <c r="Y92" s="2">
        <v>0</v>
      </c>
      <c r="Z92" s="11">
        <v>18</v>
      </c>
      <c r="AA92" s="11">
        <v>0</v>
      </c>
      <c r="AB92" s="11">
        <f t="shared" si="3"/>
        <v>18</v>
      </c>
      <c r="AC92" s="2">
        <v>1164.1980000000001</v>
      </c>
      <c r="AD92" s="2">
        <v>0</v>
      </c>
      <c r="AE92" s="11">
        <v>18.1565528142396</v>
      </c>
    </row>
    <row r="93" spans="1:31" ht="16.05" customHeight="1" x14ac:dyDescent="0.25">
      <c r="A93" s="3" t="s">
        <v>59</v>
      </c>
      <c r="B93" s="3">
        <v>14551</v>
      </c>
      <c r="C93" s="3" t="s">
        <v>69</v>
      </c>
      <c r="D93" s="3">
        <v>224</v>
      </c>
      <c r="E93" s="3">
        <v>0</v>
      </c>
      <c r="F93" s="3">
        <f t="shared" si="2"/>
        <v>1.5394130987561001E-2</v>
      </c>
      <c r="G93" s="2">
        <v>1788330</v>
      </c>
      <c r="H93" s="2">
        <v>473.91399999999999</v>
      </c>
      <c r="I93" s="2">
        <v>3318.9940000000001</v>
      </c>
      <c r="J93" s="6">
        <v>0</v>
      </c>
      <c r="K93" s="3">
        <v>0</v>
      </c>
      <c r="L93" s="3">
        <v>14</v>
      </c>
      <c r="M93" s="2">
        <v>14</v>
      </c>
      <c r="N93" s="2">
        <v>947.82799999999997</v>
      </c>
      <c r="O93" s="2">
        <v>0</v>
      </c>
      <c r="P93" s="3">
        <v>0</v>
      </c>
      <c r="Q93" s="3">
        <v>21</v>
      </c>
      <c r="R93" s="2">
        <v>21</v>
      </c>
      <c r="S93" s="2">
        <v>1421.742</v>
      </c>
      <c r="T93" s="2">
        <v>0</v>
      </c>
      <c r="U93" s="3">
        <v>0</v>
      </c>
      <c r="V93" s="3">
        <v>19</v>
      </c>
      <c r="W93" s="2">
        <v>19</v>
      </c>
      <c r="X93" s="2">
        <v>1421.742</v>
      </c>
      <c r="Y93" s="2">
        <v>0</v>
      </c>
      <c r="Z93" s="11">
        <v>3</v>
      </c>
      <c r="AA93" s="11">
        <v>0</v>
      </c>
      <c r="AB93" s="11">
        <f t="shared" si="3"/>
        <v>3</v>
      </c>
      <c r="AC93" s="2">
        <v>473.91399999999999</v>
      </c>
      <c r="AD93" s="2">
        <v>0</v>
      </c>
      <c r="AE93" s="11">
        <v>3.4482853412136598</v>
      </c>
    </row>
    <row r="94" spans="1:31" ht="16.05" customHeight="1" x14ac:dyDescent="0.25">
      <c r="A94" s="3" t="s">
        <v>59</v>
      </c>
      <c r="B94" s="3">
        <v>14551</v>
      </c>
      <c r="C94" s="3" t="s">
        <v>70</v>
      </c>
      <c r="D94" s="3">
        <v>912</v>
      </c>
      <c r="E94" s="3">
        <v>0</v>
      </c>
      <c r="F94" s="3">
        <f t="shared" si="2"/>
        <v>6.2676104735069793E-2</v>
      </c>
      <c r="G94" s="2">
        <v>1505457</v>
      </c>
      <c r="H94" s="2">
        <v>411.274</v>
      </c>
      <c r="I94" s="2">
        <v>2809.8226</v>
      </c>
      <c r="J94" s="6">
        <v>0</v>
      </c>
      <c r="K94" s="3">
        <v>0</v>
      </c>
      <c r="L94" s="3">
        <v>55</v>
      </c>
      <c r="M94" s="2">
        <v>0</v>
      </c>
      <c r="N94" s="2">
        <v>19668.7582</v>
      </c>
      <c r="O94" s="2">
        <v>0</v>
      </c>
      <c r="P94" s="3">
        <v>0</v>
      </c>
      <c r="Q94" s="3">
        <v>86</v>
      </c>
      <c r="R94" s="2">
        <v>0</v>
      </c>
      <c r="S94" s="2">
        <v>30908.048599999998</v>
      </c>
      <c r="T94" s="2">
        <v>0</v>
      </c>
      <c r="U94" s="3">
        <v>0</v>
      </c>
      <c r="V94" s="3">
        <v>76</v>
      </c>
      <c r="W94" s="2">
        <v>0</v>
      </c>
      <c r="X94" s="2">
        <v>28098.225999999999</v>
      </c>
      <c r="Y94" s="2">
        <v>0</v>
      </c>
      <c r="Z94" s="11">
        <v>57</v>
      </c>
      <c r="AA94" s="11">
        <v>0</v>
      </c>
      <c r="AB94" s="11">
        <f t="shared" si="3"/>
        <v>57</v>
      </c>
      <c r="AC94" s="2">
        <v>3290.192</v>
      </c>
      <c r="AD94" s="2">
        <v>0</v>
      </c>
      <c r="AE94" s="11">
        <v>57.1606075183836</v>
      </c>
    </row>
    <row r="95" spans="1:31" ht="16.05" customHeight="1" x14ac:dyDescent="0.25">
      <c r="A95" s="3" t="s">
        <v>59</v>
      </c>
      <c r="B95" s="3">
        <v>14551</v>
      </c>
      <c r="C95" s="3" t="s">
        <v>71</v>
      </c>
      <c r="D95" s="3">
        <v>785</v>
      </c>
      <c r="E95" s="3">
        <v>0</v>
      </c>
      <c r="F95" s="3">
        <f t="shared" si="2"/>
        <v>5.3948182255515099E-2</v>
      </c>
      <c r="G95" s="2">
        <v>1519116</v>
      </c>
      <c r="H95" s="2">
        <v>120.928</v>
      </c>
      <c r="I95" s="2">
        <v>2834.4088000000002</v>
      </c>
      <c r="J95" s="6">
        <v>0</v>
      </c>
      <c r="K95" s="3">
        <v>0</v>
      </c>
      <c r="L95" s="3">
        <v>48</v>
      </c>
      <c r="M95" s="2">
        <v>0</v>
      </c>
      <c r="N95" s="2">
        <v>17006.452799999999</v>
      </c>
      <c r="O95" s="2">
        <v>0</v>
      </c>
      <c r="P95" s="3">
        <v>0</v>
      </c>
      <c r="Q95" s="3">
        <v>74</v>
      </c>
      <c r="R95" s="2">
        <v>0</v>
      </c>
      <c r="S95" s="2">
        <v>28344.088</v>
      </c>
      <c r="T95" s="2">
        <v>0</v>
      </c>
      <c r="U95" s="3">
        <v>0</v>
      </c>
      <c r="V95" s="3">
        <v>66</v>
      </c>
      <c r="W95" s="2">
        <v>0</v>
      </c>
      <c r="X95" s="2">
        <v>25509.679199999999</v>
      </c>
      <c r="Y95" s="2">
        <v>0</v>
      </c>
      <c r="Z95" s="11">
        <v>42</v>
      </c>
      <c r="AA95" s="11">
        <v>0</v>
      </c>
      <c r="AB95" s="11">
        <f t="shared" si="3"/>
        <v>42</v>
      </c>
      <c r="AC95" s="2">
        <v>725.56799999999998</v>
      </c>
      <c r="AD95" s="2">
        <v>0</v>
      </c>
      <c r="AE95" s="11">
        <v>42.349323070579402</v>
      </c>
    </row>
    <row r="96" spans="1:31" ht="16.05" customHeight="1" x14ac:dyDescent="0.25">
      <c r="A96" s="3" t="s">
        <v>59</v>
      </c>
      <c r="B96" s="3">
        <v>14551</v>
      </c>
      <c r="C96" s="3" t="s">
        <v>72</v>
      </c>
      <c r="D96" s="3">
        <v>713</v>
      </c>
      <c r="E96" s="3">
        <v>0</v>
      </c>
      <c r="F96" s="3">
        <f t="shared" si="2"/>
        <v>4.9000068723799001E-2</v>
      </c>
      <c r="G96" s="2">
        <v>1830151</v>
      </c>
      <c r="H96" s="2">
        <v>620.57799999999997</v>
      </c>
      <c r="I96" s="2">
        <v>3394.2718</v>
      </c>
      <c r="J96" s="6">
        <v>0</v>
      </c>
      <c r="K96" s="3">
        <v>0</v>
      </c>
      <c r="L96" s="3">
        <v>43</v>
      </c>
      <c r="M96" s="2">
        <v>43</v>
      </c>
      <c r="N96" s="2">
        <v>3723.4679999999998</v>
      </c>
      <c r="O96" s="2">
        <v>0</v>
      </c>
      <c r="P96" s="3">
        <v>0</v>
      </c>
      <c r="Q96" s="3">
        <v>67</v>
      </c>
      <c r="R96" s="2">
        <v>67</v>
      </c>
      <c r="S96" s="2">
        <v>5585.2020000000002</v>
      </c>
      <c r="T96" s="2">
        <v>0</v>
      </c>
      <c r="U96" s="3">
        <v>0</v>
      </c>
      <c r="V96" s="3">
        <v>60</v>
      </c>
      <c r="W96" s="2">
        <v>60</v>
      </c>
      <c r="X96" s="2">
        <v>4964.6239999999998</v>
      </c>
      <c r="Y96" s="2">
        <v>0</v>
      </c>
      <c r="Z96" s="11">
        <v>35</v>
      </c>
      <c r="AA96" s="11">
        <v>0</v>
      </c>
      <c r="AB96" s="11">
        <f t="shared" si="3"/>
        <v>35</v>
      </c>
      <c r="AC96" s="2">
        <v>3102.89</v>
      </c>
      <c r="AD96" s="2">
        <v>0</v>
      </c>
      <c r="AE96" s="11">
        <v>34.937049000068697</v>
      </c>
    </row>
    <row r="97" spans="1:31" ht="16.05" customHeight="1" x14ac:dyDescent="0.25">
      <c r="A97" s="3" t="s">
        <v>59</v>
      </c>
      <c r="B97" s="3">
        <v>14551</v>
      </c>
      <c r="C97" s="3" t="s">
        <v>73</v>
      </c>
      <c r="D97" s="3">
        <v>502</v>
      </c>
      <c r="E97" s="3">
        <v>0</v>
      </c>
      <c r="F97" s="3">
        <f t="shared" si="2"/>
        <v>3.4499347123909001E-2</v>
      </c>
      <c r="G97" s="2">
        <v>1625289</v>
      </c>
      <c r="H97" s="2">
        <v>173.34800000000001</v>
      </c>
      <c r="I97" s="2">
        <v>3025.5201999999999</v>
      </c>
      <c r="J97" s="6">
        <v>0</v>
      </c>
      <c r="K97" s="3">
        <v>0</v>
      </c>
      <c r="L97" s="3">
        <v>30</v>
      </c>
      <c r="M97" s="2">
        <v>0</v>
      </c>
      <c r="N97" s="2">
        <v>12102.0808</v>
      </c>
      <c r="O97" s="2">
        <v>0</v>
      </c>
      <c r="P97" s="3">
        <v>0</v>
      </c>
      <c r="Q97" s="3">
        <v>47</v>
      </c>
      <c r="R97" s="2">
        <v>0</v>
      </c>
      <c r="S97" s="2">
        <v>18153.121200000001</v>
      </c>
      <c r="T97" s="2">
        <v>0</v>
      </c>
      <c r="U97" s="3">
        <v>0</v>
      </c>
      <c r="V97" s="3">
        <v>42</v>
      </c>
      <c r="W97" s="2">
        <v>0</v>
      </c>
      <c r="X97" s="2">
        <v>18153.121200000001</v>
      </c>
      <c r="Y97" s="2">
        <v>0</v>
      </c>
      <c r="Z97" s="11">
        <v>17</v>
      </c>
      <c r="AA97" s="11">
        <v>0</v>
      </c>
      <c r="AB97" s="11">
        <f t="shared" si="3"/>
        <v>17</v>
      </c>
      <c r="AC97" s="2">
        <v>520.04399999999998</v>
      </c>
      <c r="AD97" s="2">
        <v>0</v>
      </c>
      <c r="AE97" s="11">
        <v>17.318672256202301</v>
      </c>
    </row>
    <row r="98" spans="1:31" ht="16.05" customHeight="1" x14ac:dyDescent="0.25">
      <c r="A98" s="3" t="s">
        <v>59</v>
      </c>
      <c r="B98" s="3">
        <v>14551</v>
      </c>
      <c r="C98" s="3" t="s">
        <v>74</v>
      </c>
      <c r="D98" s="3">
        <v>4144</v>
      </c>
      <c r="E98" s="3">
        <v>7186</v>
      </c>
      <c r="F98" s="3">
        <f t="shared" si="2"/>
        <v>0.284791423269878</v>
      </c>
      <c r="G98" s="2">
        <v>1573302</v>
      </c>
      <c r="H98" s="2">
        <v>4.2000000000000003E-2</v>
      </c>
      <c r="I98" s="2">
        <v>2931.9436000000001</v>
      </c>
      <c r="J98" s="6">
        <v>2421.5486000000001</v>
      </c>
      <c r="K98" s="3">
        <v>435</v>
      </c>
      <c r="L98" s="3">
        <v>251</v>
      </c>
      <c r="M98" s="2">
        <v>251</v>
      </c>
      <c r="N98" s="2">
        <v>1.3440000000000001</v>
      </c>
      <c r="O98" s="2">
        <v>4843.0972000000002</v>
      </c>
      <c r="P98" s="3">
        <v>680</v>
      </c>
      <c r="Q98" s="3">
        <v>392</v>
      </c>
      <c r="R98" s="2">
        <v>392</v>
      </c>
      <c r="S98" s="2">
        <v>2.0579999999999998</v>
      </c>
      <c r="T98" s="2">
        <v>7264.6458000000002</v>
      </c>
      <c r="U98" s="3">
        <v>600</v>
      </c>
      <c r="V98" s="3">
        <v>346</v>
      </c>
      <c r="W98" s="2">
        <v>346</v>
      </c>
      <c r="X98" s="2">
        <v>1.8480000000000001</v>
      </c>
      <c r="Y98" s="2">
        <v>7264.6458000000002</v>
      </c>
      <c r="Z98" s="11">
        <v>1180</v>
      </c>
      <c r="AA98" s="11">
        <v>2047</v>
      </c>
      <c r="AB98" s="11">
        <f t="shared" si="3"/>
        <v>1180</v>
      </c>
      <c r="AC98" s="2">
        <v>6.2160000000000002</v>
      </c>
      <c r="AD98" s="2">
        <v>19372.388800000001</v>
      </c>
      <c r="AE98" s="11">
        <v>1180.17565803038</v>
      </c>
    </row>
    <row r="99" spans="1:31" ht="16.05" customHeight="1" x14ac:dyDescent="0.25">
      <c r="A99" s="3" t="s">
        <v>59</v>
      </c>
      <c r="B99" s="3">
        <v>14551</v>
      </c>
      <c r="C99" s="3" t="s">
        <v>75</v>
      </c>
      <c r="D99" s="3">
        <v>872</v>
      </c>
      <c r="E99" s="3">
        <v>0</v>
      </c>
      <c r="F99" s="3">
        <f t="shared" si="2"/>
        <v>5.9927152773005303E-2</v>
      </c>
      <c r="G99" s="2">
        <v>1630849</v>
      </c>
      <c r="H99" s="2">
        <v>361.62599999999998</v>
      </c>
      <c r="I99" s="2">
        <v>3035.5282000000002</v>
      </c>
      <c r="J99" s="6">
        <v>0</v>
      </c>
      <c r="K99" s="3">
        <v>0</v>
      </c>
      <c r="L99" s="3">
        <v>53</v>
      </c>
      <c r="M99" s="2">
        <v>0</v>
      </c>
      <c r="N99" s="2">
        <v>21248.697400000001</v>
      </c>
      <c r="O99" s="2">
        <v>0</v>
      </c>
      <c r="P99" s="3">
        <v>0</v>
      </c>
      <c r="Q99" s="3">
        <v>82</v>
      </c>
      <c r="R99" s="2">
        <v>0</v>
      </c>
      <c r="S99" s="2">
        <v>33390.8102</v>
      </c>
      <c r="T99" s="2">
        <v>0</v>
      </c>
      <c r="U99" s="3">
        <v>0</v>
      </c>
      <c r="V99" s="3">
        <v>73</v>
      </c>
      <c r="W99" s="2">
        <v>0</v>
      </c>
      <c r="X99" s="2">
        <v>30355.281999999999</v>
      </c>
      <c r="Y99" s="2">
        <v>0</v>
      </c>
      <c r="Z99" s="11">
        <v>52</v>
      </c>
      <c r="AA99" s="11">
        <v>0</v>
      </c>
      <c r="AB99" s="11">
        <f t="shared" si="3"/>
        <v>52</v>
      </c>
      <c r="AC99" s="2">
        <v>2531.3820000000001</v>
      </c>
      <c r="AD99" s="2">
        <v>0</v>
      </c>
      <c r="AE99" s="11">
        <v>52.256477218060603</v>
      </c>
    </row>
    <row r="100" spans="1:31" ht="16.05" customHeight="1" x14ac:dyDescent="0.25">
      <c r="A100" s="3" t="s">
        <v>59</v>
      </c>
      <c r="B100" s="3">
        <v>14551</v>
      </c>
      <c r="C100" s="3" t="s">
        <v>76</v>
      </c>
      <c r="D100" s="3">
        <v>972</v>
      </c>
      <c r="E100" s="3">
        <v>0</v>
      </c>
      <c r="F100" s="3">
        <f t="shared" si="2"/>
        <v>6.6799532678166407E-2</v>
      </c>
      <c r="G100" s="2">
        <v>1737532</v>
      </c>
      <c r="H100" s="2">
        <v>412.78199999999998</v>
      </c>
      <c r="I100" s="2">
        <v>3227.5576000000001</v>
      </c>
      <c r="J100" s="6">
        <v>0</v>
      </c>
      <c r="K100" s="3">
        <v>0</v>
      </c>
      <c r="L100" s="3">
        <v>59</v>
      </c>
      <c r="M100" s="2">
        <v>47</v>
      </c>
      <c r="N100" s="2">
        <v>8931.8071999999993</v>
      </c>
      <c r="O100" s="2">
        <v>0</v>
      </c>
      <c r="P100" s="3">
        <v>0</v>
      </c>
      <c r="Q100" s="3">
        <v>92</v>
      </c>
      <c r="R100" s="2">
        <v>76</v>
      </c>
      <c r="S100" s="2">
        <v>10582.9352</v>
      </c>
      <c r="T100" s="2">
        <v>0</v>
      </c>
      <c r="U100" s="3">
        <v>0</v>
      </c>
      <c r="V100" s="3">
        <v>81</v>
      </c>
      <c r="W100" s="2">
        <v>65</v>
      </c>
      <c r="X100" s="2">
        <v>10170.153200000001</v>
      </c>
      <c r="Y100" s="2">
        <v>0</v>
      </c>
      <c r="Z100" s="11">
        <v>65</v>
      </c>
      <c r="AA100" s="11">
        <v>0</v>
      </c>
      <c r="AB100" s="11">
        <f t="shared" si="3"/>
        <v>65</v>
      </c>
      <c r="AC100" s="2">
        <v>3715.038</v>
      </c>
      <c r="AD100" s="2">
        <v>0</v>
      </c>
      <c r="AE100" s="11">
        <v>64.9291457631778</v>
      </c>
    </row>
    <row r="101" spans="1:31" ht="16.05" customHeight="1" x14ac:dyDescent="0.25">
      <c r="A101" s="3" t="s">
        <v>333</v>
      </c>
      <c r="B101" s="3">
        <v>4095</v>
      </c>
      <c r="C101" s="3" t="s">
        <v>334</v>
      </c>
      <c r="D101" s="3">
        <v>411</v>
      </c>
      <c r="E101" s="3">
        <v>0</v>
      </c>
      <c r="F101" s="3">
        <f t="shared" si="2"/>
        <v>0.1003663003663</v>
      </c>
      <c r="G101" s="2">
        <v>338811</v>
      </c>
      <c r="H101" s="2">
        <v>0</v>
      </c>
      <c r="I101" s="2">
        <v>677.62199999999996</v>
      </c>
      <c r="J101" s="6">
        <v>0</v>
      </c>
      <c r="K101" s="3">
        <v>0</v>
      </c>
      <c r="L101" s="3">
        <v>25</v>
      </c>
      <c r="M101" s="2">
        <v>0</v>
      </c>
      <c r="N101" s="2">
        <v>2710.4879999999998</v>
      </c>
      <c r="O101" s="2">
        <v>0</v>
      </c>
      <c r="P101" s="3">
        <v>0</v>
      </c>
      <c r="Q101" s="3">
        <v>39</v>
      </c>
      <c r="R101" s="2">
        <v>0</v>
      </c>
      <c r="S101" s="2">
        <v>3388.11</v>
      </c>
      <c r="T101" s="2">
        <v>0</v>
      </c>
      <c r="U101" s="3">
        <v>0</v>
      </c>
      <c r="V101" s="3">
        <v>34</v>
      </c>
      <c r="W101" s="2">
        <v>0</v>
      </c>
      <c r="X101" s="2">
        <v>3388.11</v>
      </c>
      <c r="Y101" s="2">
        <v>0</v>
      </c>
      <c r="Z101" s="11">
        <v>41</v>
      </c>
      <c r="AA101" s="11">
        <v>0</v>
      </c>
      <c r="AB101" s="11">
        <f t="shared" si="3"/>
        <v>0</v>
      </c>
      <c r="AC101" s="2">
        <v>4065.732</v>
      </c>
      <c r="AD101" s="2">
        <v>0</v>
      </c>
      <c r="AE101" s="11">
        <v>0</v>
      </c>
    </row>
    <row r="102" spans="1:31" ht="16.05" customHeight="1" x14ac:dyDescent="0.25">
      <c r="A102" s="3" t="s">
        <v>333</v>
      </c>
      <c r="B102" s="3">
        <v>4095</v>
      </c>
      <c r="C102" s="3" t="s">
        <v>335</v>
      </c>
      <c r="D102" s="3">
        <v>2100</v>
      </c>
      <c r="E102" s="3">
        <v>0</v>
      </c>
      <c r="F102" s="3">
        <f t="shared" si="2"/>
        <v>0.512820512820513</v>
      </c>
      <c r="G102" s="2">
        <v>257699</v>
      </c>
      <c r="H102" s="2">
        <v>0</v>
      </c>
      <c r="I102" s="2">
        <v>515.39800000000002</v>
      </c>
      <c r="J102" s="6">
        <v>0</v>
      </c>
      <c r="K102" s="3">
        <v>0</v>
      </c>
      <c r="L102" s="3">
        <v>127</v>
      </c>
      <c r="M102" s="2">
        <v>0</v>
      </c>
      <c r="N102" s="2">
        <v>8246.3680000000004</v>
      </c>
      <c r="O102" s="2">
        <v>0</v>
      </c>
      <c r="P102" s="3">
        <v>0</v>
      </c>
      <c r="Q102" s="3">
        <v>199</v>
      </c>
      <c r="R102" s="2">
        <v>0</v>
      </c>
      <c r="S102" s="2">
        <v>12884.95</v>
      </c>
      <c r="T102" s="2">
        <v>0</v>
      </c>
      <c r="U102" s="3">
        <v>0</v>
      </c>
      <c r="V102" s="3">
        <v>175</v>
      </c>
      <c r="W102" s="2">
        <v>0</v>
      </c>
      <c r="X102" s="2">
        <v>11338.755999999999</v>
      </c>
      <c r="Y102" s="2">
        <v>0</v>
      </c>
      <c r="Z102" s="11">
        <v>1077</v>
      </c>
      <c r="AA102" s="11">
        <v>0</v>
      </c>
      <c r="AB102" s="11">
        <f t="shared" si="3"/>
        <v>0</v>
      </c>
      <c r="AC102" s="2">
        <v>69578.73</v>
      </c>
      <c r="AD102" s="2">
        <v>0</v>
      </c>
      <c r="AE102" s="11">
        <v>0</v>
      </c>
    </row>
    <row r="103" spans="1:31" ht="16.05" customHeight="1" x14ac:dyDescent="0.25">
      <c r="A103" s="3" t="s">
        <v>333</v>
      </c>
      <c r="B103" s="3">
        <v>4095</v>
      </c>
      <c r="C103" s="3" t="s">
        <v>336</v>
      </c>
      <c r="D103" s="3">
        <v>464</v>
      </c>
      <c r="E103" s="3">
        <v>0</v>
      </c>
      <c r="F103" s="3">
        <f t="shared" si="2"/>
        <v>0.113308913308913</v>
      </c>
      <c r="G103" s="2">
        <v>597257</v>
      </c>
      <c r="H103" s="2">
        <v>0</v>
      </c>
      <c r="I103" s="2">
        <v>1175.0626</v>
      </c>
      <c r="J103" s="6">
        <v>0</v>
      </c>
      <c r="K103" s="3">
        <v>0</v>
      </c>
      <c r="L103" s="3">
        <v>28</v>
      </c>
      <c r="M103" s="2">
        <v>0</v>
      </c>
      <c r="N103" s="2">
        <v>4700.2503999999999</v>
      </c>
      <c r="O103" s="2">
        <v>0</v>
      </c>
      <c r="P103" s="3">
        <v>0</v>
      </c>
      <c r="Q103" s="3">
        <v>44</v>
      </c>
      <c r="R103" s="2">
        <v>0</v>
      </c>
      <c r="S103" s="2">
        <v>7050.3756000000003</v>
      </c>
      <c r="T103" s="2">
        <v>0</v>
      </c>
      <c r="U103" s="3">
        <v>0</v>
      </c>
      <c r="V103" s="3">
        <v>39</v>
      </c>
      <c r="W103" s="2">
        <v>0</v>
      </c>
      <c r="X103" s="2">
        <v>5875.3130000000001</v>
      </c>
      <c r="Y103" s="2">
        <v>0</v>
      </c>
      <c r="Z103" s="11">
        <v>53</v>
      </c>
      <c r="AA103" s="11">
        <v>0</v>
      </c>
      <c r="AB103" s="11">
        <f t="shared" si="3"/>
        <v>0</v>
      </c>
      <c r="AC103" s="2">
        <v>8225.4382000000005</v>
      </c>
      <c r="AD103" s="2">
        <v>0</v>
      </c>
      <c r="AE103" s="11">
        <v>0</v>
      </c>
    </row>
    <row r="104" spans="1:31" ht="16.05" customHeight="1" x14ac:dyDescent="0.25">
      <c r="A104" s="3" t="s">
        <v>333</v>
      </c>
      <c r="B104" s="3">
        <v>4095</v>
      </c>
      <c r="C104" s="3" t="s">
        <v>337</v>
      </c>
      <c r="D104" s="3">
        <v>394</v>
      </c>
      <c r="E104" s="3">
        <v>0</v>
      </c>
      <c r="F104" s="3">
        <f t="shared" si="2"/>
        <v>9.6214896214896206E-2</v>
      </c>
      <c r="G104" s="2">
        <v>454751</v>
      </c>
      <c r="H104" s="2">
        <v>0</v>
      </c>
      <c r="I104" s="2">
        <v>909.50199999999995</v>
      </c>
      <c r="J104" s="6">
        <v>0</v>
      </c>
      <c r="K104" s="3">
        <v>0</v>
      </c>
      <c r="L104" s="3">
        <v>24</v>
      </c>
      <c r="M104" s="2">
        <v>0</v>
      </c>
      <c r="N104" s="2">
        <v>2728.5059999999999</v>
      </c>
      <c r="O104" s="2">
        <v>0</v>
      </c>
      <c r="P104" s="3">
        <v>0</v>
      </c>
      <c r="Q104" s="3">
        <v>37</v>
      </c>
      <c r="R104" s="2">
        <v>0</v>
      </c>
      <c r="S104" s="2">
        <v>4547.51</v>
      </c>
      <c r="T104" s="2">
        <v>0</v>
      </c>
      <c r="U104" s="3">
        <v>0</v>
      </c>
      <c r="V104" s="3">
        <v>33</v>
      </c>
      <c r="W104" s="2">
        <v>0</v>
      </c>
      <c r="X104" s="2">
        <v>4547.51</v>
      </c>
      <c r="Y104" s="2">
        <v>0</v>
      </c>
      <c r="Z104" s="11">
        <v>38</v>
      </c>
      <c r="AA104" s="11">
        <v>0</v>
      </c>
      <c r="AB104" s="11">
        <f t="shared" si="3"/>
        <v>0</v>
      </c>
      <c r="AC104" s="2">
        <v>4547.51</v>
      </c>
      <c r="AD104" s="2">
        <v>0</v>
      </c>
      <c r="AE104" s="11">
        <v>0</v>
      </c>
    </row>
    <row r="105" spans="1:31" ht="16.05" customHeight="1" x14ac:dyDescent="0.25">
      <c r="A105" s="3" t="s">
        <v>333</v>
      </c>
      <c r="B105" s="3">
        <v>4095</v>
      </c>
      <c r="C105" s="3" t="s">
        <v>338</v>
      </c>
      <c r="D105" s="3">
        <v>536</v>
      </c>
      <c r="E105" s="3">
        <v>0</v>
      </c>
      <c r="F105" s="3">
        <f t="shared" si="2"/>
        <v>0.13089133089133101</v>
      </c>
      <c r="G105" s="2">
        <v>480300</v>
      </c>
      <c r="H105" s="2">
        <v>0</v>
      </c>
      <c r="I105" s="2">
        <v>960.6</v>
      </c>
      <c r="J105" s="6">
        <v>0</v>
      </c>
      <c r="K105" s="3">
        <v>0</v>
      </c>
      <c r="L105" s="3">
        <v>32</v>
      </c>
      <c r="M105" s="2">
        <v>0</v>
      </c>
      <c r="N105" s="2">
        <v>3842.4</v>
      </c>
      <c r="O105" s="2">
        <v>0</v>
      </c>
      <c r="P105" s="3">
        <v>0</v>
      </c>
      <c r="Q105" s="3">
        <v>51</v>
      </c>
      <c r="R105" s="2">
        <v>0</v>
      </c>
      <c r="S105" s="2">
        <v>6724.2</v>
      </c>
      <c r="T105" s="2">
        <v>0</v>
      </c>
      <c r="U105" s="3">
        <v>0</v>
      </c>
      <c r="V105" s="3">
        <v>45</v>
      </c>
      <c r="W105" s="2">
        <v>0</v>
      </c>
      <c r="X105" s="2">
        <v>5763.6</v>
      </c>
      <c r="Y105" s="2">
        <v>0</v>
      </c>
      <c r="Z105" s="11">
        <v>70</v>
      </c>
      <c r="AA105" s="11">
        <v>0</v>
      </c>
      <c r="AB105" s="11">
        <f t="shared" si="3"/>
        <v>0</v>
      </c>
      <c r="AC105" s="2">
        <v>8645.4</v>
      </c>
      <c r="AD105" s="2">
        <v>0</v>
      </c>
      <c r="AE105" s="11">
        <v>0</v>
      </c>
    </row>
    <row r="106" spans="1:31" ht="16.05" customHeight="1" x14ac:dyDescent="0.25">
      <c r="A106" s="3" t="s">
        <v>333</v>
      </c>
      <c r="B106" s="3">
        <v>4095</v>
      </c>
      <c r="C106" s="3" t="s">
        <v>339</v>
      </c>
      <c r="D106" s="3">
        <v>190</v>
      </c>
      <c r="E106" s="3">
        <v>0</v>
      </c>
      <c r="F106" s="3">
        <f t="shared" si="2"/>
        <v>4.63980463980464E-2</v>
      </c>
      <c r="G106" s="2">
        <v>362808</v>
      </c>
      <c r="H106" s="2">
        <v>0</v>
      </c>
      <c r="I106" s="2">
        <v>725.61599999999999</v>
      </c>
      <c r="J106" s="6">
        <v>0</v>
      </c>
      <c r="K106" s="3">
        <v>0</v>
      </c>
      <c r="L106" s="3">
        <v>12</v>
      </c>
      <c r="M106" s="2">
        <v>0</v>
      </c>
      <c r="N106" s="2">
        <v>1451.232</v>
      </c>
      <c r="O106" s="2">
        <v>0</v>
      </c>
      <c r="P106" s="3">
        <v>0</v>
      </c>
      <c r="Q106" s="3">
        <v>18</v>
      </c>
      <c r="R106" s="2">
        <v>0</v>
      </c>
      <c r="S106" s="2">
        <v>2176.848</v>
      </c>
      <c r="T106" s="2">
        <v>0</v>
      </c>
      <c r="U106" s="3">
        <v>0</v>
      </c>
      <c r="V106" s="3">
        <v>16</v>
      </c>
      <c r="W106" s="2">
        <v>0</v>
      </c>
      <c r="X106" s="2">
        <v>1451.232</v>
      </c>
      <c r="Y106" s="2">
        <v>0</v>
      </c>
      <c r="Z106" s="11">
        <v>9</v>
      </c>
      <c r="AA106" s="11">
        <v>0</v>
      </c>
      <c r="AB106" s="11">
        <f t="shared" si="3"/>
        <v>0</v>
      </c>
      <c r="AC106" s="2">
        <v>1451.232</v>
      </c>
      <c r="AD106" s="2">
        <v>0</v>
      </c>
      <c r="AE106" s="11">
        <v>0</v>
      </c>
    </row>
    <row r="107" spans="1:31" ht="16.05" customHeight="1" x14ac:dyDescent="0.25">
      <c r="A107" s="3" t="s">
        <v>77</v>
      </c>
      <c r="B107" s="3">
        <v>12354</v>
      </c>
      <c r="C107" s="3" t="s">
        <v>78</v>
      </c>
      <c r="D107" s="3">
        <v>53</v>
      </c>
      <c r="E107" s="3">
        <v>0</v>
      </c>
      <c r="F107" s="3">
        <f t="shared" si="2"/>
        <v>4.2901084668933104E-3</v>
      </c>
      <c r="G107" s="2">
        <v>1983840</v>
      </c>
      <c r="H107" s="2">
        <v>141.83600000000001</v>
      </c>
      <c r="I107" s="2">
        <v>3670.9119999999998</v>
      </c>
      <c r="J107" s="6">
        <v>0</v>
      </c>
      <c r="K107" s="3">
        <v>0</v>
      </c>
      <c r="L107" s="3">
        <v>3</v>
      </c>
      <c r="M107" s="2">
        <v>0</v>
      </c>
      <c r="N107" s="2">
        <v>3670.9119999999998</v>
      </c>
      <c r="O107" s="2">
        <v>0</v>
      </c>
      <c r="P107" s="3">
        <v>0</v>
      </c>
      <c r="Q107" s="3">
        <v>5</v>
      </c>
      <c r="R107" s="2">
        <v>0</v>
      </c>
      <c r="S107" s="2">
        <v>3670.9119999999998</v>
      </c>
      <c r="T107" s="2">
        <v>0</v>
      </c>
      <c r="U107" s="3">
        <v>0</v>
      </c>
      <c r="V107" s="3">
        <v>4</v>
      </c>
      <c r="W107" s="2">
        <v>0</v>
      </c>
      <c r="X107" s="2">
        <v>3670.9119999999998</v>
      </c>
      <c r="Y107" s="2">
        <v>0</v>
      </c>
      <c r="Z107" s="11">
        <v>0</v>
      </c>
      <c r="AA107" s="11">
        <v>0</v>
      </c>
      <c r="AB107" s="11">
        <f t="shared" si="3"/>
        <v>0</v>
      </c>
      <c r="AC107" s="2">
        <v>0</v>
      </c>
      <c r="AD107" s="2">
        <v>0</v>
      </c>
      <c r="AE107" s="11">
        <v>0.22551400358321899</v>
      </c>
    </row>
    <row r="108" spans="1:31" ht="16.05" customHeight="1" x14ac:dyDescent="0.25">
      <c r="A108" s="3" t="s">
        <v>77</v>
      </c>
      <c r="B108" s="3">
        <v>12354</v>
      </c>
      <c r="C108" s="3" t="s">
        <v>79</v>
      </c>
      <c r="D108" s="3">
        <v>204</v>
      </c>
      <c r="E108" s="3">
        <v>0</v>
      </c>
      <c r="F108" s="3">
        <f t="shared" si="2"/>
        <v>1.6512870325400698E-2</v>
      </c>
      <c r="G108" s="2">
        <v>2359306</v>
      </c>
      <c r="H108" s="2">
        <v>1033.3738000000001</v>
      </c>
      <c r="I108" s="2">
        <v>4346.7507999999998</v>
      </c>
      <c r="J108" s="6">
        <v>0</v>
      </c>
      <c r="K108" s="3">
        <v>0</v>
      </c>
      <c r="L108" s="3">
        <v>12</v>
      </c>
      <c r="M108" s="2">
        <v>12</v>
      </c>
      <c r="N108" s="2">
        <v>2066.7476000000001</v>
      </c>
      <c r="O108" s="2">
        <v>0</v>
      </c>
      <c r="P108" s="3">
        <v>0</v>
      </c>
      <c r="Q108" s="3">
        <v>19</v>
      </c>
      <c r="R108" s="2">
        <v>19</v>
      </c>
      <c r="S108" s="2">
        <v>3100.1214</v>
      </c>
      <c r="T108" s="2">
        <v>0</v>
      </c>
      <c r="U108" s="3">
        <v>0</v>
      </c>
      <c r="V108" s="3">
        <v>17</v>
      </c>
      <c r="W108" s="2">
        <v>17</v>
      </c>
      <c r="X108" s="2">
        <v>3100.1214</v>
      </c>
      <c r="Y108" s="2">
        <v>0</v>
      </c>
      <c r="Z108" s="11">
        <v>3</v>
      </c>
      <c r="AA108" s="11">
        <v>0</v>
      </c>
      <c r="AB108" s="11">
        <f t="shared" si="3"/>
        <v>3</v>
      </c>
      <c r="AC108" s="2">
        <v>1033.3738000000001</v>
      </c>
      <c r="AD108" s="2">
        <v>0</v>
      </c>
      <c r="AE108" s="11">
        <v>3.3686255463817401</v>
      </c>
    </row>
    <row r="109" spans="1:31" ht="16.05" customHeight="1" x14ac:dyDescent="0.25">
      <c r="A109" s="3" t="s">
        <v>77</v>
      </c>
      <c r="B109" s="3">
        <v>12354</v>
      </c>
      <c r="C109" s="3" t="s">
        <v>80</v>
      </c>
      <c r="D109" s="3">
        <v>488</v>
      </c>
      <c r="E109" s="3">
        <v>0</v>
      </c>
      <c r="F109" s="3">
        <f t="shared" si="2"/>
        <v>3.95013760725271E-2</v>
      </c>
      <c r="G109" s="2">
        <v>2358631</v>
      </c>
      <c r="H109" s="2">
        <v>1032.1587999999999</v>
      </c>
      <c r="I109" s="2">
        <v>4345.5357999999997</v>
      </c>
      <c r="J109" s="9">
        <v>0</v>
      </c>
      <c r="K109" s="3">
        <v>0</v>
      </c>
      <c r="L109" s="3">
        <v>30</v>
      </c>
      <c r="M109" s="2">
        <v>30</v>
      </c>
      <c r="N109" s="2">
        <v>4128.6351999999997</v>
      </c>
      <c r="O109" s="2">
        <v>0</v>
      </c>
      <c r="P109" s="3">
        <v>0</v>
      </c>
      <c r="Q109" s="3">
        <v>46</v>
      </c>
      <c r="R109" s="2">
        <v>46</v>
      </c>
      <c r="S109" s="2">
        <v>6192.9528</v>
      </c>
      <c r="T109" s="2">
        <v>0</v>
      </c>
      <c r="U109" s="3">
        <v>0</v>
      </c>
      <c r="V109" s="3">
        <v>41</v>
      </c>
      <c r="W109" s="2">
        <v>41</v>
      </c>
      <c r="X109" s="2">
        <v>6192.9528</v>
      </c>
      <c r="Y109" s="2">
        <v>0</v>
      </c>
      <c r="Z109" s="11">
        <v>19</v>
      </c>
      <c r="AA109" s="11">
        <v>0</v>
      </c>
      <c r="AB109" s="11">
        <f t="shared" si="3"/>
        <v>19</v>
      </c>
      <c r="AC109" s="2">
        <v>3096.4764</v>
      </c>
      <c r="AD109" s="2">
        <v>0</v>
      </c>
      <c r="AE109" s="11">
        <v>19.276671523393201</v>
      </c>
    </row>
    <row r="110" spans="1:31" ht="16.05" customHeight="1" x14ac:dyDescent="0.25">
      <c r="A110" s="3" t="s">
        <v>77</v>
      </c>
      <c r="B110" s="3">
        <v>12354</v>
      </c>
      <c r="C110" s="3" t="s">
        <v>81</v>
      </c>
      <c r="D110" s="3">
        <v>706</v>
      </c>
      <c r="E110" s="3">
        <v>0</v>
      </c>
      <c r="F110" s="3">
        <f t="shared" si="2"/>
        <v>5.7147482596729797E-2</v>
      </c>
      <c r="G110" s="2">
        <v>1992965</v>
      </c>
      <c r="H110" s="2">
        <v>146.03399999999999</v>
      </c>
      <c r="I110" s="2">
        <v>3687.337</v>
      </c>
      <c r="J110" s="6">
        <v>0</v>
      </c>
      <c r="K110" s="3">
        <v>0</v>
      </c>
      <c r="L110" s="3">
        <v>43</v>
      </c>
      <c r="M110" s="2">
        <v>0</v>
      </c>
      <c r="N110" s="2">
        <v>22124.022000000001</v>
      </c>
      <c r="O110" s="2">
        <v>0</v>
      </c>
      <c r="P110" s="3">
        <v>0</v>
      </c>
      <c r="Q110" s="3">
        <v>67</v>
      </c>
      <c r="R110" s="2">
        <v>0</v>
      </c>
      <c r="S110" s="2">
        <v>33186.033000000003</v>
      </c>
      <c r="T110" s="2">
        <v>0</v>
      </c>
      <c r="U110" s="3">
        <v>0</v>
      </c>
      <c r="V110" s="3">
        <v>59</v>
      </c>
      <c r="W110" s="2">
        <v>0</v>
      </c>
      <c r="X110" s="2">
        <v>29498.696</v>
      </c>
      <c r="Y110" s="2">
        <v>0</v>
      </c>
      <c r="Z110" s="11">
        <v>40</v>
      </c>
      <c r="AA110" s="11">
        <v>0</v>
      </c>
      <c r="AB110" s="11">
        <f t="shared" si="3"/>
        <v>40</v>
      </c>
      <c r="AC110" s="2">
        <v>730.17</v>
      </c>
      <c r="AD110" s="2">
        <v>0</v>
      </c>
      <c r="AE110" s="11">
        <v>40.346122713291201</v>
      </c>
    </row>
    <row r="111" spans="1:31" ht="16.05" customHeight="1" x14ac:dyDescent="0.25">
      <c r="A111" s="3" t="s">
        <v>77</v>
      </c>
      <c r="B111" s="3">
        <v>12354</v>
      </c>
      <c r="C111" s="3" t="s">
        <v>82</v>
      </c>
      <c r="D111" s="3">
        <v>837</v>
      </c>
      <c r="E111" s="3">
        <v>0</v>
      </c>
      <c r="F111" s="3">
        <f t="shared" si="2"/>
        <v>6.7751335599805701E-2</v>
      </c>
      <c r="G111" s="2">
        <v>1997604</v>
      </c>
      <c r="H111" s="2">
        <v>187.49199999999999</v>
      </c>
      <c r="I111" s="2">
        <v>3695.6871999999998</v>
      </c>
      <c r="J111" s="6">
        <v>0</v>
      </c>
      <c r="K111" s="3">
        <v>0</v>
      </c>
      <c r="L111" s="3">
        <v>51</v>
      </c>
      <c r="M111" s="2">
        <v>7</v>
      </c>
      <c r="N111" s="2">
        <v>22361.6152</v>
      </c>
      <c r="O111" s="2">
        <v>0</v>
      </c>
      <c r="P111" s="3">
        <v>0</v>
      </c>
      <c r="Q111" s="3">
        <v>79</v>
      </c>
      <c r="R111" s="2">
        <v>11</v>
      </c>
      <c r="S111" s="2">
        <v>33636.168799999999</v>
      </c>
      <c r="T111" s="2">
        <v>0</v>
      </c>
      <c r="U111" s="3">
        <v>0</v>
      </c>
      <c r="V111" s="3">
        <v>70</v>
      </c>
      <c r="W111" s="2">
        <v>11</v>
      </c>
      <c r="X111" s="2">
        <v>29940.481599999999</v>
      </c>
      <c r="Y111" s="2">
        <v>0</v>
      </c>
      <c r="Z111" s="11">
        <v>57</v>
      </c>
      <c r="AA111" s="11">
        <v>0</v>
      </c>
      <c r="AB111" s="11">
        <f t="shared" si="3"/>
        <v>57</v>
      </c>
      <c r="AC111" s="2">
        <v>1499.9359999999999</v>
      </c>
      <c r="AD111" s="2">
        <v>0</v>
      </c>
      <c r="AE111" s="11">
        <v>56.707867897037403</v>
      </c>
    </row>
    <row r="112" spans="1:31" ht="16.05" customHeight="1" x14ac:dyDescent="0.25">
      <c r="A112" s="3" t="s">
        <v>77</v>
      </c>
      <c r="B112" s="3">
        <v>12354</v>
      </c>
      <c r="C112" s="3" t="s">
        <v>83</v>
      </c>
      <c r="D112" s="3">
        <v>629</v>
      </c>
      <c r="E112" s="3">
        <v>0</v>
      </c>
      <c r="F112" s="3">
        <f t="shared" si="2"/>
        <v>5.0914683503318799E-2</v>
      </c>
      <c r="G112" s="2">
        <v>2043163</v>
      </c>
      <c r="H112" s="2">
        <v>452.012</v>
      </c>
      <c r="I112" s="2">
        <v>3777.6934000000001</v>
      </c>
      <c r="J112" s="6">
        <v>0</v>
      </c>
      <c r="K112" s="3">
        <v>0</v>
      </c>
      <c r="L112" s="3">
        <v>38</v>
      </c>
      <c r="M112" s="2">
        <v>38</v>
      </c>
      <c r="N112" s="2">
        <v>2260.06</v>
      </c>
      <c r="O112" s="2">
        <v>0</v>
      </c>
      <c r="P112" s="3">
        <v>0</v>
      </c>
      <c r="Q112" s="3">
        <v>59</v>
      </c>
      <c r="R112" s="2">
        <v>59</v>
      </c>
      <c r="S112" s="2">
        <v>3616.096</v>
      </c>
      <c r="T112" s="2">
        <v>0</v>
      </c>
      <c r="U112" s="3">
        <v>0</v>
      </c>
      <c r="V112" s="3">
        <v>52</v>
      </c>
      <c r="W112" s="2">
        <v>52</v>
      </c>
      <c r="X112" s="2">
        <v>3164.0839999999998</v>
      </c>
      <c r="Y112" s="2">
        <v>0</v>
      </c>
      <c r="Z112" s="11">
        <v>32</v>
      </c>
      <c r="AA112" s="11">
        <v>0</v>
      </c>
      <c r="AB112" s="11">
        <f t="shared" si="3"/>
        <v>32</v>
      </c>
      <c r="AC112" s="2">
        <v>1808.048</v>
      </c>
      <c r="AD112" s="2">
        <v>0</v>
      </c>
      <c r="AE112" s="11">
        <v>32.025335923587498</v>
      </c>
    </row>
    <row r="113" spans="1:31" ht="16.05" customHeight="1" x14ac:dyDescent="0.25">
      <c r="A113" s="3" t="s">
        <v>77</v>
      </c>
      <c r="B113" s="3">
        <v>12354</v>
      </c>
      <c r="C113" s="3" t="s">
        <v>84</v>
      </c>
      <c r="D113" s="3">
        <v>842</v>
      </c>
      <c r="E113" s="3">
        <v>0</v>
      </c>
      <c r="F113" s="3">
        <f t="shared" si="2"/>
        <v>6.8156062813663598E-2</v>
      </c>
      <c r="G113" s="2">
        <v>2116677</v>
      </c>
      <c r="H113" s="2">
        <v>432.68599999999998</v>
      </c>
      <c r="I113" s="2">
        <v>3910.0185999999999</v>
      </c>
      <c r="J113" s="6">
        <v>0</v>
      </c>
      <c r="K113" s="3">
        <v>0</v>
      </c>
      <c r="L113" s="3">
        <v>51</v>
      </c>
      <c r="M113" s="2">
        <v>51</v>
      </c>
      <c r="N113" s="2">
        <v>3028.8020000000001</v>
      </c>
      <c r="O113" s="2">
        <v>0</v>
      </c>
      <c r="P113" s="3">
        <v>0</v>
      </c>
      <c r="Q113" s="3">
        <v>80</v>
      </c>
      <c r="R113" s="2">
        <v>80</v>
      </c>
      <c r="S113" s="2">
        <v>4326.8599999999997</v>
      </c>
      <c r="T113" s="2">
        <v>0</v>
      </c>
      <c r="U113" s="3">
        <v>0</v>
      </c>
      <c r="V113" s="3">
        <v>70</v>
      </c>
      <c r="W113" s="2">
        <v>70</v>
      </c>
      <c r="X113" s="2">
        <v>3894.174</v>
      </c>
      <c r="Y113" s="2">
        <v>0</v>
      </c>
      <c r="Z113" s="11">
        <v>57</v>
      </c>
      <c r="AA113" s="11">
        <v>0</v>
      </c>
      <c r="AB113" s="11">
        <f t="shared" si="3"/>
        <v>57</v>
      </c>
      <c r="AC113" s="2">
        <v>3461.4879999999998</v>
      </c>
      <c r="AD113" s="2">
        <v>0</v>
      </c>
      <c r="AE113" s="11">
        <v>57.387404889104701</v>
      </c>
    </row>
    <row r="114" spans="1:31" ht="16.05" customHeight="1" x14ac:dyDescent="0.25">
      <c r="A114" s="3" t="s">
        <v>77</v>
      </c>
      <c r="B114" s="3">
        <v>12354</v>
      </c>
      <c r="C114" s="3" t="s">
        <v>85</v>
      </c>
      <c r="D114" s="3">
        <v>576</v>
      </c>
      <c r="E114" s="3">
        <v>0</v>
      </c>
      <c r="F114" s="3">
        <f t="shared" si="2"/>
        <v>4.6624575036425399E-2</v>
      </c>
      <c r="G114" s="2">
        <v>2007563</v>
      </c>
      <c r="H114" s="2">
        <v>877.53399999999999</v>
      </c>
      <c r="I114" s="2">
        <v>3713.6134000000002</v>
      </c>
      <c r="J114" s="6">
        <v>0</v>
      </c>
      <c r="K114" s="3">
        <v>0</v>
      </c>
      <c r="L114" s="3">
        <v>35</v>
      </c>
      <c r="M114" s="2">
        <v>35</v>
      </c>
      <c r="N114" s="2">
        <v>4387.67</v>
      </c>
      <c r="O114" s="2">
        <v>0</v>
      </c>
      <c r="P114" s="3">
        <v>0</v>
      </c>
      <c r="Q114" s="3">
        <v>54</v>
      </c>
      <c r="R114" s="2">
        <v>54</v>
      </c>
      <c r="S114" s="2">
        <v>6142.7380000000003</v>
      </c>
      <c r="T114" s="2">
        <v>0</v>
      </c>
      <c r="U114" s="3">
        <v>0</v>
      </c>
      <c r="V114" s="3">
        <v>48</v>
      </c>
      <c r="W114" s="2">
        <v>48</v>
      </c>
      <c r="X114" s="2">
        <v>5265.2039999999997</v>
      </c>
      <c r="Y114" s="2">
        <v>0</v>
      </c>
      <c r="Z114" s="11">
        <v>27</v>
      </c>
      <c r="AA114" s="11">
        <v>0</v>
      </c>
      <c r="AB114" s="11">
        <f t="shared" si="3"/>
        <v>27</v>
      </c>
      <c r="AC114" s="2">
        <v>3510.136</v>
      </c>
      <c r="AD114" s="2">
        <v>0</v>
      </c>
      <c r="AE114" s="11">
        <v>26.855755220981099</v>
      </c>
    </row>
    <row r="115" spans="1:31" ht="16.05" customHeight="1" x14ac:dyDescent="0.25">
      <c r="A115" s="3" t="s">
        <v>77</v>
      </c>
      <c r="B115" s="3">
        <v>12354</v>
      </c>
      <c r="C115" s="3" t="s">
        <v>86</v>
      </c>
      <c r="D115" s="3">
        <v>336</v>
      </c>
      <c r="E115" s="3">
        <v>0</v>
      </c>
      <c r="F115" s="3">
        <f t="shared" si="2"/>
        <v>2.7197668771248198E-2</v>
      </c>
      <c r="G115" s="2">
        <v>1918513</v>
      </c>
      <c r="H115" s="2">
        <v>335.59199999999998</v>
      </c>
      <c r="I115" s="2">
        <v>3553.3234000000002</v>
      </c>
      <c r="J115" s="6">
        <v>0</v>
      </c>
      <c r="K115" s="3">
        <v>0</v>
      </c>
      <c r="L115" s="3">
        <v>20</v>
      </c>
      <c r="M115" s="2">
        <v>0</v>
      </c>
      <c r="N115" s="2">
        <v>10659.9702</v>
      </c>
      <c r="O115" s="2">
        <v>0</v>
      </c>
      <c r="P115" s="3">
        <v>0</v>
      </c>
      <c r="Q115" s="3">
        <v>32</v>
      </c>
      <c r="R115" s="2">
        <v>0</v>
      </c>
      <c r="S115" s="2">
        <v>14213.293600000001</v>
      </c>
      <c r="T115" s="2">
        <v>0</v>
      </c>
      <c r="U115" s="3">
        <v>0</v>
      </c>
      <c r="V115" s="3">
        <v>28</v>
      </c>
      <c r="W115" s="2">
        <v>0</v>
      </c>
      <c r="X115" s="2">
        <v>14213.293600000001</v>
      </c>
      <c r="Y115" s="2">
        <v>0</v>
      </c>
      <c r="Z115" s="11">
        <v>9</v>
      </c>
      <c r="AA115" s="11">
        <v>0</v>
      </c>
      <c r="AB115" s="11">
        <f t="shared" si="3"/>
        <v>9</v>
      </c>
      <c r="AC115" s="2">
        <v>671.18399999999997</v>
      </c>
      <c r="AD115" s="2">
        <v>0</v>
      </c>
      <c r="AE115" s="11">
        <v>9.13841670713939</v>
      </c>
    </row>
    <row r="116" spans="1:31" ht="16.05" customHeight="1" x14ac:dyDescent="0.25">
      <c r="A116" s="3" t="s">
        <v>77</v>
      </c>
      <c r="B116" s="3">
        <v>12354</v>
      </c>
      <c r="C116" s="3" t="s">
        <v>6</v>
      </c>
      <c r="D116" s="3">
        <v>3765</v>
      </c>
      <c r="E116" s="3">
        <v>8756</v>
      </c>
      <c r="F116" s="3">
        <f t="shared" si="2"/>
        <v>0.304759592034968</v>
      </c>
      <c r="G116" s="2">
        <v>1994882</v>
      </c>
      <c r="H116" s="2">
        <v>5.8000000000000003E-2</v>
      </c>
      <c r="I116" s="2">
        <v>3690.7876000000001</v>
      </c>
      <c r="J116" s="6">
        <v>3085.3768</v>
      </c>
      <c r="K116" s="3">
        <v>530</v>
      </c>
      <c r="L116" s="3">
        <v>228</v>
      </c>
      <c r="M116" s="2">
        <v>228</v>
      </c>
      <c r="N116" s="2">
        <v>1.6819999999999999</v>
      </c>
      <c r="O116" s="2">
        <v>6170.7536</v>
      </c>
      <c r="P116" s="3">
        <v>828</v>
      </c>
      <c r="Q116" s="3">
        <v>356</v>
      </c>
      <c r="R116" s="2">
        <v>356</v>
      </c>
      <c r="S116" s="2">
        <v>2.61</v>
      </c>
      <c r="T116" s="2">
        <v>9256.1304</v>
      </c>
      <c r="U116" s="3">
        <v>731</v>
      </c>
      <c r="V116" s="3">
        <v>314</v>
      </c>
      <c r="W116" s="2">
        <v>314</v>
      </c>
      <c r="X116" s="2">
        <v>2.3199999999999998</v>
      </c>
      <c r="Y116" s="2">
        <v>9256.1304</v>
      </c>
      <c r="Z116" s="11">
        <v>1147</v>
      </c>
      <c r="AA116" s="11">
        <v>2668</v>
      </c>
      <c r="AB116" s="11">
        <f t="shared" si="3"/>
        <v>1147</v>
      </c>
      <c r="AC116" s="2">
        <v>8.3520000000000003</v>
      </c>
      <c r="AD116" s="2">
        <v>30853.768</v>
      </c>
      <c r="AE116" s="11">
        <v>1147.4198640116599</v>
      </c>
    </row>
    <row r="117" spans="1:31" ht="16.05" customHeight="1" x14ac:dyDescent="0.25">
      <c r="A117" s="3" t="s">
        <v>77</v>
      </c>
      <c r="B117" s="3">
        <v>12354</v>
      </c>
      <c r="C117" s="3" t="s">
        <v>87</v>
      </c>
      <c r="D117" s="3">
        <v>1475</v>
      </c>
      <c r="E117" s="3">
        <v>0</v>
      </c>
      <c r="F117" s="3">
        <f t="shared" si="2"/>
        <v>0.119394528088069</v>
      </c>
      <c r="G117" s="2">
        <v>2085252</v>
      </c>
      <c r="H117" s="2">
        <v>185.39400000000001</v>
      </c>
      <c r="I117" s="2">
        <v>3853.4535999999998</v>
      </c>
      <c r="J117" s="6">
        <v>0</v>
      </c>
      <c r="K117" s="3">
        <v>0</v>
      </c>
      <c r="L117" s="3">
        <v>89</v>
      </c>
      <c r="M117" s="2">
        <v>89</v>
      </c>
      <c r="N117" s="2">
        <v>2224.7280000000001</v>
      </c>
      <c r="O117" s="2">
        <v>0</v>
      </c>
      <c r="P117" s="3">
        <v>0</v>
      </c>
      <c r="Q117" s="3">
        <v>140</v>
      </c>
      <c r="R117" s="2">
        <v>140</v>
      </c>
      <c r="S117" s="2">
        <v>3337.0920000000001</v>
      </c>
      <c r="T117" s="2">
        <v>0</v>
      </c>
      <c r="U117" s="3">
        <v>0</v>
      </c>
      <c r="V117" s="3">
        <v>123</v>
      </c>
      <c r="W117" s="2">
        <v>123</v>
      </c>
      <c r="X117" s="2">
        <v>2966.3040000000001</v>
      </c>
      <c r="Y117" s="2">
        <v>0</v>
      </c>
      <c r="Z117" s="11">
        <v>176</v>
      </c>
      <c r="AA117" s="11">
        <v>0</v>
      </c>
      <c r="AB117" s="11">
        <f t="shared" si="3"/>
        <v>176</v>
      </c>
      <c r="AC117" s="2">
        <v>4078.6680000000001</v>
      </c>
      <c r="AD117" s="2">
        <v>0</v>
      </c>
      <c r="AE117" s="11">
        <v>176.10692892990099</v>
      </c>
    </row>
    <row r="118" spans="1:31" ht="16.05" customHeight="1" x14ac:dyDescent="0.25">
      <c r="A118" s="3" t="s">
        <v>77</v>
      </c>
      <c r="B118" s="3">
        <v>12354</v>
      </c>
      <c r="C118" s="3" t="s">
        <v>88</v>
      </c>
      <c r="D118" s="3">
        <v>1146</v>
      </c>
      <c r="E118" s="3">
        <v>0</v>
      </c>
      <c r="F118" s="3">
        <f t="shared" si="2"/>
        <v>9.2763477416221499E-2</v>
      </c>
      <c r="G118" s="2">
        <v>1923574</v>
      </c>
      <c r="H118" s="2">
        <v>603.88800000000003</v>
      </c>
      <c r="I118" s="2">
        <v>3562.4331999999999</v>
      </c>
      <c r="J118" s="6">
        <v>0</v>
      </c>
      <c r="K118" s="3">
        <v>0</v>
      </c>
      <c r="L118" s="3">
        <v>69</v>
      </c>
      <c r="M118" s="2">
        <v>0</v>
      </c>
      <c r="N118" s="2">
        <v>32061.898799999999</v>
      </c>
      <c r="O118" s="2">
        <v>0</v>
      </c>
      <c r="P118" s="3">
        <v>0</v>
      </c>
      <c r="Q118" s="3">
        <v>108</v>
      </c>
      <c r="R118" s="2">
        <v>0</v>
      </c>
      <c r="S118" s="2">
        <v>49874.0648</v>
      </c>
      <c r="T118" s="2">
        <v>0</v>
      </c>
      <c r="U118" s="3">
        <v>0</v>
      </c>
      <c r="V118" s="3">
        <v>96</v>
      </c>
      <c r="W118" s="2">
        <v>0</v>
      </c>
      <c r="X118" s="2">
        <v>42749.198400000001</v>
      </c>
      <c r="Y118" s="2">
        <v>0</v>
      </c>
      <c r="Z118" s="11">
        <v>106</v>
      </c>
      <c r="AA118" s="11">
        <v>0</v>
      </c>
      <c r="AB118" s="11">
        <f t="shared" si="3"/>
        <v>106</v>
      </c>
      <c r="AC118" s="2">
        <v>8454.4320000000007</v>
      </c>
      <c r="AD118" s="2">
        <v>0</v>
      </c>
      <c r="AE118" s="11">
        <v>106.30694511899</v>
      </c>
    </row>
    <row r="119" spans="1:31" ht="16.05" customHeight="1" x14ac:dyDescent="0.25">
      <c r="A119" s="3" t="s">
        <v>77</v>
      </c>
      <c r="B119" s="3">
        <v>12354</v>
      </c>
      <c r="C119" s="3" t="s">
        <v>89</v>
      </c>
      <c r="D119" s="3">
        <v>634</v>
      </c>
      <c r="E119" s="3">
        <v>0</v>
      </c>
      <c r="F119" s="3">
        <f t="shared" si="2"/>
        <v>5.1319410717176599E-2</v>
      </c>
      <c r="G119" s="2">
        <v>1974359</v>
      </c>
      <c r="H119" s="2">
        <v>115.422</v>
      </c>
      <c r="I119" s="2">
        <v>3653.8462</v>
      </c>
      <c r="J119" s="6">
        <v>0</v>
      </c>
      <c r="K119" s="3">
        <v>0</v>
      </c>
      <c r="L119" s="3">
        <v>38</v>
      </c>
      <c r="M119" s="2">
        <v>0</v>
      </c>
      <c r="N119" s="2">
        <v>18269.231</v>
      </c>
      <c r="O119" s="2">
        <v>0</v>
      </c>
      <c r="P119" s="3">
        <v>0</v>
      </c>
      <c r="Q119" s="3">
        <v>60</v>
      </c>
      <c r="R119" s="2">
        <v>0</v>
      </c>
      <c r="S119" s="2">
        <v>29230.7696</v>
      </c>
      <c r="T119" s="2">
        <v>0</v>
      </c>
      <c r="U119" s="3">
        <v>0</v>
      </c>
      <c r="V119" s="3">
        <v>53</v>
      </c>
      <c r="W119" s="2">
        <v>0</v>
      </c>
      <c r="X119" s="2">
        <v>25576.9234</v>
      </c>
      <c r="Y119" s="2">
        <v>0</v>
      </c>
      <c r="Z119" s="11">
        <v>33</v>
      </c>
      <c r="AA119" s="11">
        <v>0</v>
      </c>
      <c r="AB119" s="11">
        <f t="shared" si="3"/>
        <v>33</v>
      </c>
      <c r="AC119" s="2">
        <v>577.11</v>
      </c>
      <c r="AD119" s="2">
        <v>0</v>
      </c>
      <c r="AE119" s="11">
        <v>32.536506394690001</v>
      </c>
    </row>
    <row r="120" spans="1:31" ht="16.05" customHeight="1" x14ac:dyDescent="0.25">
      <c r="A120" s="3" t="s">
        <v>77</v>
      </c>
      <c r="B120" s="3">
        <v>12354</v>
      </c>
      <c r="C120" s="3" t="s">
        <v>90</v>
      </c>
      <c r="D120" s="3">
        <v>663</v>
      </c>
      <c r="E120" s="3">
        <v>0</v>
      </c>
      <c r="F120" s="3">
        <f t="shared" si="2"/>
        <v>5.3666828557552199E-2</v>
      </c>
      <c r="G120" s="2">
        <v>2152487</v>
      </c>
      <c r="H120" s="2">
        <v>634.51599999999996</v>
      </c>
      <c r="I120" s="2">
        <v>3974.4766</v>
      </c>
      <c r="J120" s="6">
        <v>0</v>
      </c>
      <c r="K120" s="3">
        <v>0</v>
      </c>
      <c r="L120" s="3">
        <v>40</v>
      </c>
      <c r="M120" s="2">
        <v>40</v>
      </c>
      <c r="N120" s="2">
        <v>3172.58</v>
      </c>
      <c r="O120" s="2">
        <v>0</v>
      </c>
      <c r="P120" s="3">
        <v>0</v>
      </c>
      <c r="Q120" s="3">
        <v>63</v>
      </c>
      <c r="R120" s="2">
        <v>63</v>
      </c>
      <c r="S120" s="2">
        <v>5076.1279999999997</v>
      </c>
      <c r="T120" s="2">
        <v>0</v>
      </c>
      <c r="U120" s="3">
        <v>0</v>
      </c>
      <c r="V120" s="3">
        <v>55</v>
      </c>
      <c r="W120" s="2">
        <v>55</v>
      </c>
      <c r="X120" s="2">
        <v>4441.6120000000001</v>
      </c>
      <c r="Y120" s="2">
        <v>0</v>
      </c>
      <c r="Z120" s="11">
        <v>36</v>
      </c>
      <c r="AA120" s="11">
        <v>0</v>
      </c>
      <c r="AB120" s="11">
        <f t="shared" si="3"/>
        <v>36</v>
      </c>
      <c r="AC120" s="2">
        <v>3172.58</v>
      </c>
      <c r="AD120" s="2">
        <v>0</v>
      </c>
      <c r="AE120" s="11">
        <v>35.581107333657101</v>
      </c>
    </row>
    <row r="121" spans="1:31" ht="16.05" customHeight="1" x14ac:dyDescent="0.25">
      <c r="A121" s="3" t="s">
        <v>91</v>
      </c>
      <c r="B121" s="3">
        <v>15317</v>
      </c>
      <c r="C121" s="3" t="s">
        <v>92</v>
      </c>
      <c r="D121" s="3">
        <v>704</v>
      </c>
      <c r="E121" s="3">
        <v>0</v>
      </c>
      <c r="F121" s="3">
        <f t="shared" si="2"/>
        <v>4.5962003003199102E-2</v>
      </c>
      <c r="G121" s="2">
        <v>2283862</v>
      </c>
      <c r="H121" s="2">
        <v>333.20400000000001</v>
      </c>
      <c r="I121" s="2">
        <v>4210.9516000000003</v>
      </c>
      <c r="J121" s="6">
        <v>0</v>
      </c>
      <c r="K121" s="3">
        <v>0</v>
      </c>
      <c r="L121" s="3">
        <v>43</v>
      </c>
      <c r="M121" s="2">
        <v>0</v>
      </c>
      <c r="N121" s="2">
        <v>25265.709599999998</v>
      </c>
      <c r="O121" s="2">
        <v>0</v>
      </c>
      <c r="P121" s="3">
        <v>0</v>
      </c>
      <c r="Q121" s="3">
        <v>67</v>
      </c>
      <c r="R121" s="2">
        <v>0</v>
      </c>
      <c r="S121" s="2">
        <v>37898.564400000003</v>
      </c>
      <c r="T121" s="2">
        <v>0</v>
      </c>
      <c r="U121" s="3">
        <v>0</v>
      </c>
      <c r="V121" s="3">
        <v>59</v>
      </c>
      <c r="W121" s="2">
        <v>0</v>
      </c>
      <c r="X121" s="2">
        <v>33687.612800000003</v>
      </c>
      <c r="Y121" s="2">
        <v>0</v>
      </c>
      <c r="Z121" s="11">
        <v>32</v>
      </c>
      <c r="AA121" s="11">
        <v>0</v>
      </c>
      <c r="AB121" s="11">
        <f t="shared" si="3"/>
        <v>2</v>
      </c>
      <c r="AC121" s="2">
        <v>17177.010399999999</v>
      </c>
      <c r="AD121" s="2">
        <v>0</v>
      </c>
      <c r="AE121" s="11">
        <v>1.79212639550883</v>
      </c>
    </row>
    <row r="122" spans="1:31" ht="16.05" customHeight="1" x14ac:dyDescent="0.25">
      <c r="A122" s="3" t="s">
        <v>91</v>
      </c>
      <c r="B122" s="3">
        <v>15317</v>
      </c>
      <c r="C122" s="3" t="s">
        <v>93</v>
      </c>
      <c r="D122" s="3">
        <v>999</v>
      </c>
      <c r="E122" s="3">
        <v>0</v>
      </c>
      <c r="F122" s="3">
        <f t="shared" si="2"/>
        <v>6.5221649148005503E-2</v>
      </c>
      <c r="G122" s="2">
        <v>2608938</v>
      </c>
      <c r="H122" s="2">
        <v>610.82000000000005</v>
      </c>
      <c r="I122" s="2">
        <v>4796.0883999999996</v>
      </c>
      <c r="J122" s="6">
        <v>0</v>
      </c>
      <c r="K122" s="3">
        <v>0</v>
      </c>
      <c r="L122" s="3">
        <v>61</v>
      </c>
      <c r="M122" s="2">
        <v>61</v>
      </c>
      <c r="N122" s="2">
        <v>4886.5600000000004</v>
      </c>
      <c r="O122" s="2">
        <v>0</v>
      </c>
      <c r="P122" s="3">
        <v>0</v>
      </c>
      <c r="Q122" s="3">
        <v>94</v>
      </c>
      <c r="R122" s="2">
        <v>94</v>
      </c>
      <c r="S122" s="2">
        <v>7329.84</v>
      </c>
      <c r="T122" s="2">
        <v>0</v>
      </c>
      <c r="U122" s="3">
        <v>0</v>
      </c>
      <c r="V122" s="3">
        <v>83</v>
      </c>
      <c r="W122" s="2">
        <v>83</v>
      </c>
      <c r="X122" s="2">
        <v>6719.02</v>
      </c>
      <c r="Y122" s="2">
        <v>0</v>
      </c>
      <c r="Z122" s="11">
        <v>65</v>
      </c>
      <c r="AA122" s="11">
        <v>0</v>
      </c>
      <c r="AB122" s="11">
        <f t="shared" si="3"/>
        <v>65</v>
      </c>
      <c r="AC122" s="2">
        <v>5497.38</v>
      </c>
      <c r="AD122" s="2">
        <v>0</v>
      </c>
      <c r="AE122" s="11">
        <v>65.156427498857497</v>
      </c>
    </row>
    <row r="123" spans="1:31" ht="16.05" customHeight="1" x14ac:dyDescent="0.25">
      <c r="A123" s="3" t="s">
        <v>91</v>
      </c>
      <c r="B123" s="3">
        <v>15317</v>
      </c>
      <c r="C123" s="3" t="s">
        <v>94</v>
      </c>
      <c r="D123" s="3">
        <v>978</v>
      </c>
      <c r="E123" s="3">
        <v>0</v>
      </c>
      <c r="F123" s="3">
        <f t="shared" si="2"/>
        <v>6.3850623490239594E-2</v>
      </c>
      <c r="G123" s="2">
        <v>2487228</v>
      </c>
      <c r="H123" s="2">
        <v>358.75799999999998</v>
      </c>
      <c r="I123" s="2">
        <v>4577.0104000000001</v>
      </c>
      <c r="J123" s="6">
        <v>0</v>
      </c>
      <c r="K123" s="3">
        <v>0</v>
      </c>
      <c r="L123" s="3">
        <v>59</v>
      </c>
      <c r="M123" s="2">
        <v>18</v>
      </c>
      <c r="N123" s="2">
        <v>28538.3364</v>
      </c>
      <c r="O123" s="2">
        <v>0</v>
      </c>
      <c r="P123" s="3">
        <v>0</v>
      </c>
      <c r="Q123" s="3">
        <v>93</v>
      </c>
      <c r="R123" s="2">
        <v>30</v>
      </c>
      <c r="S123" s="2">
        <v>38051.1152</v>
      </c>
      <c r="T123" s="2">
        <v>0</v>
      </c>
      <c r="U123" s="3">
        <v>0</v>
      </c>
      <c r="V123" s="3">
        <v>82</v>
      </c>
      <c r="W123" s="2">
        <v>28</v>
      </c>
      <c r="X123" s="2">
        <v>33474.104800000001</v>
      </c>
      <c r="Y123" s="2">
        <v>0</v>
      </c>
      <c r="Z123" s="11">
        <v>62</v>
      </c>
      <c r="AA123" s="11">
        <v>0</v>
      </c>
      <c r="AB123" s="11">
        <f t="shared" si="3"/>
        <v>62</v>
      </c>
      <c r="AC123" s="2">
        <v>2870.0639999999999</v>
      </c>
      <c r="AD123" s="2">
        <v>0</v>
      </c>
      <c r="AE123" s="11">
        <v>62.445909773454296</v>
      </c>
    </row>
    <row r="124" spans="1:31" ht="16.05" customHeight="1" x14ac:dyDescent="0.25">
      <c r="A124" s="3" t="s">
        <v>91</v>
      </c>
      <c r="B124" s="3">
        <v>15317</v>
      </c>
      <c r="C124" s="3" t="s">
        <v>95</v>
      </c>
      <c r="D124" s="3">
        <v>918</v>
      </c>
      <c r="E124" s="3">
        <v>0</v>
      </c>
      <c r="F124" s="3">
        <f t="shared" si="2"/>
        <v>5.9933407325194199E-2</v>
      </c>
      <c r="G124" s="2">
        <v>2560355</v>
      </c>
      <c r="H124" s="2">
        <v>703.62400000000002</v>
      </c>
      <c r="I124" s="2">
        <v>4708.6390000000001</v>
      </c>
      <c r="J124" s="6">
        <v>0</v>
      </c>
      <c r="K124" s="3">
        <v>0</v>
      </c>
      <c r="L124" s="3">
        <v>56</v>
      </c>
      <c r="M124" s="2">
        <v>56</v>
      </c>
      <c r="N124" s="2">
        <v>4925.3680000000004</v>
      </c>
      <c r="O124" s="2">
        <v>0</v>
      </c>
      <c r="P124" s="3">
        <v>0</v>
      </c>
      <c r="Q124" s="3">
        <v>87</v>
      </c>
      <c r="R124" s="2">
        <v>87</v>
      </c>
      <c r="S124" s="2">
        <v>7739.8639999999996</v>
      </c>
      <c r="T124" s="2">
        <v>0</v>
      </c>
      <c r="U124" s="3">
        <v>0</v>
      </c>
      <c r="V124" s="3">
        <v>77</v>
      </c>
      <c r="W124" s="2">
        <v>77</v>
      </c>
      <c r="X124" s="2">
        <v>7036.24</v>
      </c>
      <c r="Y124" s="2">
        <v>0</v>
      </c>
      <c r="Z124" s="11">
        <v>55</v>
      </c>
      <c r="AA124" s="11">
        <v>0</v>
      </c>
      <c r="AB124" s="11">
        <f t="shared" si="3"/>
        <v>55</v>
      </c>
      <c r="AC124" s="2">
        <v>4925.3680000000004</v>
      </c>
      <c r="AD124" s="2">
        <v>0</v>
      </c>
      <c r="AE124" s="11">
        <v>55.018867924528301</v>
      </c>
    </row>
    <row r="125" spans="1:31" ht="16.05" customHeight="1" x14ac:dyDescent="0.25">
      <c r="A125" s="3" t="s">
        <v>91</v>
      </c>
      <c r="B125" s="3">
        <v>15317</v>
      </c>
      <c r="C125" s="3" t="s">
        <v>96</v>
      </c>
      <c r="D125" s="3">
        <v>222</v>
      </c>
      <c r="E125" s="3">
        <v>0</v>
      </c>
      <c r="F125" s="3">
        <f t="shared" si="2"/>
        <v>1.44936998106679E-2</v>
      </c>
      <c r="G125" s="2">
        <v>2523442</v>
      </c>
      <c r="H125" s="2">
        <v>776.68799999999999</v>
      </c>
      <c r="I125" s="2">
        <v>4642.1956</v>
      </c>
      <c r="J125" s="6">
        <v>0</v>
      </c>
      <c r="K125" s="3">
        <v>0</v>
      </c>
      <c r="L125" s="3">
        <v>13</v>
      </c>
      <c r="M125" s="2">
        <v>13</v>
      </c>
      <c r="N125" s="2">
        <v>1553.376</v>
      </c>
      <c r="O125" s="2">
        <v>0</v>
      </c>
      <c r="P125" s="3">
        <v>0</v>
      </c>
      <c r="Q125" s="3">
        <v>21</v>
      </c>
      <c r="R125" s="2">
        <v>21</v>
      </c>
      <c r="S125" s="2">
        <v>2330.0639999999999</v>
      </c>
      <c r="T125" s="2">
        <v>0</v>
      </c>
      <c r="U125" s="3">
        <v>0</v>
      </c>
      <c r="V125" s="3">
        <v>19</v>
      </c>
      <c r="W125" s="2">
        <v>19</v>
      </c>
      <c r="X125" s="2">
        <v>2330.0639999999999</v>
      </c>
      <c r="Y125" s="2">
        <v>0</v>
      </c>
      <c r="Z125" s="11">
        <v>3</v>
      </c>
      <c r="AA125" s="11">
        <v>0</v>
      </c>
      <c r="AB125" s="11">
        <f t="shared" si="3"/>
        <v>3</v>
      </c>
      <c r="AC125" s="2">
        <v>776.68799999999999</v>
      </c>
      <c r="AD125" s="2">
        <v>0</v>
      </c>
      <c r="AE125" s="11">
        <v>3.2176013579682698</v>
      </c>
    </row>
    <row r="126" spans="1:31" ht="16.05" customHeight="1" x14ac:dyDescent="0.25">
      <c r="A126" s="3" t="s">
        <v>91</v>
      </c>
      <c r="B126" s="3">
        <v>15317</v>
      </c>
      <c r="C126" s="3" t="s">
        <v>97</v>
      </c>
      <c r="D126" s="3">
        <v>6</v>
      </c>
      <c r="E126" s="3">
        <v>0</v>
      </c>
      <c r="F126" s="3">
        <f t="shared" si="2"/>
        <v>3.9172161650453702E-4</v>
      </c>
      <c r="G126" s="2">
        <v>2314638</v>
      </c>
      <c r="H126" s="2">
        <v>149.57400000000001</v>
      </c>
      <c r="I126" s="2">
        <v>4266.3483999999999</v>
      </c>
      <c r="J126" s="6">
        <v>0</v>
      </c>
      <c r="K126" s="3">
        <v>0</v>
      </c>
      <c r="L126" s="3">
        <v>0</v>
      </c>
      <c r="M126" s="2">
        <v>0</v>
      </c>
      <c r="N126" s="2">
        <v>0</v>
      </c>
      <c r="O126" s="2">
        <v>0</v>
      </c>
      <c r="P126" s="3">
        <v>0</v>
      </c>
      <c r="Q126" s="3">
        <v>1</v>
      </c>
      <c r="R126" s="2">
        <v>0</v>
      </c>
      <c r="S126" s="2">
        <v>4266.3483999999999</v>
      </c>
      <c r="T126" s="2">
        <v>0</v>
      </c>
      <c r="U126" s="3">
        <v>0</v>
      </c>
      <c r="V126" s="3">
        <v>1</v>
      </c>
      <c r="W126" s="2">
        <v>0</v>
      </c>
      <c r="X126" s="2">
        <v>4266.3483999999999</v>
      </c>
      <c r="Y126" s="2">
        <v>0</v>
      </c>
      <c r="Z126" s="11">
        <v>0</v>
      </c>
      <c r="AA126" s="11">
        <v>0</v>
      </c>
      <c r="AB126" s="11">
        <f t="shared" si="3"/>
        <v>0</v>
      </c>
      <c r="AC126" s="2">
        <v>0</v>
      </c>
      <c r="AD126" s="2">
        <v>0</v>
      </c>
      <c r="AE126" s="11">
        <v>2.3503296990272202E-3</v>
      </c>
    </row>
    <row r="127" spans="1:31" ht="16.05" customHeight="1" x14ac:dyDescent="0.25">
      <c r="A127" s="3" t="s">
        <v>91</v>
      </c>
      <c r="B127" s="3">
        <v>15317</v>
      </c>
      <c r="C127" s="3" t="s">
        <v>98</v>
      </c>
      <c r="D127" s="3">
        <v>604</v>
      </c>
      <c r="E127" s="3">
        <v>0</v>
      </c>
      <c r="F127" s="3">
        <f t="shared" si="2"/>
        <v>3.9433309394790103E-2</v>
      </c>
      <c r="G127" s="2">
        <v>2432993</v>
      </c>
      <c r="H127" s="2">
        <v>257.21600000000001</v>
      </c>
      <c r="I127" s="2">
        <v>4479.3873999999996</v>
      </c>
      <c r="J127" s="9">
        <v>0</v>
      </c>
      <c r="K127" s="3">
        <v>0</v>
      </c>
      <c r="L127" s="3">
        <v>37</v>
      </c>
      <c r="M127" s="2">
        <v>0</v>
      </c>
      <c r="N127" s="2">
        <v>22396.937000000002</v>
      </c>
      <c r="O127" s="2">
        <v>0</v>
      </c>
      <c r="P127" s="3">
        <v>0</v>
      </c>
      <c r="Q127" s="3">
        <v>57</v>
      </c>
      <c r="R127" s="2">
        <v>0</v>
      </c>
      <c r="S127" s="2">
        <v>35835.099199999997</v>
      </c>
      <c r="T127" s="2">
        <v>0</v>
      </c>
      <c r="U127" s="3">
        <v>0</v>
      </c>
      <c r="V127" s="3">
        <v>50</v>
      </c>
      <c r="W127" s="2">
        <v>0</v>
      </c>
      <c r="X127" s="2">
        <v>31355.711800000001</v>
      </c>
      <c r="Y127" s="2">
        <v>0</v>
      </c>
      <c r="Z127" s="11">
        <v>24</v>
      </c>
      <c r="AA127" s="11">
        <v>0</v>
      </c>
      <c r="AB127" s="11">
        <f t="shared" si="3"/>
        <v>24</v>
      </c>
      <c r="AC127" s="2">
        <v>771.64800000000002</v>
      </c>
      <c r="AD127" s="2">
        <v>0</v>
      </c>
      <c r="AE127" s="11">
        <v>23.817718874453199</v>
      </c>
    </row>
    <row r="128" spans="1:31" ht="16.05" customHeight="1" x14ac:dyDescent="0.25">
      <c r="A128" s="3" t="s">
        <v>91</v>
      </c>
      <c r="B128" s="3">
        <v>15317</v>
      </c>
      <c r="C128" s="3" t="s">
        <v>99</v>
      </c>
      <c r="D128" s="3">
        <v>940</v>
      </c>
      <c r="E128" s="3">
        <v>0</v>
      </c>
      <c r="F128" s="3">
        <f t="shared" si="2"/>
        <v>6.1369719919044198E-2</v>
      </c>
      <c r="G128" s="2">
        <v>2516441</v>
      </c>
      <c r="H128" s="2">
        <v>425.76400000000001</v>
      </c>
      <c r="I128" s="2">
        <v>4629.5937999999996</v>
      </c>
      <c r="J128" s="6">
        <v>0</v>
      </c>
      <c r="K128" s="3">
        <v>0</v>
      </c>
      <c r="L128" s="3">
        <v>57</v>
      </c>
      <c r="M128" s="2">
        <v>57</v>
      </c>
      <c r="N128" s="2">
        <v>3406.1120000000001</v>
      </c>
      <c r="O128" s="2">
        <v>0</v>
      </c>
      <c r="P128" s="3">
        <v>0</v>
      </c>
      <c r="Q128" s="3">
        <v>89</v>
      </c>
      <c r="R128" s="2">
        <v>89</v>
      </c>
      <c r="S128" s="2">
        <v>5109.1679999999997</v>
      </c>
      <c r="T128" s="2">
        <v>0</v>
      </c>
      <c r="U128" s="3">
        <v>0</v>
      </c>
      <c r="V128" s="3">
        <v>78</v>
      </c>
      <c r="W128" s="2">
        <v>78</v>
      </c>
      <c r="X128" s="2">
        <v>4257.6400000000003</v>
      </c>
      <c r="Y128" s="2">
        <v>0</v>
      </c>
      <c r="Z128" s="11">
        <v>58</v>
      </c>
      <c r="AA128" s="11">
        <v>0</v>
      </c>
      <c r="AB128" s="11">
        <f t="shared" si="3"/>
        <v>58</v>
      </c>
      <c r="AC128" s="2">
        <v>3406.1120000000001</v>
      </c>
      <c r="AD128" s="2">
        <v>0</v>
      </c>
      <c r="AE128" s="11">
        <v>57.687536723901502</v>
      </c>
    </row>
    <row r="129" spans="1:31" ht="16.05" customHeight="1" x14ac:dyDescent="0.25">
      <c r="A129" s="3" t="s">
        <v>91</v>
      </c>
      <c r="B129" s="3">
        <v>15317</v>
      </c>
      <c r="C129" s="3" t="s">
        <v>100</v>
      </c>
      <c r="D129" s="3">
        <v>665</v>
      </c>
      <c r="E129" s="3">
        <v>0</v>
      </c>
      <c r="F129" s="3">
        <f t="shared" si="2"/>
        <v>4.3415812495919602E-2</v>
      </c>
      <c r="G129" s="2">
        <v>2360003</v>
      </c>
      <c r="H129" s="2">
        <v>101.56</v>
      </c>
      <c r="I129" s="2">
        <v>4348.0054</v>
      </c>
      <c r="J129" s="6">
        <v>0</v>
      </c>
      <c r="K129" s="3">
        <v>0</v>
      </c>
      <c r="L129" s="3">
        <v>40</v>
      </c>
      <c r="M129" s="2">
        <v>0</v>
      </c>
      <c r="N129" s="2">
        <v>21740.026999999998</v>
      </c>
      <c r="O129" s="2">
        <v>0</v>
      </c>
      <c r="P129" s="3">
        <v>0</v>
      </c>
      <c r="Q129" s="3">
        <v>63</v>
      </c>
      <c r="R129" s="2">
        <v>0</v>
      </c>
      <c r="S129" s="2">
        <v>34784.0432</v>
      </c>
      <c r="T129" s="2">
        <v>0</v>
      </c>
      <c r="U129" s="3">
        <v>0</v>
      </c>
      <c r="V129" s="3">
        <v>56</v>
      </c>
      <c r="W129" s="2">
        <v>0</v>
      </c>
      <c r="X129" s="2">
        <v>30436.037799999998</v>
      </c>
      <c r="Y129" s="2">
        <v>0</v>
      </c>
      <c r="Z129" s="11">
        <v>29</v>
      </c>
      <c r="AA129" s="11">
        <v>0</v>
      </c>
      <c r="AB129" s="11">
        <f t="shared" si="3"/>
        <v>29</v>
      </c>
      <c r="AC129" s="2">
        <v>406.24</v>
      </c>
      <c r="AD129" s="2">
        <v>0</v>
      </c>
      <c r="AE129" s="11">
        <v>28.871515309786499</v>
      </c>
    </row>
    <row r="130" spans="1:31" ht="16.05" customHeight="1" x14ac:dyDescent="0.25">
      <c r="A130" s="3" t="s">
        <v>91</v>
      </c>
      <c r="B130" s="3">
        <v>15317</v>
      </c>
      <c r="C130" s="3" t="s">
        <v>101</v>
      </c>
      <c r="D130" s="3">
        <v>411</v>
      </c>
      <c r="E130" s="3">
        <v>0</v>
      </c>
      <c r="F130" s="3">
        <f t="shared" ref="F130:F193" si="4">D130/B130</f>
        <v>2.6832930730560801E-2</v>
      </c>
      <c r="G130" s="2">
        <v>2515989</v>
      </c>
      <c r="H130" s="2">
        <v>775.18600000000004</v>
      </c>
      <c r="I130" s="2">
        <v>4628.7802000000001</v>
      </c>
      <c r="J130" s="6">
        <v>0</v>
      </c>
      <c r="K130" s="3">
        <v>0</v>
      </c>
      <c r="L130" s="3">
        <v>25</v>
      </c>
      <c r="M130" s="2">
        <v>25</v>
      </c>
      <c r="N130" s="2">
        <v>3100.7440000000001</v>
      </c>
      <c r="O130" s="2">
        <v>0</v>
      </c>
      <c r="P130" s="3">
        <v>0</v>
      </c>
      <c r="Q130" s="3">
        <v>39</v>
      </c>
      <c r="R130" s="2">
        <v>39</v>
      </c>
      <c r="S130" s="2">
        <v>3875.93</v>
      </c>
      <c r="T130" s="2">
        <v>0</v>
      </c>
      <c r="U130" s="3">
        <v>0</v>
      </c>
      <c r="V130" s="3">
        <v>34</v>
      </c>
      <c r="W130" s="2">
        <v>34</v>
      </c>
      <c r="X130" s="2">
        <v>3875.93</v>
      </c>
      <c r="Y130" s="2">
        <v>0</v>
      </c>
      <c r="Z130" s="11">
        <v>11</v>
      </c>
      <c r="AA130" s="11">
        <v>0</v>
      </c>
      <c r="AB130" s="11">
        <f t="shared" ref="AB130:AB193" si="5">ROUND(AE130,0)</f>
        <v>11</v>
      </c>
      <c r="AC130" s="2">
        <v>1550.3720000000001</v>
      </c>
      <c r="AD130" s="2">
        <v>0</v>
      </c>
      <c r="AE130" s="11">
        <v>11.0283345302605</v>
      </c>
    </row>
    <row r="131" spans="1:31" ht="16.05" customHeight="1" x14ac:dyDescent="0.25">
      <c r="A131" s="3" t="s">
        <v>91</v>
      </c>
      <c r="B131" s="3">
        <v>15317</v>
      </c>
      <c r="C131" s="3" t="s">
        <v>102</v>
      </c>
      <c r="D131" s="3">
        <v>741</v>
      </c>
      <c r="E131" s="3">
        <v>0</v>
      </c>
      <c r="F131" s="3">
        <f t="shared" si="4"/>
        <v>4.8377619638310401E-2</v>
      </c>
      <c r="G131" s="2">
        <v>2323196</v>
      </c>
      <c r="H131" s="2">
        <v>154.202</v>
      </c>
      <c r="I131" s="2">
        <v>4281.7528000000002</v>
      </c>
      <c r="J131" s="6">
        <v>0</v>
      </c>
      <c r="K131" s="3">
        <v>0</v>
      </c>
      <c r="L131" s="3">
        <v>45</v>
      </c>
      <c r="M131" s="2">
        <v>0</v>
      </c>
      <c r="N131" s="2">
        <v>25690.516800000001</v>
      </c>
      <c r="O131" s="2">
        <v>0</v>
      </c>
      <c r="P131" s="3">
        <v>0</v>
      </c>
      <c r="Q131" s="3">
        <v>70</v>
      </c>
      <c r="R131" s="2">
        <v>0</v>
      </c>
      <c r="S131" s="2">
        <v>38535.775199999996</v>
      </c>
      <c r="T131" s="2">
        <v>0</v>
      </c>
      <c r="U131" s="3">
        <v>0</v>
      </c>
      <c r="V131" s="3">
        <v>62</v>
      </c>
      <c r="W131" s="2">
        <v>0</v>
      </c>
      <c r="X131" s="2">
        <v>34254.022400000002</v>
      </c>
      <c r="Y131" s="2">
        <v>0</v>
      </c>
      <c r="Z131" s="11">
        <v>36</v>
      </c>
      <c r="AA131" s="11">
        <v>0</v>
      </c>
      <c r="AB131" s="11">
        <f t="shared" si="5"/>
        <v>36</v>
      </c>
      <c r="AC131" s="2">
        <v>771.01</v>
      </c>
      <c r="AD131" s="2">
        <v>0</v>
      </c>
      <c r="AE131" s="11">
        <v>35.847816151987999</v>
      </c>
    </row>
    <row r="132" spans="1:31" ht="16.05" customHeight="1" x14ac:dyDescent="0.25">
      <c r="A132" s="3" t="s">
        <v>91</v>
      </c>
      <c r="B132" s="3">
        <v>15317</v>
      </c>
      <c r="C132" s="3" t="s">
        <v>103</v>
      </c>
      <c r="D132" s="3">
        <v>640</v>
      </c>
      <c r="E132" s="3">
        <v>0</v>
      </c>
      <c r="F132" s="3">
        <f t="shared" si="4"/>
        <v>4.1783639093817299E-2</v>
      </c>
      <c r="G132" s="2">
        <v>2604690</v>
      </c>
      <c r="H132" s="2">
        <v>583.52</v>
      </c>
      <c r="I132" s="2">
        <v>4788.442</v>
      </c>
      <c r="J132" s="6">
        <v>0</v>
      </c>
      <c r="K132" s="3">
        <v>0</v>
      </c>
      <c r="L132" s="3">
        <v>39</v>
      </c>
      <c r="M132" s="2">
        <v>39</v>
      </c>
      <c r="N132" s="2">
        <v>2917.6</v>
      </c>
      <c r="O132" s="2">
        <v>0</v>
      </c>
      <c r="P132" s="3">
        <v>0</v>
      </c>
      <c r="Q132" s="3">
        <v>61</v>
      </c>
      <c r="R132" s="2">
        <v>61</v>
      </c>
      <c r="S132" s="2">
        <v>4668.16</v>
      </c>
      <c r="T132" s="2">
        <v>0</v>
      </c>
      <c r="U132" s="3">
        <v>0</v>
      </c>
      <c r="V132" s="3">
        <v>53</v>
      </c>
      <c r="W132" s="2">
        <v>53</v>
      </c>
      <c r="X132" s="2">
        <v>4084.64</v>
      </c>
      <c r="Y132" s="2">
        <v>0</v>
      </c>
      <c r="Z132" s="11">
        <v>27</v>
      </c>
      <c r="AA132" s="11">
        <v>0</v>
      </c>
      <c r="AB132" s="11">
        <f t="shared" si="5"/>
        <v>27</v>
      </c>
      <c r="AC132" s="2">
        <v>2334.08</v>
      </c>
      <c r="AD132" s="2">
        <v>0</v>
      </c>
      <c r="AE132" s="11">
        <v>26.7415290200431</v>
      </c>
    </row>
    <row r="133" spans="1:31" ht="16.05" customHeight="1" x14ac:dyDescent="0.25">
      <c r="A133" s="3" t="s">
        <v>91</v>
      </c>
      <c r="B133" s="3">
        <v>15317</v>
      </c>
      <c r="C133" s="3" t="s">
        <v>104</v>
      </c>
      <c r="D133" s="3">
        <v>814</v>
      </c>
      <c r="E133" s="3">
        <v>0</v>
      </c>
      <c r="F133" s="3">
        <f t="shared" si="4"/>
        <v>5.3143565972448903E-2</v>
      </c>
      <c r="G133" s="2">
        <v>2189325</v>
      </c>
      <c r="H133" s="2">
        <v>284.48200000000003</v>
      </c>
      <c r="I133" s="2">
        <v>4040.7849999999999</v>
      </c>
      <c r="J133" s="6">
        <v>0</v>
      </c>
      <c r="K133" s="3">
        <v>0</v>
      </c>
      <c r="L133" s="3">
        <v>49</v>
      </c>
      <c r="M133" s="2">
        <v>0</v>
      </c>
      <c r="N133" s="2">
        <v>28285.494999999999</v>
      </c>
      <c r="O133" s="2">
        <v>0</v>
      </c>
      <c r="P133" s="3">
        <v>0</v>
      </c>
      <c r="Q133" s="3">
        <v>77</v>
      </c>
      <c r="R133" s="2">
        <v>0</v>
      </c>
      <c r="S133" s="2">
        <v>40407.85</v>
      </c>
      <c r="T133" s="2">
        <v>0</v>
      </c>
      <c r="U133" s="3">
        <v>0</v>
      </c>
      <c r="V133" s="3">
        <v>68</v>
      </c>
      <c r="W133" s="2">
        <v>0</v>
      </c>
      <c r="X133" s="2">
        <v>36367.065000000002</v>
      </c>
      <c r="Y133" s="2">
        <v>0</v>
      </c>
      <c r="Z133" s="11">
        <v>43</v>
      </c>
      <c r="AA133" s="11">
        <v>0</v>
      </c>
      <c r="AB133" s="11">
        <f t="shared" si="5"/>
        <v>43</v>
      </c>
      <c r="AC133" s="2">
        <v>1706.8920000000001</v>
      </c>
      <c r="AD133" s="2">
        <v>0</v>
      </c>
      <c r="AE133" s="11">
        <v>43.258862701573399</v>
      </c>
    </row>
    <row r="134" spans="1:31" ht="16.05" customHeight="1" x14ac:dyDescent="0.25">
      <c r="A134" s="3" t="s">
        <v>91</v>
      </c>
      <c r="B134" s="3">
        <v>15317</v>
      </c>
      <c r="C134" s="3" t="s">
        <v>105</v>
      </c>
      <c r="D134" s="3">
        <v>441</v>
      </c>
      <c r="E134" s="3">
        <v>0</v>
      </c>
      <c r="F134" s="3">
        <f t="shared" si="4"/>
        <v>2.8791538813083498E-2</v>
      </c>
      <c r="G134" s="2">
        <v>2373768</v>
      </c>
      <c r="H134" s="2">
        <v>641.63</v>
      </c>
      <c r="I134" s="2">
        <v>4372.7824000000001</v>
      </c>
      <c r="J134" s="6">
        <v>0</v>
      </c>
      <c r="K134" s="3">
        <v>0</v>
      </c>
      <c r="L134" s="3">
        <v>27</v>
      </c>
      <c r="M134" s="2">
        <v>0</v>
      </c>
      <c r="N134" s="2">
        <v>17491.1296</v>
      </c>
      <c r="O134" s="2">
        <v>0</v>
      </c>
      <c r="P134" s="3">
        <v>0</v>
      </c>
      <c r="Q134" s="3">
        <v>42</v>
      </c>
      <c r="R134" s="2">
        <v>0</v>
      </c>
      <c r="S134" s="2">
        <v>26236.6944</v>
      </c>
      <c r="T134" s="2">
        <v>0</v>
      </c>
      <c r="U134" s="3">
        <v>0</v>
      </c>
      <c r="V134" s="3">
        <v>37</v>
      </c>
      <c r="W134" s="2">
        <v>0</v>
      </c>
      <c r="X134" s="2">
        <v>21863.912</v>
      </c>
      <c r="Y134" s="2">
        <v>0</v>
      </c>
      <c r="Z134" s="11">
        <v>13</v>
      </c>
      <c r="AA134" s="11">
        <v>0</v>
      </c>
      <c r="AB134" s="11">
        <f t="shared" si="5"/>
        <v>13</v>
      </c>
      <c r="AC134" s="2">
        <v>1283.26</v>
      </c>
      <c r="AD134" s="2">
        <v>0</v>
      </c>
      <c r="AE134" s="11">
        <v>12.697068616569799</v>
      </c>
    </row>
    <row r="135" spans="1:31" ht="16.05" customHeight="1" x14ac:dyDescent="0.25">
      <c r="A135" s="3" t="s">
        <v>91</v>
      </c>
      <c r="B135" s="3">
        <v>15317</v>
      </c>
      <c r="C135" s="3" t="s">
        <v>106</v>
      </c>
      <c r="D135" s="3">
        <v>5409</v>
      </c>
      <c r="E135" s="3">
        <v>9861</v>
      </c>
      <c r="F135" s="3">
        <f t="shared" si="4"/>
        <v>0.35313703727883999</v>
      </c>
      <c r="G135" s="2">
        <v>2321323</v>
      </c>
      <c r="H135" s="2">
        <v>0.114</v>
      </c>
      <c r="I135" s="2">
        <v>4278.3814000000002</v>
      </c>
      <c r="J135" s="6">
        <v>3579.2716</v>
      </c>
      <c r="K135" s="3">
        <v>597</v>
      </c>
      <c r="L135" s="3">
        <v>328</v>
      </c>
      <c r="M135" s="2">
        <v>328</v>
      </c>
      <c r="N135" s="2">
        <v>4.6740000000000004</v>
      </c>
      <c r="O135" s="2">
        <v>10737.8148</v>
      </c>
      <c r="P135" s="3">
        <v>933</v>
      </c>
      <c r="Q135" s="3">
        <v>512</v>
      </c>
      <c r="R135" s="2">
        <v>512</v>
      </c>
      <c r="S135" s="2">
        <v>7.2960000000000003</v>
      </c>
      <c r="T135" s="2">
        <v>14317.0864</v>
      </c>
      <c r="U135" s="3">
        <v>823</v>
      </c>
      <c r="V135" s="3">
        <v>451</v>
      </c>
      <c r="W135" s="2">
        <v>451</v>
      </c>
      <c r="X135" s="2">
        <v>6.4980000000000002</v>
      </c>
      <c r="Y135" s="2">
        <v>10737.8148</v>
      </c>
      <c r="Z135" s="11">
        <v>1910</v>
      </c>
      <c r="AA135" s="11">
        <v>3482</v>
      </c>
      <c r="AB135" s="11">
        <f t="shared" si="5"/>
        <v>1910</v>
      </c>
      <c r="AC135" s="2">
        <v>27.245999999999999</v>
      </c>
      <c r="AD135" s="2">
        <v>46530.5308</v>
      </c>
      <c r="AE135" s="11">
        <v>1910.11823464125</v>
      </c>
    </row>
    <row r="136" spans="1:31" ht="16.05" customHeight="1" x14ac:dyDescent="0.25">
      <c r="A136" s="3" t="s">
        <v>91</v>
      </c>
      <c r="B136" s="3">
        <v>15317</v>
      </c>
      <c r="C136" s="3" t="s">
        <v>107</v>
      </c>
      <c r="D136" s="3">
        <v>825</v>
      </c>
      <c r="E136" s="3">
        <v>0</v>
      </c>
      <c r="F136" s="3">
        <f t="shared" si="4"/>
        <v>5.3861722269373899E-2</v>
      </c>
      <c r="G136" s="2">
        <v>2358319</v>
      </c>
      <c r="H136" s="2">
        <v>117.624</v>
      </c>
      <c r="I136" s="2">
        <v>4344.9741999999997</v>
      </c>
      <c r="J136" s="6">
        <v>0</v>
      </c>
      <c r="K136" s="3">
        <v>0</v>
      </c>
      <c r="L136" s="3">
        <v>50</v>
      </c>
      <c r="M136" s="2">
        <v>0</v>
      </c>
      <c r="N136" s="2">
        <v>30414.8194</v>
      </c>
      <c r="O136" s="2">
        <v>0</v>
      </c>
      <c r="P136" s="3">
        <v>0</v>
      </c>
      <c r="Q136" s="3">
        <v>78</v>
      </c>
      <c r="R136" s="2">
        <v>0</v>
      </c>
      <c r="S136" s="2">
        <v>43449.741999999998</v>
      </c>
      <c r="T136" s="2">
        <v>0</v>
      </c>
      <c r="U136" s="3">
        <v>0</v>
      </c>
      <c r="V136" s="3">
        <v>69</v>
      </c>
      <c r="W136" s="2">
        <v>0</v>
      </c>
      <c r="X136" s="2">
        <v>39104.767800000001</v>
      </c>
      <c r="Y136" s="2">
        <v>0</v>
      </c>
      <c r="Z136" s="11">
        <v>44</v>
      </c>
      <c r="AA136" s="11">
        <v>0</v>
      </c>
      <c r="AB136" s="11">
        <f t="shared" si="5"/>
        <v>44</v>
      </c>
      <c r="AC136" s="2">
        <v>705.74400000000003</v>
      </c>
      <c r="AD136" s="2">
        <v>0</v>
      </c>
      <c r="AE136" s="11">
        <v>44.435920872233503</v>
      </c>
    </row>
    <row r="137" spans="1:31" ht="16.05" customHeight="1" x14ac:dyDescent="0.25">
      <c r="A137" s="3" t="s">
        <v>340</v>
      </c>
      <c r="B137" s="3">
        <v>9223</v>
      </c>
      <c r="C137" s="3" t="s">
        <v>341</v>
      </c>
      <c r="D137" s="3">
        <v>99</v>
      </c>
      <c r="E137" s="3">
        <v>0</v>
      </c>
      <c r="F137" s="3">
        <f t="shared" si="4"/>
        <v>1.0734034479019799E-2</v>
      </c>
      <c r="G137" s="2">
        <v>332912</v>
      </c>
      <c r="H137" s="2">
        <v>0</v>
      </c>
      <c r="I137" s="2">
        <v>665.82399999999996</v>
      </c>
      <c r="J137" s="6">
        <v>0</v>
      </c>
      <c r="K137" s="3">
        <v>0</v>
      </c>
      <c r="L137" s="3">
        <v>6</v>
      </c>
      <c r="M137" s="2">
        <v>0</v>
      </c>
      <c r="N137" s="2">
        <v>665.82399999999996</v>
      </c>
      <c r="O137" s="2">
        <v>0</v>
      </c>
      <c r="P137" s="3">
        <v>0</v>
      </c>
      <c r="Q137" s="3">
        <v>9</v>
      </c>
      <c r="R137" s="2">
        <v>0</v>
      </c>
      <c r="S137" s="2">
        <v>1331.6479999999999</v>
      </c>
      <c r="T137" s="2">
        <v>0</v>
      </c>
      <c r="U137" s="3">
        <v>0</v>
      </c>
      <c r="V137" s="3">
        <v>8</v>
      </c>
      <c r="W137" s="2">
        <v>0</v>
      </c>
      <c r="X137" s="2">
        <v>665.82399999999996</v>
      </c>
      <c r="Y137" s="2">
        <v>0</v>
      </c>
      <c r="Z137" s="11">
        <v>1</v>
      </c>
      <c r="AA137" s="11">
        <v>0</v>
      </c>
      <c r="AB137" s="11">
        <f t="shared" si="5"/>
        <v>0</v>
      </c>
      <c r="AC137" s="2">
        <v>665.82399999999996</v>
      </c>
      <c r="AD137" s="2">
        <v>0</v>
      </c>
      <c r="AE137" s="11">
        <v>0</v>
      </c>
    </row>
    <row r="138" spans="1:31" ht="16.05" customHeight="1" x14ac:dyDescent="0.25">
      <c r="A138" s="3" t="s">
        <v>340</v>
      </c>
      <c r="B138" s="3">
        <v>9223</v>
      </c>
      <c r="C138" s="3" t="s">
        <v>342</v>
      </c>
      <c r="D138" s="3">
        <v>164</v>
      </c>
      <c r="E138" s="3">
        <v>0</v>
      </c>
      <c r="F138" s="3">
        <f t="shared" si="4"/>
        <v>1.7781632874335901E-2</v>
      </c>
      <c r="G138" s="2">
        <v>262533</v>
      </c>
      <c r="H138" s="2">
        <v>0</v>
      </c>
      <c r="I138" s="2">
        <v>525.06600000000003</v>
      </c>
      <c r="J138" s="6">
        <v>0</v>
      </c>
      <c r="K138" s="3">
        <v>0</v>
      </c>
      <c r="L138" s="3">
        <v>10</v>
      </c>
      <c r="M138" s="2">
        <v>0</v>
      </c>
      <c r="N138" s="2">
        <v>1050.1320000000001</v>
      </c>
      <c r="O138" s="2">
        <v>0</v>
      </c>
      <c r="P138" s="3">
        <v>0</v>
      </c>
      <c r="Q138" s="3">
        <v>16</v>
      </c>
      <c r="R138" s="2">
        <v>0</v>
      </c>
      <c r="S138" s="2">
        <v>1050.1320000000001</v>
      </c>
      <c r="T138" s="2">
        <v>0</v>
      </c>
      <c r="U138" s="3">
        <v>0</v>
      </c>
      <c r="V138" s="3">
        <v>14</v>
      </c>
      <c r="W138" s="2">
        <v>0</v>
      </c>
      <c r="X138" s="2">
        <v>1050.1320000000001</v>
      </c>
      <c r="Y138" s="2">
        <v>0</v>
      </c>
      <c r="Z138" s="11">
        <v>3</v>
      </c>
      <c r="AA138" s="11">
        <v>0</v>
      </c>
      <c r="AB138" s="11">
        <f t="shared" si="5"/>
        <v>0</v>
      </c>
      <c r="AC138" s="2">
        <v>525.06600000000003</v>
      </c>
      <c r="AD138" s="2">
        <v>0</v>
      </c>
      <c r="AE138" s="11">
        <v>0</v>
      </c>
    </row>
    <row r="139" spans="1:31" ht="16.05" customHeight="1" x14ac:dyDescent="0.25">
      <c r="A139" s="3" t="s">
        <v>340</v>
      </c>
      <c r="B139" s="3">
        <v>9223</v>
      </c>
      <c r="C139" s="3" t="s">
        <v>343</v>
      </c>
      <c r="D139" s="3">
        <v>485</v>
      </c>
      <c r="E139" s="3">
        <v>0</v>
      </c>
      <c r="F139" s="3">
        <f t="shared" si="4"/>
        <v>5.2585926488127502E-2</v>
      </c>
      <c r="G139" s="2">
        <v>111935</v>
      </c>
      <c r="H139" s="2">
        <v>0</v>
      </c>
      <c r="I139" s="2">
        <v>223.87</v>
      </c>
      <c r="J139" s="6">
        <v>0</v>
      </c>
      <c r="K139" s="3">
        <v>0</v>
      </c>
      <c r="L139" s="3">
        <v>29</v>
      </c>
      <c r="M139" s="2">
        <v>0</v>
      </c>
      <c r="N139" s="2">
        <v>895.48</v>
      </c>
      <c r="O139" s="2">
        <v>0</v>
      </c>
      <c r="P139" s="3">
        <v>0</v>
      </c>
      <c r="Q139" s="3">
        <v>46</v>
      </c>
      <c r="R139" s="2">
        <v>0</v>
      </c>
      <c r="S139" s="2">
        <v>1343.22</v>
      </c>
      <c r="T139" s="2">
        <v>0</v>
      </c>
      <c r="U139" s="3">
        <v>0</v>
      </c>
      <c r="V139" s="3">
        <v>40</v>
      </c>
      <c r="W139" s="2">
        <v>0</v>
      </c>
      <c r="X139" s="2">
        <v>1119.3499999999999</v>
      </c>
      <c r="Y139" s="2">
        <v>0</v>
      </c>
      <c r="Z139" s="11">
        <v>26</v>
      </c>
      <c r="AA139" s="11">
        <v>0</v>
      </c>
      <c r="AB139" s="11">
        <f t="shared" si="5"/>
        <v>0</v>
      </c>
      <c r="AC139" s="2">
        <v>895.48</v>
      </c>
      <c r="AD139" s="2">
        <v>0</v>
      </c>
      <c r="AE139" s="11">
        <v>0</v>
      </c>
    </row>
    <row r="140" spans="1:31" ht="16.05" customHeight="1" x14ac:dyDescent="0.25">
      <c r="A140" s="3" t="s">
        <v>340</v>
      </c>
      <c r="B140" s="3">
        <v>9223</v>
      </c>
      <c r="C140" s="3" t="s">
        <v>344</v>
      </c>
      <c r="D140" s="3">
        <v>380</v>
      </c>
      <c r="E140" s="3">
        <v>0</v>
      </c>
      <c r="F140" s="3">
        <f t="shared" si="4"/>
        <v>4.12013444649246E-2</v>
      </c>
      <c r="G140" s="2">
        <v>113764</v>
      </c>
      <c r="H140" s="2">
        <v>0</v>
      </c>
      <c r="I140" s="2">
        <v>227.52799999999999</v>
      </c>
      <c r="J140" s="6">
        <v>0</v>
      </c>
      <c r="K140" s="3">
        <v>0</v>
      </c>
      <c r="L140" s="3">
        <v>23</v>
      </c>
      <c r="M140" s="2">
        <v>0</v>
      </c>
      <c r="N140" s="2">
        <v>682.58399999999995</v>
      </c>
      <c r="O140" s="2">
        <v>0</v>
      </c>
      <c r="P140" s="3">
        <v>0</v>
      </c>
      <c r="Q140" s="3">
        <v>36</v>
      </c>
      <c r="R140" s="2">
        <v>0</v>
      </c>
      <c r="S140" s="2">
        <v>1137.6400000000001</v>
      </c>
      <c r="T140" s="2">
        <v>0</v>
      </c>
      <c r="U140" s="3">
        <v>0</v>
      </c>
      <c r="V140" s="3">
        <v>32</v>
      </c>
      <c r="W140" s="2">
        <v>0</v>
      </c>
      <c r="X140" s="2">
        <v>910.11199999999997</v>
      </c>
      <c r="Y140" s="2">
        <v>0</v>
      </c>
      <c r="Z140" s="11">
        <v>16</v>
      </c>
      <c r="AA140" s="11">
        <v>0</v>
      </c>
      <c r="AB140" s="11">
        <f t="shared" si="5"/>
        <v>0</v>
      </c>
      <c r="AC140" s="2">
        <v>455.05599999999998</v>
      </c>
      <c r="AD140" s="2">
        <v>0</v>
      </c>
      <c r="AE140" s="11">
        <v>0</v>
      </c>
    </row>
    <row r="141" spans="1:31" ht="16.05" customHeight="1" x14ac:dyDescent="0.25">
      <c r="A141" s="3" t="s">
        <v>340</v>
      </c>
      <c r="B141" s="3">
        <v>9223</v>
      </c>
      <c r="C141" s="3" t="s">
        <v>345</v>
      </c>
      <c r="D141" s="3">
        <v>363</v>
      </c>
      <c r="E141" s="3">
        <v>0</v>
      </c>
      <c r="F141" s="3">
        <f t="shared" si="4"/>
        <v>3.9358126423072799E-2</v>
      </c>
      <c r="G141" s="2">
        <v>115825</v>
      </c>
      <c r="H141" s="2">
        <v>0</v>
      </c>
      <c r="I141" s="2">
        <v>231.65</v>
      </c>
      <c r="J141" s="6">
        <v>0</v>
      </c>
      <c r="K141" s="3">
        <v>0</v>
      </c>
      <c r="L141" s="3">
        <v>22</v>
      </c>
      <c r="M141" s="2">
        <v>0</v>
      </c>
      <c r="N141" s="2">
        <v>694.95</v>
      </c>
      <c r="O141" s="2">
        <v>0</v>
      </c>
      <c r="P141" s="3">
        <v>0</v>
      </c>
      <c r="Q141" s="3">
        <v>34</v>
      </c>
      <c r="R141" s="2">
        <v>0</v>
      </c>
      <c r="S141" s="2">
        <v>1158.25</v>
      </c>
      <c r="T141" s="2">
        <v>0</v>
      </c>
      <c r="U141" s="3">
        <v>0</v>
      </c>
      <c r="V141" s="3">
        <v>30</v>
      </c>
      <c r="W141" s="2">
        <v>0</v>
      </c>
      <c r="X141" s="2">
        <v>926.6</v>
      </c>
      <c r="Y141" s="2">
        <v>0</v>
      </c>
      <c r="Z141" s="11">
        <v>14</v>
      </c>
      <c r="AA141" s="11">
        <v>0</v>
      </c>
      <c r="AB141" s="11">
        <f t="shared" si="5"/>
        <v>0</v>
      </c>
      <c r="AC141" s="2">
        <v>463.3</v>
      </c>
      <c r="AD141" s="2">
        <v>0</v>
      </c>
      <c r="AE141" s="11">
        <v>0</v>
      </c>
    </row>
    <row r="142" spans="1:31" ht="16.05" customHeight="1" x14ac:dyDescent="0.25">
      <c r="A142" s="3" t="s">
        <v>340</v>
      </c>
      <c r="B142" s="3">
        <v>9223</v>
      </c>
      <c r="C142" s="3" t="s">
        <v>346</v>
      </c>
      <c r="D142" s="3">
        <v>581</v>
      </c>
      <c r="E142" s="3">
        <v>0</v>
      </c>
      <c r="F142" s="3">
        <f t="shared" si="4"/>
        <v>6.2994687195055799E-2</v>
      </c>
      <c r="G142" s="2">
        <v>168026</v>
      </c>
      <c r="H142" s="2">
        <v>0</v>
      </c>
      <c r="I142" s="2">
        <v>336.05200000000002</v>
      </c>
      <c r="J142" s="6">
        <v>0</v>
      </c>
      <c r="K142" s="3">
        <v>0</v>
      </c>
      <c r="L142" s="3">
        <v>35</v>
      </c>
      <c r="M142" s="2">
        <v>0</v>
      </c>
      <c r="N142" s="2">
        <v>1680.26</v>
      </c>
      <c r="O142" s="2">
        <v>0</v>
      </c>
      <c r="P142" s="3">
        <v>0</v>
      </c>
      <c r="Q142" s="3">
        <v>55</v>
      </c>
      <c r="R142" s="2">
        <v>0</v>
      </c>
      <c r="S142" s="2">
        <v>2352.364</v>
      </c>
      <c r="T142" s="2">
        <v>0</v>
      </c>
      <c r="U142" s="3">
        <v>0</v>
      </c>
      <c r="V142" s="3">
        <v>48</v>
      </c>
      <c r="W142" s="2">
        <v>0</v>
      </c>
      <c r="X142" s="2">
        <v>2016.3119999999999</v>
      </c>
      <c r="Y142" s="2">
        <v>0</v>
      </c>
      <c r="Z142" s="11">
        <v>37</v>
      </c>
      <c r="AA142" s="11">
        <v>0</v>
      </c>
      <c r="AB142" s="11">
        <f t="shared" si="5"/>
        <v>0</v>
      </c>
      <c r="AC142" s="2">
        <v>1680.26</v>
      </c>
      <c r="AD142" s="2">
        <v>0</v>
      </c>
      <c r="AE142" s="11">
        <v>0</v>
      </c>
    </row>
    <row r="143" spans="1:31" ht="16.05" customHeight="1" x14ac:dyDescent="0.25">
      <c r="A143" s="3" t="s">
        <v>340</v>
      </c>
      <c r="B143" s="3">
        <v>9223</v>
      </c>
      <c r="C143" s="3" t="s">
        <v>347</v>
      </c>
      <c r="D143" s="3">
        <v>455</v>
      </c>
      <c r="E143" s="3">
        <v>0</v>
      </c>
      <c r="F143" s="3">
        <f t="shared" si="4"/>
        <v>4.9333188767212398E-2</v>
      </c>
      <c r="G143" s="2">
        <v>263799</v>
      </c>
      <c r="H143" s="2">
        <v>0</v>
      </c>
      <c r="I143" s="2">
        <v>527.59799999999996</v>
      </c>
      <c r="J143" s="6">
        <v>0</v>
      </c>
      <c r="K143" s="3">
        <v>0</v>
      </c>
      <c r="L143" s="3">
        <v>28</v>
      </c>
      <c r="M143" s="2">
        <v>0</v>
      </c>
      <c r="N143" s="2">
        <v>2110.3919999999998</v>
      </c>
      <c r="O143" s="2">
        <v>0</v>
      </c>
      <c r="P143" s="3">
        <v>0</v>
      </c>
      <c r="Q143" s="3">
        <v>43</v>
      </c>
      <c r="R143" s="2">
        <v>0</v>
      </c>
      <c r="S143" s="2">
        <v>3165.5880000000002</v>
      </c>
      <c r="T143" s="2">
        <v>0</v>
      </c>
      <c r="U143" s="3">
        <v>0</v>
      </c>
      <c r="V143" s="3">
        <v>38</v>
      </c>
      <c r="W143" s="2">
        <v>0</v>
      </c>
      <c r="X143" s="2">
        <v>2637.99</v>
      </c>
      <c r="Y143" s="2">
        <v>0</v>
      </c>
      <c r="Z143" s="11">
        <v>22</v>
      </c>
      <c r="AA143" s="11">
        <v>0</v>
      </c>
      <c r="AB143" s="11">
        <f t="shared" si="5"/>
        <v>0</v>
      </c>
      <c r="AC143" s="2">
        <v>1582.7940000000001</v>
      </c>
      <c r="AD143" s="2">
        <v>0</v>
      </c>
      <c r="AE143" s="11">
        <v>0</v>
      </c>
    </row>
    <row r="144" spans="1:31" ht="16.05" customHeight="1" x14ac:dyDescent="0.25">
      <c r="A144" s="3" t="s">
        <v>340</v>
      </c>
      <c r="B144" s="3">
        <v>9223</v>
      </c>
      <c r="C144" s="3" t="s">
        <v>348</v>
      </c>
      <c r="D144" s="3">
        <v>334</v>
      </c>
      <c r="E144" s="3">
        <v>0</v>
      </c>
      <c r="F144" s="3">
        <f t="shared" si="4"/>
        <v>3.62138132928548E-2</v>
      </c>
      <c r="G144" s="2">
        <v>415046</v>
      </c>
      <c r="H144" s="2">
        <v>0</v>
      </c>
      <c r="I144" s="2">
        <v>830.09199999999998</v>
      </c>
      <c r="J144" s="6">
        <v>0</v>
      </c>
      <c r="K144" s="3">
        <v>0</v>
      </c>
      <c r="L144" s="3">
        <v>20</v>
      </c>
      <c r="M144" s="2">
        <v>0</v>
      </c>
      <c r="N144" s="2">
        <v>2490.2759999999998</v>
      </c>
      <c r="O144" s="2">
        <v>0</v>
      </c>
      <c r="P144" s="3">
        <v>0</v>
      </c>
      <c r="Q144" s="3">
        <v>32</v>
      </c>
      <c r="R144" s="2">
        <v>0</v>
      </c>
      <c r="S144" s="2">
        <v>3320.3679999999999</v>
      </c>
      <c r="T144" s="2">
        <v>0</v>
      </c>
      <c r="U144" s="3">
        <v>0</v>
      </c>
      <c r="V144" s="3">
        <v>28</v>
      </c>
      <c r="W144" s="2">
        <v>0</v>
      </c>
      <c r="X144" s="2">
        <v>3320.3679999999999</v>
      </c>
      <c r="Y144" s="2">
        <v>0</v>
      </c>
      <c r="Z144" s="11">
        <v>12</v>
      </c>
      <c r="AA144" s="11">
        <v>0</v>
      </c>
      <c r="AB144" s="11">
        <f t="shared" si="5"/>
        <v>0</v>
      </c>
      <c r="AC144" s="2">
        <v>1660.184</v>
      </c>
      <c r="AD144" s="2">
        <v>0</v>
      </c>
      <c r="AE144" s="11">
        <v>0</v>
      </c>
    </row>
    <row r="145" spans="1:31" ht="16.05" customHeight="1" x14ac:dyDescent="0.25">
      <c r="A145" s="3" t="s">
        <v>340</v>
      </c>
      <c r="B145" s="3">
        <v>9223</v>
      </c>
      <c r="C145" s="3" t="s">
        <v>349</v>
      </c>
      <c r="D145" s="3">
        <v>202</v>
      </c>
      <c r="E145" s="3">
        <v>0</v>
      </c>
      <c r="F145" s="3">
        <f t="shared" si="4"/>
        <v>2.1901767320828401E-2</v>
      </c>
      <c r="G145" s="2">
        <v>418820</v>
      </c>
      <c r="H145" s="2">
        <v>0</v>
      </c>
      <c r="I145" s="2">
        <v>837.64</v>
      </c>
      <c r="J145" s="6">
        <v>0</v>
      </c>
      <c r="K145" s="3">
        <v>0</v>
      </c>
      <c r="L145" s="3">
        <v>12</v>
      </c>
      <c r="M145" s="2">
        <v>0</v>
      </c>
      <c r="N145" s="2">
        <v>1675.28</v>
      </c>
      <c r="O145" s="2">
        <v>0</v>
      </c>
      <c r="P145" s="3">
        <v>0</v>
      </c>
      <c r="Q145" s="3">
        <v>19</v>
      </c>
      <c r="R145" s="2">
        <v>0</v>
      </c>
      <c r="S145" s="2">
        <v>2512.92</v>
      </c>
      <c r="T145" s="2">
        <v>0</v>
      </c>
      <c r="U145" s="3">
        <v>0</v>
      </c>
      <c r="V145" s="3">
        <v>17</v>
      </c>
      <c r="W145" s="2">
        <v>0</v>
      </c>
      <c r="X145" s="2">
        <v>2512.92</v>
      </c>
      <c r="Y145" s="2">
        <v>0</v>
      </c>
      <c r="Z145" s="11">
        <v>4</v>
      </c>
      <c r="AA145" s="11">
        <v>0</v>
      </c>
      <c r="AB145" s="11">
        <f t="shared" si="5"/>
        <v>0</v>
      </c>
      <c r="AC145" s="2">
        <v>837.64</v>
      </c>
      <c r="AD145" s="2">
        <v>0</v>
      </c>
      <c r="AE145" s="11">
        <v>0</v>
      </c>
    </row>
    <row r="146" spans="1:31" ht="16.05" customHeight="1" x14ac:dyDescent="0.25">
      <c r="A146" s="3" t="s">
        <v>340</v>
      </c>
      <c r="B146" s="3">
        <v>9223</v>
      </c>
      <c r="C146" s="3" t="s">
        <v>332</v>
      </c>
      <c r="D146" s="3">
        <v>6160</v>
      </c>
      <c r="E146" s="3">
        <v>0</v>
      </c>
      <c r="F146" s="3">
        <f t="shared" si="4"/>
        <v>0.667895478694568</v>
      </c>
      <c r="G146" s="2">
        <v>88</v>
      </c>
      <c r="H146" s="2">
        <v>0</v>
      </c>
      <c r="I146" s="2">
        <v>0.17599999999999999</v>
      </c>
      <c r="J146" s="9">
        <v>0</v>
      </c>
      <c r="K146" s="3">
        <v>0</v>
      </c>
      <c r="L146" s="3">
        <v>373</v>
      </c>
      <c r="M146" s="2">
        <v>0</v>
      </c>
      <c r="N146" s="2">
        <v>8.2720000000000002</v>
      </c>
      <c r="O146" s="2">
        <v>0</v>
      </c>
      <c r="P146" s="3">
        <v>0</v>
      </c>
      <c r="Q146" s="3">
        <v>583</v>
      </c>
      <c r="R146" s="2">
        <v>0</v>
      </c>
      <c r="S146" s="2">
        <v>12.848000000000001</v>
      </c>
      <c r="T146" s="2">
        <v>0</v>
      </c>
      <c r="U146" s="3">
        <v>0</v>
      </c>
      <c r="V146" s="3">
        <v>514</v>
      </c>
      <c r="W146" s="2">
        <v>0</v>
      </c>
      <c r="X146" s="2">
        <v>11.44</v>
      </c>
      <c r="Y146" s="2">
        <v>0</v>
      </c>
      <c r="Z146" s="11">
        <v>4114</v>
      </c>
      <c r="AA146" s="11">
        <v>0</v>
      </c>
      <c r="AB146" s="11">
        <f t="shared" si="5"/>
        <v>0</v>
      </c>
      <c r="AC146" s="2">
        <v>90.64</v>
      </c>
      <c r="AD146" s="2">
        <v>0</v>
      </c>
      <c r="AE146" s="11">
        <v>0</v>
      </c>
    </row>
    <row r="147" spans="1:31" ht="16.05" customHeight="1" x14ac:dyDescent="0.25">
      <c r="A147" s="3" t="s">
        <v>108</v>
      </c>
      <c r="B147" s="3">
        <v>23257</v>
      </c>
      <c r="C147" s="3" t="s">
        <v>109</v>
      </c>
      <c r="D147" s="3">
        <v>162</v>
      </c>
      <c r="E147" s="3">
        <v>0</v>
      </c>
      <c r="F147" s="3">
        <f t="shared" si="4"/>
        <v>6.9656447521176399E-3</v>
      </c>
      <c r="G147" s="2">
        <v>1645567</v>
      </c>
      <c r="H147" s="2">
        <v>0</v>
      </c>
      <c r="I147" s="2">
        <v>3062.0205999999998</v>
      </c>
      <c r="J147" s="6">
        <v>0</v>
      </c>
      <c r="K147" s="3">
        <v>0</v>
      </c>
      <c r="L147" s="3">
        <v>10</v>
      </c>
      <c r="M147" s="2">
        <v>0</v>
      </c>
      <c r="N147" s="2">
        <v>6124.0411999999997</v>
      </c>
      <c r="O147" s="2">
        <v>0</v>
      </c>
      <c r="P147" s="3">
        <v>0</v>
      </c>
      <c r="Q147" s="3">
        <v>15</v>
      </c>
      <c r="R147" s="2">
        <v>0</v>
      </c>
      <c r="S147" s="2">
        <v>6124.0411999999997</v>
      </c>
      <c r="T147" s="2">
        <v>0</v>
      </c>
      <c r="U147" s="3">
        <v>0</v>
      </c>
      <c r="V147" s="3">
        <v>14</v>
      </c>
      <c r="W147" s="2">
        <v>0</v>
      </c>
      <c r="X147" s="2">
        <v>6124.0411999999997</v>
      </c>
      <c r="Y147" s="2">
        <v>0</v>
      </c>
      <c r="Z147" s="11">
        <v>1</v>
      </c>
      <c r="AA147" s="11">
        <v>0</v>
      </c>
      <c r="AB147" s="11">
        <f t="shared" si="5"/>
        <v>0</v>
      </c>
      <c r="AC147" s="2">
        <v>3062.0205999999998</v>
      </c>
      <c r="AD147" s="2">
        <v>0</v>
      </c>
      <c r="AE147" s="11">
        <v>0</v>
      </c>
    </row>
    <row r="148" spans="1:31" ht="16.05" customHeight="1" x14ac:dyDescent="0.25">
      <c r="A148" s="3" t="s">
        <v>108</v>
      </c>
      <c r="B148" s="3">
        <v>23257</v>
      </c>
      <c r="C148" s="3" t="s">
        <v>110</v>
      </c>
      <c r="D148" s="3">
        <v>2013</v>
      </c>
      <c r="E148" s="3">
        <v>0</v>
      </c>
      <c r="F148" s="3">
        <f t="shared" si="4"/>
        <v>8.6554585716128493E-2</v>
      </c>
      <c r="G148" s="2">
        <v>1599716</v>
      </c>
      <c r="H148" s="2">
        <v>0</v>
      </c>
      <c r="I148" s="2">
        <v>2979.4888000000001</v>
      </c>
      <c r="J148" s="6">
        <v>0</v>
      </c>
      <c r="K148" s="3">
        <v>0</v>
      </c>
      <c r="L148" s="3">
        <v>122</v>
      </c>
      <c r="M148" s="2">
        <v>0</v>
      </c>
      <c r="N148" s="2">
        <v>47671.820800000001</v>
      </c>
      <c r="O148" s="2">
        <v>0</v>
      </c>
      <c r="P148" s="3">
        <v>0</v>
      </c>
      <c r="Q148" s="3">
        <v>190</v>
      </c>
      <c r="R148" s="2">
        <v>0</v>
      </c>
      <c r="S148" s="2">
        <v>71507.731199999995</v>
      </c>
      <c r="T148" s="2">
        <v>0</v>
      </c>
      <c r="U148" s="3">
        <v>0</v>
      </c>
      <c r="V148" s="3">
        <v>168</v>
      </c>
      <c r="W148" s="2">
        <v>0</v>
      </c>
      <c r="X148" s="2">
        <v>62569.264799999997</v>
      </c>
      <c r="Y148" s="2">
        <v>0</v>
      </c>
      <c r="Z148" s="11">
        <v>174</v>
      </c>
      <c r="AA148" s="11">
        <v>0</v>
      </c>
      <c r="AB148" s="11">
        <f t="shared" si="5"/>
        <v>0</v>
      </c>
      <c r="AC148" s="2">
        <v>65548.753599999996</v>
      </c>
      <c r="AD148" s="2">
        <v>0</v>
      </c>
      <c r="AE148" s="11">
        <v>0</v>
      </c>
    </row>
    <row r="149" spans="1:31" ht="16.05" customHeight="1" x14ac:dyDescent="0.25">
      <c r="A149" s="3" t="s">
        <v>108</v>
      </c>
      <c r="B149" s="3">
        <v>23257</v>
      </c>
      <c r="C149" s="3" t="s">
        <v>111</v>
      </c>
      <c r="D149" s="3">
        <v>759</v>
      </c>
      <c r="E149" s="3">
        <v>0</v>
      </c>
      <c r="F149" s="3">
        <f t="shared" si="4"/>
        <v>3.26353355978845E-2</v>
      </c>
      <c r="G149" s="2">
        <v>1382246</v>
      </c>
      <c r="H149" s="2">
        <v>0</v>
      </c>
      <c r="I149" s="2">
        <v>2588.0428000000002</v>
      </c>
      <c r="J149" s="6">
        <v>0</v>
      </c>
      <c r="K149" s="3">
        <v>0</v>
      </c>
      <c r="L149" s="3">
        <v>46</v>
      </c>
      <c r="M149" s="2">
        <v>0</v>
      </c>
      <c r="N149" s="2">
        <v>15528.256799999999</v>
      </c>
      <c r="O149" s="2">
        <v>0</v>
      </c>
      <c r="P149" s="3">
        <v>0</v>
      </c>
      <c r="Q149" s="3">
        <v>72</v>
      </c>
      <c r="R149" s="2">
        <v>0</v>
      </c>
      <c r="S149" s="2">
        <v>23292.385200000001</v>
      </c>
      <c r="T149" s="2">
        <v>0</v>
      </c>
      <c r="U149" s="3">
        <v>0</v>
      </c>
      <c r="V149" s="3">
        <v>63</v>
      </c>
      <c r="W149" s="2">
        <v>0</v>
      </c>
      <c r="X149" s="2">
        <v>20704.342400000001</v>
      </c>
      <c r="Y149" s="2">
        <v>0</v>
      </c>
      <c r="Z149" s="11">
        <v>25</v>
      </c>
      <c r="AA149" s="11">
        <v>0</v>
      </c>
      <c r="AB149" s="11">
        <f t="shared" si="5"/>
        <v>0</v>
      </c>
      <c r="AC149" s="2">
        <v>10352.171200000001</v>
      </c>
      <c r="AD149" s="2">
        <v>0</v>
      </c>
      <c r="AE149" s="11">
        <v>0</v>
      </c>
    </row>
    <row r="150" spans="1:31" ht="16.05" customHeight="1" x14ac:dyDescent="0.25">
      <c r="A150" s="3" t="s">
        <v>108</v>
      </c>
      <c r="B150" s="3">
        <v>23257</v>
      </c>
      <c r="C150" s="3" t="s">
        <v>112</v>
      </c>
      <c r="D150" s="3">
        <v>244</v>
      </c>
      <c r="E150" s="3">
        <v>0</v>
      </c>
      <c r="F150" s="3">
        <f t="shared" si="4"/>
        <v>1.0491464935288301E-2</v>
      </c>
      <c r="G150" s="2">
        <v>1598609</v>
      </c>
      <c r="H150" s="2">
        <v>0</v>
      </c>
      <c r="I150" s="2">
        <v>2977.4962</v>
      </c>
      <c r="J150" s="6">
        <v>0</v>
      </c>
      <c r="K150" s="3">
        <v>0</v>
      </c>
      <c r="L150" s="3">
        <v>15</v>
      </c>
      <c r="M150" s="2">
        <v>0</v>
      </c>
      <c r="N150" s="2">
        <v>5954.9924000000001</v>
      </c>
      <c r="O150" s="2">
        <v>0</v>
      </c>
      <c r="P150" s="3">
        <v>0</v>
      </c>
      <c r="Q150" s="3">
        <v>23</v>
      </c>
      <c r="R150" s="2">
        <v>0</v>
      </c>
      <c r="S150" s="2">
        <v>8932.4886000000006</v>
      </c>
      <c r="T150" s="2">
        <v>0</v>
      </c>
      <c r="U150" s="3">
        <v>0</v>
      </c>
      <c r="V150" s="3">
        <v>20</v>
      </c>
      <c r="W150" s="2">
        <v>0</v>
      </c>
      <c r="X150" s="2">
        <v>8932.4886000000006</v>
      </c>
      <c r="Y150" s="2">
        <v>0</v>
      </c>
      <c r="Z150" s="11">
        <v>3</v>
      </c>
      <c r="AA150" s="11">
        <v>0</v>
      </c>
      <c r="AB150" s="11">
        <f t="shared" si="5"/>
        <v>0</v>
      </c>
      <c r="AC150" s="2">
        <v>2977.4962</v>
      </c>
      <c r="AD150" s="2">
        <v>0</v>
      </c>
      <c r="AE150" s="11">
        <v>0</v>
      </c>
    </row>
    <row r="151" spans="1:31" ht="16.05" customHeight="1" x14ac:dyDescent="0.25">
      <c r="A151" s="3" t="s">
        <v>108</v>
      </c>
      <c r="B151" s="3">
        <v>23257</v>
      </c>
      <c r="C151" s="3" t="s">
        <v>113</v>
      </c>
      <c r="D151" s="3">
        <v>316</v>
      </c>
      <c r="E151" s="3">
        <v>0</v>
      </c>
      <c r="F151" s="3">
        <f t="shared" si="4"/>
        <v>1.35873070473406E-2</v>
      </c>
      <c r="G151" s="2">
        <v>1679852</v>
      </c>
      <c r="H151" s="2">
        <v>0</v>
      </c>
      <c r="I151" s="2">
        <v>3123.7336</v>
      </c>
      <c r="J151" s="6">
        <v>0</v>
      </c>
      <c r="K151" s="3">
        <v>0</v>
      </c>
      <c r="L151" s="3">
        <v>19</v>
      </c>
      <c r="M151" s="2">
        <v>0</v>
      </c>
      <c r="N151" s="2">
        <v>9371.2008000000005</v>
      </c>
      <c r="O151" s="2">
        <v>0</v>
      </c>
      <c r="P151" s="3">
        <v>0</v>
      </c>
      <c r="Q151" s="3">
        <v>30</v>
      </c>
      <c r="R151" s="2">
        <v>0</v>
      </c>
      <c r="S151" s="2">
        <v>12494.9344</v>
      </c>
      <c r="T151" s="2">
        <v>0</v>
      </c>
      <c r="U151" s="3">
        <v>0</v>
      </c>
      <c r="V151" s="3">
        <v>26</v>
      </c>
      <c r="W151" s="2">
        <v>0</v>
      </c>
      <c r="X151" s="2">
        <v>12494.9344</v>
      </c>
      <c r="Y151" s="2">
        <v>0</v>
      </c>
      <c r="Z151" s="11">
        <v>4</v>
      </c>
      <c r="AA151" s="11">
        <v>0</v>
      </c>
      <c r="AB151" s="11">
        <f t="shared" si="5"/>
        <v>0</v>
      </c>
      <c r="AC151" s="2">
        <v>3123.7336</v>
      </c>
      <c r="AD151" s="2">
        <v>0</v>
      </c>
      <c r="AE151" s="11">
        <v>0</v>
      </c>
    </row>
    <row r="152" spans="1:31" ht="16.05" customHeight="1" x14ac:dyDescent="0.25">
      <c r="A152" s="3" t="s">
        <v>108</v>
      </c>
      <c r="B152" s="3">
        <v>23257</v>
      </c>
      <c r="C152" s="3" t="s">
        <v>114</v>
      </c>
      <c r="D152" s="3">
        <v>1024</v>
      </c>
      <c r="E152" s="3">
        <v>0</v>
      </c>
      <c r="F152" s="3">
        <f t="shared" si="4"/>
        <v>4.4029754482521402E-2</v>
      </c>
      <c r="G152" s="2">
        <v>1257869</v>
      </c>
      <c r="H152" s="2">
        <v>0</v>
      </c>
      <c r="I152" s="2">
        <v>2364.1642000000002</v>
      </c>
      <c r="J152" s="6">
        <v>0</v>
      </c>
      <c r="K152" s="3">
        <v>0</v>
      </c>
      <c r="L152" s="3">
        <v>62</v>
      </c>
      <c r="M152" s="2">
        <v>0</v>
      </c>
      <c r="N152" s="2">
        <v>18913.313600000001</v>
      </c>
      <c r="O152" s="2">
        <v>0</v>
      </c>
      <c r="P152" s="3">
        <v>0</v>
      </c>
      <c r="Q152" s="3">
        <v>97</v>
      </c>
      <c r="R152" s="2">
        <v>0</v>
      </c>
      <c r="S152" s="2">
        <v>30734.134600000001</v>
      </c>
      <c r="T152" s="2">
        <v>0</v>
      </c>
      <c r="U152" s="3">
        <v>0</v>
      </c>
      <c r="V152" s="3">
        <v>85</v>
      </c>
      <c r="W152" s="2">
        <v>0</v>
      </c>
      <c r="X152" s="2">
        <v>26005.806199999999</v>
      </c>
      <c r="Y152" s="2">
        <v>0</v>
      </c>
      <c r="Z152" s="11">
        <v>45</v>
      </c>
      <c r="AA152" s="11">
        <v>0</v>
      </c>
      <c r="AB152" s="11">
        <f t="shared" si="5"/>
        <v>0</v>
      </c>
      <c r="AC152" s="2">
        <v>14184.985199999999</v>
      </c>
      <c r="AD152" s="2">
        <v>0</v>
      </c>
      <c r="AE152" s="11">
        <v>0</v>
      </c>
    </row>
    <row r="153" spans="1:31" ht="16.05" customHeight="1" x14ac:dyDescent="0.25">
      <c r="A153" s="3" t="s">
        <v>108</v>
      </c>
      <c r="B153" s="3">
        <v>23257</v>
      </c>
      <c r="C153" s="3" t="s">
        <v>115</v>
      </c>
      <c r="D153" s="3">
        <v>4854</v>
      </c>
      <c r="E153" s="3">
        <v>0</v>
      </c>
      <c r="F153" s="3">
        <f t="shared" si="4"/>
        <v>0.208711355720858</v>
      </c>
      <c r="G153" s="2">
        <v>1563655</v>
      </c>
      <c r="H153" s="2">
        <v>0</v>
      </c>
      <c r="I153" s="2">
        <v>2914.5790000000002</v>
      </c>
      <c r="J153" s="6">
        <v>0</v>
      </c>
      <c r="K153" s="3">
        <v>0</v>
      </c>
      <c r="L153" s="3">
        <v>294</v>
      </c>
      <c r="M153" s="2">
        <v>0</v>
      </c>
      <c r="N153" s="2">
        <v>107839.423</v>
      </c>
      <c r="O153" s="2">
        <v>0</v>
      </c>
      <c r="P153" s="3">
        <v>0</v>
      </c>
      <c r="Q153" s="3">
        <v>459</v>
      </c>
      <c r="R153" s="2">
        <v>0</v>
      </c>
      <c r="S153" s="2">
        <v>169045.58199999999</v>
      </c>
      <c r="T153" s="2">
        <v>0</v>
      </c>
      <c r="U153" s="3">
        <v>0</v>
      </c>
      <c r="V153" s="3">
        <v>405</v>
      </c>
      <c r="W153" s="2">
        <v>0</v>
      </c>
      <c r="X153" s="2">
        <v>148643.52900000001</v>
      </c>
      <c r="Y153" s="2">
        <v>0</v>
      </c>
      <c r="Z153" s="11">
        <v>1013</v>
      </c>
      <c r="AA153" s="11">
        <v>0</v>
      </c>
      <c r="AB153" s="11">
        <f t="shared" si="5"/>
        <v>0</v>
      </c>
      <c r="AC153" s="2">
        <v>370151.533</v>
      </c>
      <c r="AD153" s="2">
        <v>0</v>
      </c>
      <c r="AE153" s="11">
        <v>0</v>
      </c>
    </row>
    <row r="154" spans="1:31" ht="16.05" customHeight="1" x14ac:dyDescent="0.25">
      <c r="A154" s="3" t="s">
        <v>108</v>
      </c>
      <c r="B154" s="3">
        <v>23257</v>
      </c>
      <c r="C154" s="3" t="s">
        <v>116</v>
      </c>
      <c r="D154" s="3">
        <v>2300</v>
      </c>
      <c r="E154" s="3">
        <v>0</v>
      </c>
      <c r="F154" s="3">
        <f t="shared" si="4"/>
        <v>9.8894956357225797E-2</v>
      </c>
      <c r="G154" s="2">
        <v>1604032</v>
      </c>
      <c r="H154" s="2">
        <v>0</v>
      </c>
      <c r="I154" s="2">
        <v>2987.2575999999999</v>
      </c>
      <c r="J154" s="6">
        <v>0</v>
      </c>
      <c r="K154" s="3">
        <v>0</v>
      </c>
      <c r="L154" s="3">
        <v>139</v>
      </c>
      <c r="M154" s="2">
        <v>0</v>
      </c>
      <c r="N154" s="2">
        <v>53770.6368</v>
      </c>
      <c r="O154" s="2">
        <v>0</v>
      </c>
      <c r="P154" s="3">
        <v>0</v>
      </c>
      <c r="Q154" s="3">
        <v>218</v>
      </c>
      <c r="R154" s="2">
        <v>0</v>
      </c>
      <c r="S154" s="2">
        <v>83643.212799999994</v>
      </c>
      <c r="T154" s="2">
        <v>0</v>
      </c>
      <c r="U154" s="3">
        <v>0</v>
      </c>
      <c r="V154" s="3">
        <v>192</v>
      </c>
      <c r="W154" s="2">
        <v>0</v>
      </c>
      <c r="X154" s="2">
        <v>71694.182400000005</v>
      </c>
      <c r="Y154" s="2">
        <v>0</v>
      </c>
      <c r="Z154" s="11">
        <v>227</v>
      </c>
      <c r="AA154" s="11">
        <v>0</v>
      </c>
      <c r="AB154" s="11">
        <f t="shared" si="5"/>
        <v>0</v>
      </c>
      <c r="AC154" s="2">
        <v>86630.470400000006</v>
      </c>
      <c r="AD154" s="2">
        <v>0</v>
      </c>
      <c r="AE154" s="11">
        <v>0</v>
      </c>
    </row>
    <row r="155" spans="1:31" ht="16.05" customHeight="1" x14ac:dyDescent="0.25">
      <c r="A155" s="3" t="s">
        <v>108</v>
      </c>
      <c r="B155" s="3">
        <v>23257</v>
      </c>
      <c r="C155" s="3" t="s">
        <v>117</v>
      </c>
      <c r="D155" s="3">
        <v>3380</v>
      </c>
      <c r="E155" s="3">
        <v>0</v>
      </c>
      <c r="F155" s="3">
        <f t="shared" si="4"/>
        <v>0.14533258803801</v>
      </c>
      <c r="G155" s="2">
        <v>1679999</v>
      </c>
      <c r="H155" s="2">
        <v>0</v>
      </c>
      <c r="I155" s="2">
        <v>3123.9982</v>
      </c>
      <c r="J155" s="6">
        <v>0</v>
      </c>
      <c r="K155" s="3">
        <v>0</v>
      </c>
      <c r="L155" s="3">
        <v>205</v>
      </c>
      <c r="M155" s="2">
        <v>0</v>
      </c>
      <c r="N155" s="2">
        <v>81223.953200000004</v>
      </c>
      <c r="O155" s="2">
        <v>0</v>
      </c>
      <c r="P155" s="3">
        <v>0</v>
      </c>
      <c r="Q155" s="3">
        <v>320</v>
      </c>
      <c r="R155" s="2">
        <v>0</v>
      </c>
      <c r="S155" s="2">
        <v>124959.928</v>
      </c>
      <c r="T155" s="2">
        <v>0</v>
      </c>
      <c r="U155" s="3">
        <v>0</v>
      </c>
      <c r="V155" s="3">
        <v>282</v>
      </c>
      <c r="W155" s="2">
        <v>0</v>
      </c>
      <c r="X155" s="2">
        <v>112463.93520000001</v>
      </c>
      <c r="Y155" s="2">
        <v>0</v>
      </c>
      <c r="Z155" s="11">
        <v>491</v>
      </c>
      <c r="AA155" s="11">
        <v>0</v>
      </c>
      <c r="AB155" s="11">
        <f t="shared" si="5"/>
        <v>0</v>
      </c>
      <c r="AC155" s="2">
        <v>193687.8884</v>
      </c>
      <c r="AD155" s="2">
        <v>0</v>
      </c>
      <c r="AE155" s="11">
        <v>0</v>
      </c>
    </row>
    <row r="156" spans="1:31" ht="16.05" customHeight="1" x14ac:dyDescent="0.25">
      <c r="A156" s="3" t="s">
        <v>108</v>
      </c>
      <c r="B156" s="3">
        <v>23257</v>
      </c>
      <c r="C156" s="3" t="s">
        <v>118</v>
      </c>
      <c r="D156" s="3">
        <v>586</v>
      </c>
      <c r="E156" s="3">
        <v>0</v>
      </c>
      <c r="F156" s="3">
        <f t="shared" si="4"/>
        <v>2.5196714967536699E-2</v>
      </c>
      <c r="G156" s="2">
        <v>1374605</v>
      </c>
      <c r="H156" s="2">
        <v>0</v>
      </c>
      <c r="I156" s="2">
        <v>2574.2890000000002</v>
      </c>
      <c r="J156" s="6">
        <v>0</v>
      </c>
      <c r="K156" s="3">
        <v>0</v>
      </c>
      <c r="L156" s="3">
        <v>35</v>
      </c>
      <c r="M156" s="2">
        <v>0</v>
      </c>
      <c r="N156" s="2">
        <v>12871.445</v>
      </c>
      <c r="O156" s="2">
        <v>0</v>
      </c>
      <c r="P156" s="3">
        <v>0</v>
      </c>
      <c r="Q156" s="3">
        <v>55</v>
      </c>
      <c r="R156" s="2">
        <v>0</v>
      </c>
      <c r="S156" s="2">
        <v>18020.023000000001</v>
      </c>
      <c r="T156" s="2">
        <v>0</v>
      </c>
      <c r="U156" s="3">
        <v>0</v>
      </c>
      <c r="V156" s="3">
        <v>49</v>
      </c>
      <c r="W156" s="2">
        <v>0</v>
      </c>
      <c r="X156" s="2">
        <v>18020.023000000001</v>
      </c>
      <c r="Y156" s="2">
        <v>0</v>
      </c>
      <c r="Z156" s="11">
        <v>15</v>
      </c>
      <c r="AA156" s="11">
        <v>0</v>
      </c>
      <c r="AB156" s="11">
        <f t="shared" si="5"/>
        <v>0</v>
      </c>
      <c r="AC156" s="2">
        <v>5148.5780000000004</v>
      </c>
      <c r="AD156" s="2">
        <v>0</v>
      </c>
      <c r="AE156" s="11">
        <v>0</v>
      </c>
    </row>
    <row r="157" spans="1:31" ht="16.05" customHeight="1" x14ac:dyDescent="0.25">
      <c r="A157" s="3" t="s">
        <v>108</v>
      </c>
      <c r="B157" s="3">
        <v>23257</v>
      </c>
      <c r="C157" s="3" t="s">
        <v>119</v>
      </c>
      <c r="D157" s="3">
        <v>953</v>
      </c>
      <c r="E157" s="3">
        <v>0</v>
      </c>
      <c r="F157" s="3">
        <f t="shared" si="4"/>
        <v>4.09769101775809E-2</v>
      </c>
      <c r="G157" s="2">
        <v>1530999</v>
      </c>
      <c r="H157" s="2">
        <v>0</v>
      </c>
      <c r="I157" s="2">
        <v>2855.7982000000002</v>
      </c>
      <c r="J157" s="6">
        <v>0</v>
      </c>
      <c r="K157" s="3">
        <v>0</v>
      </c>
      <c r="L157" s="3">
        <v>58</v>
      </c>
      <c r="M157" s="2">
        <v>0</v>
      </c>
      <c r="N157" s="2">
        <v>22846.385600000001</v>
      </c>
      <c r="O157" s="2">
        <v>0</v>
      </c>
      <c r="P157" s="3">
        <v>0</v>
      </c>
      <c r="Q157" s="3">
        <v>90</v>
      </c>
      <c r="R157" s="2">
        <v>0</v>
      </c>
      <c r="S157" s="2">
        <v>34269.578399999999</v>
      </c>
      <c r="T157" s="2">
        <v>0</v>
      </c>
      <c r="U157" s="3">
        <v>0</v>
      </c>
      <c r="V157" s="3">
        <v>80</v>
      </c>
      <c r="W157" s="2">
        <v>0</v>
      </c>
      <c r="X157" s="2">
        <v>28557.982</v>
      </c>
      <c r="Y157" s="2">
        <v>0</v>
      </c>
      <c r="Z157" s="11">
        <v>39</v>
      </c>
      <c r="AA157" s="11">
        <v>0</v>
      </c>
      <c r="AB157" s="11">
        <f t="shared" si="5"/>
        <v>0</v>
      </c>
      <c r="AC157" s="2">
        <v>14278.991</v>
      </c>
      <c r="AD157" s="2">
        <v>0</v>
      </c>
      <c r="AE157" s="11">
        <v>0</v>
      </c>
    </row>
    <row r="158" spans="1:31" ht="16.05" customHeight="1" x14ac:dyDescent="0.25">
      <c r="A158" s="3" t="s">
        <v>108</v>
      </c>
      <c r="B158" s="3">
        <v>23257</v>
      </c>
      <c r="C158" s="3" t="s">
        <v>120</v>
      </c>
      <c r="D158" s="3">
        <v>2970</v>
      </c>
      <c r="E158" s="3">
        <v>0</v>
      </c>
      <c r="F158" s="3">
        <f t="shared" si="4"/>
        <v>0.12770348712215701</v>
      </c>
      <c r="G158" s="2">
        <v>1648362</v>
      </c>
      <c r="H158" s="2">
        <v>0</v>
      </c>
      <c r="I158" s="2">
        <v>3067.0515999999998</v>
      </c>
      <c r="J158" s="6">
        <v>0</v>
      </c>
      <c r="K158" s="3">
        <v>0</v>
      </c>
      <c r="L158" s="3">
        <v>180</v>
      </c>
      <c r="M158" s="2">
        <v>0</v>
      </c>
      <c r="N158" s="2">
        <v>70542.186799999996</v>
      </c>
      <c r="O158" s="2">
        <v>0</v>
      </c>
      <c r="P158" s="3">
        <v>0</v>
      </c>
      <c r="Q158" s="3">
        <v>281</v>
      </c>
      <c r="R158" s="2">
        <v>0</v>
      </c>
      <c r="S158" s="2">
        <v>110413.8576</v>
      </c>
      <c r="T158" s="2">
        <v>0</v>
      </c>
      <c r="U158" s="3">
        <v>0</v>
      </c>
      <c r="V158" s="3">
        <v>248</v>
      </c>
      <c r="W158" s="2">
        <v>0</v>
      </c>
      <c r="X158" s="2">
        <v>95078.599600000001</v>
      </c>
      <c r="Y158" s="2">
        <v>0</v>
      </c>
      <c r="Z158" s="11">
        <v>379</v>
      </c>
      <c r="AA158" s="11">
        <v>0</v>
      </c>
      <c r="AB158" s="11">
        <f t="shared" si="5"/>
        <v>0</v>
      </c>
      <c r="AC158" s="2">
        <v>147218.4768</v>
      </c>
      <c r="AD158" s="2">
        <v>0</v>
      </c>
      <c r="AE158" s="11">
        <v>0</v>
      </c>
    </row>
    <row r="159" spans="1:31" ht="16.05" customHeight="1" x14ac:dyDescent="0.25">
      <c r="A159" s="3" t="s">
        <v>108</v>
      </c>
      <c r="B159" s="3">
        <v>23257</v>
      </c>
      <c r="C159" s="3" t="s">
        <v>121</v>
      </c>
      <c r="D159" s="3">
        <v>1078</v>
      </c>
      <c r="E159" s="3">
        <v>0</v>
      </c>
      <c r="F159" s="3">
        <f t="shared" si="4"/>
        <v>4.6351636066560599E-2</v>
      </c>
      <c r="G159" s="2">
        <v>1424790</v>
      </c>
      <c r="H159" s="2">
        <v>0</v>
      </c>
      <c r="I159" s="2">
        <v>2664.6219999999998</v>
      </c>
      <c r="J159" s="6">
        <v>0</v>
      </c>
      <c r="K159" s="3">
        <v>0</v>
      </c>
      <c r="L159" s="3">
        <v>65</v>
      </c>
      <c r="M159" s="2">
        <v>0</v>
      </c>
      <c r="N159" s="2">
        <v>23981.598000000002</v>
      </c>
      <c r="O159" s="2">
        <v>0</v>
      </c>
      <c r="P159" s="3">
        <v>0</v>
      </c>
      <c r="Q159" s="3">
        <v>102</v>
      </c>
      <c r="R159" s="2">
        <v>0</v>
      </c>
      <c r="S159" s="2">
        <v>34640.086000000003</v>
      </c>
      <c r="T159" s="2">
        <v>0</v>
      </c>
      <c r="U159" s="3">
        <v>0</v>
      </c>
      <c r="V159" s="3">
        <v>90</v>
      </c>
      <c r="W159" s="2">
        <v>0</v>
      </c>
      <c r="X159" s="2">
        <v>31975.464</v>
      </c>
      <c r="Y159" s="2">
        <v>0</v>
      </c>
      <c r="Z159" s="11">
        <v>50</v>
      </c>
      <c r="AA159" s="11">
        <v>0</v>
      </c>
      <c r="AB159" s="11">
        <f t="shared" si="5"/>
        <v>0</v>
      </c>
      <c r="AC159" s="2">
        <v>18652.353999999999</v>
      </c>
      <c r="AD159" s="2">
        <v>0</v>
      </c>
      <c r="AE159" s="11">
        <v>0</v>
      </c>
    </row>
    <row r="160" spans="1:31" ht="16.05" customHeight="1" x14ac:dyDescent="0.25">
      <c r="A160" s="3" t="s">
        <v>108</v>
      </c>
      <c r="B160" s="3">
        <v>23257</v>
      </c>
      <c r="C160" s="3" t="s">
        <v>122</v>
      </c>
      <c r="D160" s="3">
        <v>473</v>
      </c>
      <c r="E160" s="3">
        <v>0</v>
      </c>
      <c r="F160" s="3">
        <f t="shared" si="4"/>
        <v>2.0337962763899001E-2</v>
      </c>
      <c r="G160" s="2">
        <v>1431229</v>
      </c>
      <c r="H160" s="2">
        <v>0</v>
      </c>
      <c r="I160" s="2">
        <v>2676.2121999999999</v>
      </c>
      <c r="J160" s="6">
        <v>0</v>
      </c>
      <c r="K160" s="3">
        <v>0</v>
      </c>
      <c r="L160" s="3">
        <v>29</v>
      </c>
      <c r="M160" s="2">
        <v>0</v>
      </c>
      <c r="N160" s="2">
        <v>10704.8488</v>
      </c>
      <c r="O160" s="2">
        <v>0</v>
      </c>
      <c r="P160" s="3">
        <v>0</v>
      </c>
      <c r="Q160" s="3">
        <v>45</v>
      </c>
      <c r="R160" s="2">
        <v>0</v>
      </c>
      <c r="S160" s="2">
        <v>16057.2732</v>
      </c>
      <c r="T160" s="2">
        <v>0</v>
      </c>
      <c r="U160" s="3">
        <v>0</v>
      </c>
      <c r="V160" s="3">
        <v>39</v>
      </c>
      <c r="W160" s="2">
        <v>0</v>
      </c>
      <c r="X160" s="2">
        <v>13381.061</v>
      </c>
      <c r="Y160" s="2">
        <v>0</v>
      </c>
      <c r="Z160" s="11">
        <v>10</v>
      </c>
      <c r="AA160" s="11">
        <v>0</v>
      </c>
      <c r="AB160" s="11">
        <f t="shared" si="5"/>
        <v>0</v>
      </c>
      <c r="AC160" s="2">
        <v>5352.4243999999999</v>
      </c>
      <c r="AD160" s="2">
        <v>0</v>
      </c>
      <c r="AE160" s="11">
        <v>0</v>
      </c>
    </row>
    <row r="161" spans="1:31" ht="16.05" customHeight="1" x14ac:dyDescent="0.25">
      <c r="A161" s="3" t="s">
        <v>108</v>
      </c>
      <c r="B161" s="3">
        <v>23257</v>
      </c>
      <c r="C161" s="3" t="s">
        <v>123</v>
      </c>
      <c r="D161" s="3">
        <v>1170</v>
      </c>
      <c r="E161" s="3">
        <v>0</v>
      </c>
      <c r="F161" s="3">
        <f t="shared" si="4"/>
        <v>5.0307434320849602E-2</v>
      </c>
      <c r="G161" s="2">
        <v>1529422</v>
      </c>
      <c r="H161" s="2">
        <v>0</v>
      </c>
      <c r="I161" s="2">
        <v>2852.9596000000001</v>
      </c>
      <c r="J161" s="6">
        <v>0</v>
      </c>
      <c r="K161" s="3">
        <v>0</v>
      </c>
      <c r="L161" s="3">
        <v>71</v>
      </c>
      <c r="M161" s="2">
        <v>0</v>
      </c>
      <c r="N161" s="2">
        <v>25676.636399999999</v>
      </c>
      <c r="O161" s="2">
        <v>0</v>
      </c>
      <c r="P161" s="3">
        <v>0</v>
      </c>
      <c r="Q161" s="3">
        <v>111</v>
      </c>
      <c r="R161" s="2">
        <v>0</v>
      </c>
      <c r="S161" s="2">
        <v>39941.434399999998</v>
      </c>
      <c r="T161" s="2">
        <v>0</v>
      </c>
      <c r="U161" s="3">
        <v>0</v>
      </c>
      <c r="V161" s="3">
        <v>98</v>
      </c>
      <c r="W161" s="2">
        <v>0</v>
      </c>
      <c r="X161" s="2">
        <v>37088.474800000004</v>
      </c>
      <c r="Y161" s="2">
        <v>0</v>
      </c>
      <c r="Z161" s="11">
        <v>59</v>
      </c>
      <c r="AA161" s="11">
        <v>0</v>
      </c>
      <c r="AB161" s="11">
        <f t="shared" si="5"/>
        <v>0</v>
      </c>
      <c r="AC161" s="2">
        <v>22823.676800000001</v>
      </c>
      <c r="AD161" s="2">
        <v>0</v>
      </c>
      <c r="AE161" s="11">
        <v>0</v>
      </c>
    </row>
    <row r="162" spans="1:31" ht="16.05" customHeight="1" x14ac:dyDescent="0.25">
      <c r="A162" s="3" t="s">
        <v>108</v>
      </c>
      <c r="B162" s="3">
        <v>23257</v>
      </c>
      <c r="C162" s="3" t="s">
        <v>124</v>
      </c>
      <c r="D162" s="3">
        <v>345</v>
      </c>
      <c r="E162" s="3">
        <v>0</v>
      </c>
      <c r="F162" s="3">
        <f t="shared" si="4"/>
        <v>1.48342434535839E-2</v>
      </c>
      <c r="G162" s="2">
        <v>1625363</v>
      </c>
      <c r="H162" s="2">
        <v>0</v>
      </c>
      <c r="I162" s="2">
        <v>3025.6534000000001</v>
      </c>
      <c r="J162" s="6">
        <v>0</v>
      </c>
      <c r="K162" s="3">
        <v>0</v>
      </c>
      <c r="L162" s="3">
        <v>21</v>
      </c>
      <c r="M162" s="2">
        <v>0</v>
      </c>
      <c r="N162" s="2">
        <v>9076.9601999999995</v>
      </c>
      <c r="O162" s="2">
        <v>0</v>
      </c>
      <c r="P162" s="3">
        <v>0</v>
      </c>
      <c r="Q162" s="3">
        <v>33</v>
      </c>
      <c r="R162" s="2">
        <v>0</v>
      </c>
      <c r="S162" s="2">
        <v>15128.267</v>
      </c>
      <c r="T162" s="2">
        <v>0</v>
      </c>
      <c r="U162" s="3">
        <v>0</v>
      </c>
      <c r="V162" s="3">
        <v>29</v>
      </c>
      <c r="W162" s="2">
        <v>0</v>
      </c>
      <c r="X162" s="2">
        <v>12102.613600000001</v>
      </c>
      <c r="Y162" s="2">
        <v>0</v>
      </c>
      <c r="Z162" s="11">
        <v>5</v>
      </c>
      <c r="AA162" s="11">
        <v>0</v>
      </c>
      <c r="AB162" s="11">
        <f t="shared" si="5"/>
        <v>0</v>
      </c>
      <c r="AC162" s="2">
        <v>3025.6534000000001</v>
      </c>
      <c r="AD162" s="2">
        <v>0</v>
      </c>
      <c r="AE162" s="11">
        <v>0</v>
      </c>
    </row>
    <row r="163" spans="1:31" ht="16.05" customHeight="1" x14ac:dyDescent="0.25">
      <c r="A163" s="3" t="s">
        <v>108</v>
      </c>
      <c r="B163" s="3">
        <v>23257</v>
      </c>
      <c r="C163" s="3" t="s">
        <v>125</v>
      </c>
      <c r="D163" s="3">
        <v>630</v>
      </c>
      <c r="E163" s="3">
        <v>0</v>
      </c>
      <c r="F163" s="3">
        <f t="shared" si="4"/>
        <v>2.7088618480457499E-2</v>
      </c>
      <c r="G163" s="2">
        <v>1559505</v>
      </c>
      <c r="H163" s="2">
        <v>0</v>
      </c>
      <c r="I163" s="2">
        <v>2907.1089999999999</v>
      </c>
      <c r="J163" s="6">
        <v>0</v>
      </c>
      <c r="K163" s="3">
        <v>0</v>
      </c>
      <c r="L163" s="3">
        <v>38</v>
      </c>
      <c r="M163" s="2">
        <v>0</v>
      </c>
      <c r="N163" s="2">
        <v>14535.545</v>
      </c>
      <c r="O163" s="2">
        <v>0</v>
      </c>
      <c r="P163" s="3">
        <v>0</v>
      </c>
      <c r="Q163" s="3">
        <v>60</v>
      </c>
      <c r="R163" s="2">
        <v>0</v>
      </c>
      <c r="S163" s="2">
        <v>23256.871999999999</v>
      </c>
      <c r="T163" s="2">
        <v>0</v>
      </c>
      <c r="U163" s="3">
        <v>0</v>
      </c>
      <c r="V163" s="3">
        <v>53</v>
      </c>
      <c r="W163" s="2">
        <v>0</v>
      </c>
      <c r="X163" s="2">
        <v>20349.762999999999</v>
      </c>
      <c r="Y163" s="2">
        <v>0</v>
      </c>
      <c r="Z163" s="11">
        <v>17</v>
      </c>
      <c r="AA163" s="11">
        <v>0</v>
      </c>
      <c r="AB163" s="11">
        <f t="shared" si="5"/>
        <v>0</v>
      </c>
      <c r="AC163" s="2">
        <v>8721.3269999999993</v>
      </c>
      <c r="AD163" s="2">
        <v>0</v>
      </c>
      <c r="AE163" s="11">
        <v>0</v>
      </c>
    </row>
    <row r="164" spans="1:31" ht="16.05" customHeight="1" x14ac:dyDescent="0.25">
      <c r="A164" s="3" t="s">
        <v>126</v>
      </c>
      <c r="B164" s="3">
        <v>10407</v>
      </c>
      <c r="C164" s="3" t="s">
        <v>127</v>
      </c>
      <c r="D164" s="3">
        <v>933</v>
      </c>
      <c r="E164" s="3">
        <v>0</v>
      </c>
      <c r="F164" s="3">
        <f t="shared" si="4"/>
        <v>8.9651196310175804E-2</v>
      </c>
      <c r="G164" s="2">
        <v>2154900</v>
      </c>
      <c r="H164" s="2">
        <v>0</v>
      </c>
      <c r="I164" s="2">
        <v>3978.82</v>
      </c>
      <c r="J164" s="6">
        <v>0</v>
      </c>
      <c r="K164" s="3">
        <v>0</v>
      </c>
      <c r="L164" s="3">
        <v>57</v>
      </c>
      <c r="M164" s="2">
        <v>0</v>
      </c>
      <c r="N164" s="2">
        <v>31830.560000000001</v>
      </c>
      <c r="O164" s="2">
        <v>0</v>
      </c>
      <c r="P164" s="3">
        <v>0</v>
      </c>
      <c r="Q164" s="3">
        <v>88</v>
      </c>
      <c r="R164" s="2">
        <v>0</v>
      </c>
      <c r="S164" s="2">
        <v>43767.02</v>
      </c>
      <c r="T164" s="2">
        <v>0</v>
      </c>
      <c r="U164" s="3">
        <v>0</v>
      </c>
      <c r="V164" s="3">
        <v>78</v>
      </c>
      <c r="W164" s="2">
        <v>0</v>
      </c>
      <c r="X164" s="2">
        <v>39788.199999999997</v>
      </c>
      <c r="Y164" s="2">
        <v>0</v>
      </c>
      <c r="Z164" s="11">
        <v>84</v>
      </c>
      <c r="AA164" s="11">
        <v>0</v>
      </c>
      <c r="AB164" s="11">
        <f t="shared" si="5"/>
        <v>0</v>
      </c>
      <c r="AC164" s="2">
        <v>43767.02</v>
      </c>
      <c r="AD164" s="2">
        <v>0</v>
      </c>
      <c r="AE164" s="11">
        <v>0</v>
      </c>
    </row>
    <row r="165" spans="1:31" ht="16.05" customHeight="1" x14ac:dyDescent="0.25">
      <c r="A165" s="3" t="s">
        <v>126</v>
      </c>
      <c r="B165" s="3">
        <v>10407</v>
      </c>
      <c r="C165" s="3" t="s">
        <v>128</v>
      </c>
      <c r="D165" s="3">
        <v>970</v>
      </c>
      <c r="E165" s="3">
        <v>0</v>
      </c>
      <c r="F165" s="3">
        <f t="shared" si="4"/>
        <v>9.3206495627942698E-2</v>
      </c>
      <c r="G165" s="2">
        <v>2481831</v>
      </c>
      <c r="H165" s="2">
        <v>0</v>
      </c>
      <c r="I165" s="2">
        <v>4567.2957999999999</v>
      </c>
      <c r="J165" s="6">
        <v>0</v>
      </c>
      <c r="K165" s="3">
        <v>0</v>
      </c>
      <c r="L165" s="3">
        <v>59</v>
      </c>
      <c r="M165" s="2">
        <v>0</v>
      </c>
      <c r="N165" s="2">
        <v>36538.366399999999</v>
      </c>
      <c r="O165" s="2">
        <v>0</v>
      </c>
      <c r="P165" s="3">
        <v>0</v>
      </c>
      <c r="Q165" s="3">
        <v>92</v>
      </c>
      <c r="R165" s="2">
        <v>0</v>
      </c>
      <c r="S165" s="2">
        <v>54807.549599999998</v>
      </c>
      <c r="T165" s="2">
        <v>0</v>
      </c>
      <c r="U165" s="3">
        <v>0</v>
      </c>
      <c r="V165" s="3">
        <v>81</v>
      </c>
      <c r="W165" s="2">
        <v>0</v>
      </c>
      <c r="X165" s="2">
        <v>50240.253799999999</v>
      </c>
      <c r="Y165" s="2">
        <v>0</v>
      </c>
      <c r="Z165" s="11">
        <v>90</v>
      </c>
      <c r="AA165" s="11">
        <v>0</v>
      </c>
      <c r="AB165" s="11">
        <f t="shared" si="5"/>
        <v>0</v>
      </c>
      <c r="AC165" s="2">
        <v>54807.549599999998</v>
      </c>
      <c r="AD165" s="2">
        <v>0</v>
      </c>
      <c r="AE165" s="11">
        <v>0</v>
      </c>
    </row>
    <row r="166" spans="1:31" ht="16.05" customHeight="1" x14ac:dyDescent="0.25">
      <c r="A166" s="3" t="s">
        <v>126</v>
      </c>
      <c r="B166" s="3">
        <v>10407</v>
      </c>
      <c r="C166" s="3" t="s">
        <v>129</v>
      </c>
      <c r="D166" s="3">
        <v>650</v>
      </c>
      <c r="E166" s="3">
        <v>0</v>
      </c>
      <c r="F166" s="3">
        <f t="shared" si="4"/>
        <v>6.2457960987796698E-2</v>
      </c>
      <c r="G166" s="2">
        <v>2306373</v>
      </c>
      <c r="H166" s="2">
        <v>0</v>
      </c>
      <c r="I166" s="2">
        <v>4251.4714000000004</v>
      </c>
      <c r="J166" s="6">
        <v>0</v>
      </c>
      <c r="K166" s="3">
        <v>0</v>
      </c>
      <c r="L166" s="3">
        <v>39</v>
      </c>
      <c r="M166" s="2">
        <v>0</v>
      </c>
      <c r="N166" s="2">
        <v>21257.357</v>
      </c>
      <c r="O166" s="2">
        <v>0</v>
      </c>
      <c r="P166" s="3">
        <v>0</v>
      </c>
      <c r="Q166" s="3">
        <v>61</v>
      </c>
      <c r="R166" s="2">
        <v>0</v>
      </c>
      <c r="S166" s="2">
        <v>34011.771200000003</v>
      </c>
      <c r="T166" s="2">
        <v>0</v>
      </c>
      <c r="U166" s="3">
        <v>0</v>
      </c>
      <c r="V166" s="3">
        <v>54</v>
      </c>
      <c r="W166" s="2">
        <v>0</v>
      </c>
      <c r="X166" s="2">
        <v>29760.299800000001</v>
      </c>
      <c r="Y166" s="2">
        <v>0</v>
      </c>
      <c r="Z166" s="11">
        <v>41</v>
      </c>
      <c r="AA166" s="11">
        <v>0</v>
      </c>
      <c r="AB166" s="11">
        <f t="shared" si="5"/>
        <v>0</v>
      </c>
      <c r="AC166" s="2">
        <v>25508.828399999999</v>
      </c>
      <c r="AD166" s="2">
        <v>0</v>
      </c>
      <c r="AE166" s="11">
        <v>0</v>
      </c>
    </row>
    <row r="167" spans="1:31" ht="16.05" customHeight="1" x14ac:dyDescent="0.25">
      <c r="A167" s="3" t="s">
        <v>126</v>
      </c>
      <c r="B167" s="3">
        <v>10407</v>
      </c>
      <c r="C167" s="3" t="s">
        <v>130</v>
      </c>
      <c r="D167" s="3">
        <v>570</v>
      </c>
      <c r="E167" s="3">
        <v>0</v>
      </c>
      <c r="F167" s="3">
        <f t="shared" si="4"/>
        <v>5.4770827327760202E-2</v>
      </c>
      <c r="G167" s="2">
        <v>1974137</v>
      </c>
      <c r="H167" s="2">
        <v>0</v>
      </c>
      <c r="I167" s="2">
        <v>3653.4466000000002</v>
      </c>
      <c r="J167" s="6">
        <v>0</v>
      </c>
      <c r="K167" s="3">
        <v>0</v>
      </c>
      <c r="L167" s="3">
        <v>35</v>
      </c>
      <c r="M167" s="2">
        <v>0</v>
      </c>
      <c r="N167" s="2">
        <v>18267.233</v>
      </c>
      <c r="O167" s="2">
        <v>0</v>
      </c>
      <c r="P167" s="3">
        <v>0</v>
      </c>
      <c r="Q167" s="3">
        <v>54</v>
      </c>
      <c r="R167" s="2">
        <v>0</v>
      </c>
      <c r="S167" s="2">
        <v>25574.126199999999</v>
      </c>
      <c r="T167" s="2">
        <v>0</v>
      </c>
      <c r="U167" s="3">
        <v>0</v>
      </c>
      <c r="V167" s="3">
        <v>48</v>
      </c>
      <c r="W167" s="2">
        <v>0</v>
      </c>
      <c r="X167" s="2">
        <v>21920.679599999999</v>
      </c>
      <c r="Y167" s="2">
        <v>0</v>
      </c>
      <c r="Z167" s="11">
        <v>31</v>
      </c>
      <c r="AA167" s="11">
        <v>0</v>
      </c>
      <c r="AB167" s="11">
        <f t="shared" si="5"/>
        <v>0</v>
      </c>
      <c r="AC167" s="2">
        <v>14613.786400000001</v>
      </c>
      <c r="AD167" s="2">
        <v>0</v>
      </c>
      <c r="AE167" s="11">
        <v>0</v>
      </c>
    </row>
    <row r="168" spans="1:31" ht="16.05" customHeight="1" x14ac:dyDescent="0.25">
      <c r="A168" s="3" t="s">
        <v>126</v>
      </c>
      <c r="B168" s="3">
        <v>10407</v>
      </c>
      <c r="C168" s="3" t="s">
        <v>131</v>
      </c>
      <c r="D168" s="3">
        <v>868</v>
      </c>
      <c r="E168" s="3">
        <v>0</v>
      </c>
      <c r="F168" s="3">
        <f t="shared" si="4"/>
        <v>8.3405400211396197E-2</v>
      </c>
      <c r="G168" s="2">
        <v>1978489</v>
      </c>
      <c r="H168" s="2">
        <v>0</v>
      </c>
      <c r="I168" s="2">
        <v>3661.2802000000001</v>
      </c>
      <c r="J168" s="6">
        <v>0</v>
      </c>
      <c r="K168" s="3">
        <v>0</v>
      </c>
      <c r="L168" s="3">
        <v>53</v>
      </c>
      <c r="M168" s="2">
        <v>0</v>
      </c>
      <c r="N168" s="2">
        <v>25628.9614</v>
      </c>
      <c r="O168" s="2">
        <v>0</v>
      </c>
      <c r="P168" s="3">
        <v>0</v>
      </c>
      <c r="Q168" s="3">
        <v>82</v>
      </c>
      <c r="R168" s="2">
        <v>0</v>
      </c>
      <c r="S168" s="2">
        <v>40274.082199999997</v>
      </c>
      <c r="T168" s="2">
        <v>0</v>
      </c>
      <c r="U168" s="3">
        <v>0</v>
      </c>
      <c r="V168" s="3">
        <v>72</v>
      </c>
      <c r="W168" s="2">
        <v>0</v>
      </c>
      <c r="X168" s="2">
        <v>32951.521800000002</v>
      </c>
      <c r="Y168" s="2">
        <v>0</v>
      </c>
      <c r="Z168" s="11">
        <v>72</v>
      </c>
      <c r="AA168" s="11">
        <v>0</v>
      </c>
      <c r="AB168" s="11">
        <f t="shared" si="5"/>
        <v>0</v>
      </c>
      <c r="AC168" s="2">
        <v>32951.521800000002</v>
      </c>
      <c r="AD168" s="2">
        <v>0</v>
      </c>
      <c r="AE168" s="11">
        <v>0</v>
      </c>
    </row>
    <row r="169" spans="1:31" ht="16.05" customHeight="1" x14ac:dyDescent="0.25">
      <c r="A169" s="3" t="s">
        <v>126</v>
      </c>
      <c r="B169" s="3">
        <v>10407</v>
      </c>
      <c r="C169" s="3" t="s">
        <v>132</v>
      </c>
      <c r="D169" s="3">
        <v>3710</v>
      </c>
      <c r="E169" s="3">
        <v>0</v>
      </c>
      <c r="F169" s="3">
        <f t="shared" si="4"/>
        <v>0.35649082348419298</v>
      </c>
      <c r="G169" s="2">
        <v>2094978</v>
      </c>
      <c r="H169" s="2">
        <v>0</v>
      </c>
      <c r="I169" s="2">
        <v>3870.9603999999999</v>
      </c>
      <c r="J169" s="6">
        <v>0</v>
      </c>
      <c r="K169" s="3">
        <v>0</v>
      </c>
      <c r="L169" s="3">
        <v>225</v>
      </c>
      <c r="M169" s="2">
        <v>0</v>
      </c>
      <c r="N169" s="2">
        <v>112257.85159999999</v>
      </c>
      <c r="O169" s="2">
        <v>0</v>
      </c>
      <c r="P169" s="3">
        <v>0</v>
      </c>
      <c r="Q169" s="3">
        <v>351</v>
      </c>
      <c r="R169" s="2">
        <v>0</v>
      </c>
      <c r="S169" s="2">
        <v>170322.25760000001</v>
      </c>
      <c r="T169" s="2">
        <v>0</v>
      </c>
      <c r="U169" s="3">
        <v>0</v>
      </c>
      <c r="V169" s="3">
        <v>310</v>
      </c>
      <c r="W169" s="2">
        <v>0</v>
      </c>
      <c r="X169" s="2">
        <v>150967.45559999999</v>
      </c>
      <c r="Y169" s="2">
        <v>0</v>
      </c>
      <c r="Z169" s="11">
        <v>1323</v>
      </c>
      <c r="AA169" s="11">
        <v>0</v>
      </c>
      <c r="AB169" s="11">
        <f t="shared" si="5"/>
        <v>0</v>
      </c>
      <c r="AC169" s="2">
        <v>642579.4264</v>
      </c>
      <c r="AD169" s="2">
        <v>0</v>
      </c>
      <c r="AE169" s="11">
        <v>0</v>
      </c>
    </row>
    <row r="170" spans="1:31" ht="16.05" customHeight="1" x14ac:dyDescent="0.25">
      <c r="A170" s="3" t="s">
        <v>126</v>
      </c>
      <c r="B170" s="3">
        <v>10407</v>
      </c>
      <c r="C170" s="3" t="s">
        <v>133</v>
      </c>
      <c r="D170" s="3">
        <v>560</v>
      </c>
      <c r="E170" s="3">
        <v>0</v>
      </c>
      <c r="F170" s="3">
        <f t="shared" si="4"/>
        <v>5.38099356202556E-2</v>
      </c>
      <c r="G170" s="2">
        <v>2331342</v>
      </c>
      <c r="H170" s="2">
        <v>0</v>
      </c>
      <c r="I170" s="2">
        <v>4296.4156000000003</v>
      </c>
      <c r="J170" s="6">
        <v>0</v>
      </c>
      <c r="K170" s="3">
        <v>0</v>
      </c>
      <c r="L170" s="3">
        <v>34</v>
      </c>
      <c r="M170" s="2">
        <v>0</v>
      </c>
      <c r="N170" s="2">
        <v>21482.078000000001</v>
      </c>
      <c r="O170" s="2">
        <v>0</v>
      </c>
      <c r="P170" s="3">
        <v>0</v>
      </c>
      <c r="Q170" s="3">
        <v>53</v>
      </c>
      <c r="R170" s="2">
        <v>0</v>
      </c>
      <c r="S170" s="2">
        <v>30074.909199999998</v>
      </c>
      <c r="T170" s="2">
        <v>0</v>
      </c>
      <c r="U170" s="3">
        <v>0</v>
      </c>
      <c r="V170" s="3">
        <v>47</v>
      </c>
      <c r="W170" s="2">
        <v>0</v>
      </c>
      <c r="X170" s="2">
        <v>25778.493600000002</v>
      </c>
      <c r="Y170" s="2">
        <v>0</v>
      </c>
      <c r="Z170" s="11">
        <v>30</v>
      </c>
      <c r="AA170" s="11">
        <v>0</v>
      </c>
      <c r="AB170" s="11">
        <f t="shared" si="5"/>
        <v>0</v>
      </c>
      <c r="AC170" s="2">
        <v>17185.662400000001</v>
      </c>
      <c r="AD170" s="2">
        <v>0</v>
      </c>
      <c r="AE170" s="11">
        <v>0</v>
      </c>
    </row>
    <row r="171" spans="1:31" ht="16.05" customHeight="1" x14ac:dyDescent="0.25">
      <c r="A171" s="3" t="s">
        <v>126</v>
      </c>
      <c r="B171" s="3">
        <v>10407</v>
      </c>
      <c r="C171" s="3" t="s">
        <v>134</v>
      </c>
      <c r="D171" s="3">
        <v>597</v>
      </c>
      <c r="E171" s="3">
        <v>0</v>
      </c>
      <c r="F171" s="3">
        <f t="shared" si="4"/>
        <v>5.7365234938022501E-2</v>
      </c>
      <c r="G171" s="2">
        <v>2052254</v>
      </c>
      <c r="H171" s="2">
        <v>0</v>
      </c>
      <c r="I171" s="2">
        <v>3794.0572000000002</v>
      </c>
      <c r="J171" s="6">
        <v>0</v>
      </c>
      <c r="K171" s="3">
        <v>0</v>
      </c>
      <c r="L171" s="3">
        <v>36</v>
      </c>
      <c r="M171" s="2">
        <v>0</v>
      </c>
      <c r="N171" s="2">
        <v>18970.286</v>
      </c>
      <c r="O171" s="2">
        <v>0</v>
      </c>
      <c r="P171" s="3">
        <v>0</v>
      </c>
      <c r="Q171" s="3">
        <v>56</v>
      </c>
      <c r="R171" s="2">
        <v>0</v>
      </c>
      <c r="S171" s="2">
        <v>26558.400399999999</v>
      </c>
      <c r="T171" s="2">
        <v>0</v>
      </c>
      <c r="U171" s="3">
        <v>0</v>
      </c>
      <c r="V171" s="3">
        <v>50</v>
      </c>
      <c r="W171" s="2">
        <v>0</v>
      </c>
      <c r="X171" s="2">
        <v>26558.400399999999</v>
      </c>
      <c r="Y171" s="2">
        <v>0</v>
      </c>
      <c r="Z171" s="11">
        <v>34</v>
      </c>
      <c r="AA171" s="11">
        <v>0</v>
      </c>
      <c r="AB171" s="11">
        <f t="shared" si="5"/>
        <v>0</v>
      </c>
      <c r="AC171" s="2">
        <v>18970.286</v>
      </c>
      <c r="AD171" s="2">
        <v>0</v>
      </c>
      <c r="AE171" s="11">
        <v>0</v>
      </c>
    </row>
    <row r="172" spans="1:31" ht="16.05" customHeight="1" x14ac:dyDescent="0.25">
      <c r="A172" s="3" t="s">
        <v>126</v>
      </c>
      <c r="B172" s="3">
        <v>10407</v>
      </c>
      <c r="C172" s="3" t="s">
        <v>135</v>
      </c>
      <c r="D172" s="3">
        <v>488</v>
      </c>
      <c r="E172" s="3">
        <v>0</v>
      </c>
      <c r="F172" s="3">
        <f t="shared" si="4"/>
        <v>4.6891515326222703E-2</v>
      </c>
      <c r="G172" s="2">
        <v>2240263</v>
      </c>
      <c r="H172" s="2">
        <v>0</v>
      </c>
      <c r="I172" s="2">
        <v>4132.4733999999999</v>
      </c>
      <c r="J172" s="6">
        <v>0</v>
      </c>
      <c r="K172" s="3">
        <v>0</v>
      </c>
      <c r="L172" s="3">
        <v>30</v>
      </c>
      <c r="M172" s="2">
        <v>0</v>
      </c>
      <c r="N172" s="2">
        <v>16529.893599999999</v>
      </c>
      <c r="O172" s="2">
        <v>0</v>
      </c>
      <c r="P172" s="3">
        <v>0</v>
      </c>
      <c r="Q172" s="3">
        <v>46</v>
      </c>
      <c r="R172" s="2">
        <v>0</v>
      </c>
      <c r="S172" s="2">
        <v>24794.840400000001</v>
      </c>
      <c r="T172" s="2">
        <v>0</v>
      </c>
      <c r="U172" s="3">
        <v>0</v>
      </c>
      <c r="V172" s="3">
        <v>41</v>
      </c>
      <c r="W172" s="2">
        <v>0</v>
      </c>
      <c r="X172" s="2">
        <v>24794.840400000001</v>
      </c>
      <c r="Y172" s="2">
        <v>0</v>
      </c>
      <c r="Z172" s="11">
        <v>23</v>
      </c>
      <c r="AA172" s="11">
        <v>0</v>
      </c>
      <c r="AB172" s="11">
        <f t="shared" si="5"/>
        <v>0</v>
      </c>
      <c r="AC172" s="2">
        <v>12397.4202</v>
      </c>
      <c r="AD172" s="2">
        <v>0</v>
      </c>
      <c r="AE172" s="11">
        <v>0</v>
      </c>
    </row>
    <row r="173" spans="1:31" ht="16.05" customHeight="1" x14ac:dyDescent="0.25">
      <c r="A173" s="3" t="s">
        <v>126</v>
      </c>
      <c r="B173" s="3">
        <v>10407</v>
      </c>
      <c r="C173" s="3" t="s">
        <v>136</v>
      </c>
      <c r="D173" s="3">
        <v>600</v>
      </c>
      <c r="E173" s="3">
        <v>0</v>
      </c>
      <c r="F173" s="3">
        <f t="shared" si="4"/>
        <v>5.7653502450273897E-2</v>
      </c>
      <c r="G173" s="2">
        <v>2278549</v>
      </c>
      <c r="H173" s="2">
        <v>0</v>
      </c>
      <c r="I173" s="2">
        <v>4201.3882000000003</v>
      </c>
      <c r="J173" s="6">
        <v>0</v>
      </c>
      <c r="K173" s="3">
        <v>0</v>
      </c>
      <c r="L173" s="3">
        <v>36</v>
      </c>
      <c r="M173" s="2">
        <v>0</v>
      </c>
      <c r="N173" s="2">
        <v>21006.940999999999</v>
      </c>
      <c r="O173" s="2">
        <v>0</v>
      </c>
      <c r="P173" s="3">
        <v>0</v>
      </c>
      <c r="Q173" s="3">
        <v>57</v>
      </c>
      <c r="R173" s="2">
        <v>0</v>
      </c>
      <c r="S173" s="2">
        <v>33611.105600000003</v>
      </c>
      <c r="T173" s="2">
        <v>0</v>
      </c>
      <c r="U173" s="3">
        <v>0</v>
      </c>
      <c r="V173" s="3">
        <v>50</v>
      </c>
      <c r="W173" s="2">
        <v>0</v>
      </c>
      <c r="X173" s="2">
        <v>29409.717400000001</v>
      </c>
      <c r="Y173" s="2">
        <v>0</v>
      </c>
      <c r="Z173" s="11">
        <v>35</v>
      </c>
      <c r="AA173" s="11">
        <v>0</v>
      </c>
      <c r="AB173" s="11">
        <f t="shared" si="5"/>
        <v>0</v>
      </c>
      <c r="AC173" s="2">
        <v>21006.940999999999</v>
      </c>
      <c r="AD173" s="2">
        <v>0</v>
      </c>
      <c r="AE173" s="11">
        <v>0</v>
      </c>
    </row>
    <row r="174" spans="1:31" ht="16.05" customHeight="1" x14ac:dyDescent="0.25">
      <c r="A174" s="3" t="s">
        <v>126</v>
      </c>
      <c r="B174" s="3">
        <v>10407</v>
      </c>
      <c r="C174" s="3" t="s">
        <v>137</v>
      </c>
      <c r="D174" s="3">
        <v>461</v>
      </c>
      <c r="E174" s="3">
        <v>0</v>
      </c>
      <c r="F174" s="3">
        <f t="shared" si="4"/>
        <v>4.4297107715960397E-2</v>
      </c>
      <c r="G174" s="2">
        <v>2102521</v>
      </c>
      <c r="H174" s="2">
        <v>0</v>
      </c>
      <c r="I174" s="2">
        <v>3884.5378000000001</v>
      </c>
      <c r="J174" s="6">
        <v>0</v>
      </c>
      <c r="K174" s="3">
        <v>0</v>
      </c>
      <c r="L174" s="3">
        <v>28</v>
      </c>
      <c r="M174" s="2">
        <v>0</v>
      </c>
      <c r="N174" s="2">
        <v>15538.1512</v>
      </c>
      <c r="O174" s="2">
        <v>0</v>
      </c>
      <c r="P174" s="3">
        <v>0</v>
      </c>
      <c r="Q174" s="3">
        <v>44</v>
      </c>
      <c r="R174" s="2">
        <v>0</v>
      </c>
      <c r="S174" s="2">
        <v>23307.2268</v>
      </c>
      <c r="T174" s="2">
        <v>0</v>
      </c>
      <c r="U174" s="3">
        <v>0</v>
      </c>
      <c r="V174" s="3">
        <v>38</v>
      </c>
      <c r="W174" s="2">
        <v>0</v>
      </c>
      <c r="X174" s="2">
        <v>19422.688999999998</v>
      </c>
      <c r="Y174" s="2">
        <v>0</v>
      </c>
      <c r="Z174" s="11">
        <v>20</v>
      </c>
      <c r="AA174" s="11">
        <v>0</v>
      </c>
      <c r="AB174" s="11">
        <f t="shared" si="5"/>
        <v>0</v>
      </c>
      <c r="AC174" s="2">
        <v>11653.6134</v>
      </c>
      <c r="AD174" s="2">
        <v>0</v>
      </c>
      <c r="AE174" s="11">
        <v>0</v>
      </c>
    </row>
    <row r="175" spans="1:31" ht="16.05" customHeight="1" x14ac:dyDescent="0.25">
      <c r="A175" s="3" t="s">
        <v>311</v>
      </c>
      <c r="B175" s="3">
        <v>7004</v>
      </c>
      <c r="C175" s="3" t="s">
        <v>312</v>
      </c>
      <c r="D175" s="3">
        <v>458</v>
      </c>
      <c r="E175" s="3">
        <v>0</v>
      </c>
      <c r="F175" s="3">
        <f t="shared" si="4"/>
        <v>6.5391205025699603E-2</v>
      </c>
      <c r="G175" s="2">
        <v>380602</v>
      </c>
      <c r="H175" s="2">
        <v>0</v>
      </c>
      <c r="I175" s="2">
        <v>761.20399999999995</v>
      </c>
      <c r="J175" s="6">
        <v>0</v>
      </c>
      <c r="K175" s="3">
        <v>0</v>
      </c>
      <c r="L175" s="3">
        <v>28</v>
      </c>
      <c r="M175" s="2">
        <v>0</v>
      </c>
      <c r="N175" s="2">
        <v>3044.8159999999998</v>
      </c>
      <c r="O175" s="2">
        <v>0</v>
      </c>
      <c r="P175" s="3">
        <v>0</v>
      </c>
      <c r="Q175" s="3">
        <v>43</v>
      </c>
      <c r="R175" s="2">
        <v>0</v>
      </c>
      <c r="S175" s="2">
        <v>4567.2240000000002</v>
      </c>
      <c r="T175" s="2">
        <v>0</v>
      </c>
      <c r="U175" s="3">
        <v>0</v>
      </c>
      <c r="V175" s="3">
        <v>38</v>
      </c>
      <c r="W175" s="2">
        <v>0</v>
      </c>
      <c r="X175" s="2">
        <v>3806.02</v>
      </c>
      <c r="Y175" s="2">
        <v>0</v>
      </c>
      <c r="Z175" s="11">
        <v>30</v>
      </c>
      <c r="AA175" s="11">
        <v>0</v>
      </c>
      <c r="AB175" s="11">
        <f t="shared" si="5"/>
        <v>0</v>
      </c>
      <c r="AC175" s="2">
        <v>3044.8159999999998</v>
      </c>
      <c r="AD175" s="2">
        <v>0</v>
      </c>
      <c r="AE175" s="11">
        <v>0</v>
      </c>
    </row>
    <row r="176" spans="1:31" ht="16.05" customHeight="1" x14ac:dyDescent="0.25">
      <c r="A176" s="3" t="s">
        <v>311</v>
      </c>
      <c r="B176" s="3">
        <v>7004</v>
      </c>
      <c r="C176" s="3" t="s">
        <v>313</v>
      </c>
      <c r="D176" s="3">
        <v>186</v>
      </c>
      <c r="E176" s="3">
        <v>0</v>
      </c>
      <c r="F176" s="3">
        <f t="shared" si="4"/>
        <v>2.6556253569388899E-2</v>
      </c>
      <c r="G176" s="2">
        <v>502183</v>
      </c>
      <c r="H176" s="2">
        <v>0</v>
      </c>
      <c r="I176" s="2">
        <v>1003.9294</v>
      </c>
      <c r="J176" s="6">
        <v>0</v>
      </c>
      <c r="K176" s="3">
        <v>0</v>
      </c>
      <c r="L176" s="3">
        <v>11</v>
      </c>
      <c r="M176" s="2">
        <v>0</v>
      </c>
      <c r="N176" s="2">
        <v>2007.8588</v>
      </c>
      <c r="O176" s="2">
        <v>0</v>
      </c>
      <c r="P176" s="3">
        <v>0</v>
      </c>
      <c r="Q176" s="3">
        <v>18</v>
      </c>
      <c r="R176" s="2">
        <v>0</v>
      </c>
      <c r="S176" s="2">
        <v>3011.7882</v>
      </c>
      <c r="T176" s="2">
        <v>0</v>
      </c>
      <c r="U176" s="3">
        <v>0</v>
      </c>
      <c r="V176" s="3">
        <v>16</v>
      </c>
      <c r="W176" s="2">
        <v>0</v>
      </c>
      <c r="X176" s="2">
        <v>2007.8588</v>
      </c>
      <c r="Y176" s="2">
        <v>0</v>
      </c>
      <c r="Z176" s="11">
        <v>5</v>
      </c>
      <c r="AA176" s="11">
        <v>0</v>
      </c>
      <c r="AB176" s="11">
        <f t="shared" si="5"/>
        <v>0</v>
      </c>
      <c r="AC176" s="2">
        <v>1003.9294</v>
      </c>
      <c r="AD176" s="2">
        <v>0</v>
      </c>
      <c r="AE176" s="11">
        <v>0</v>
      </c>
    </row>
    <row r="177" spans="1:31" ht="16.05" customHeight="1" x14ac:dyDescent="0.25">
      <c r="A177" s="3" t="s">
        <v>311</v>
      </c>
      <c r="B177" s="3">
        <v>7004</v>
      </c>
      <c r="C177" s="3" t="s">
        <v>314</v>
      </c>
      <c r="D177" s="3">
        <v>1869</v>
      </c>
      <c r="E177" s="3">
        <v>0</v>
      </c>
      <c r="F177" s="3">
        <f t="shared" si="4"/>
        <v>0.26684751570531101</v>
      </c>
      <c r="G177" s="2">
        <v>667598</v>
      </c>
      <c r="H177" s="2">
        <v>0</v>
      </c>
      <c r="I177" s="2">
        <v>1301.6764000000001</v>
      </c>
      <c r="J177" s="6">
        <v>0</v>
      </c>
      <c r="K177" s="3">
        <v>0</v>
      </c>
      <c r="L177" s="3">
        <v>113</v>
      </c>
      <c r="M177" s="2">
        <v>0</v>
      </c>
      <c r="N177" s="2">
        <v>19525.146000000001</v>
      </c>
      <c r="O177" s="2">
        <v>0</v>
      </c>
      <c r="P177" s="3">
        <v>0</v>
      </c>
      <c r="Q177" s="3">
        <v>177</v>
      </c>
      <c r="R177" s="2">
        <v>0</v>
      </c>
      <c r="S177" s="2">
        <v>29938.557199999999</v>
      </c>
      <c r="T177" s="2">
        <v>0</v>
      </c>
      <c r="U177" s="3">
        <v>0</v>
      </c>
      <c r="V177" s="3">
        <v>156</v>
      </c>
      <c r="W177" s="2">
        <v>0</v>
      </c>
      <c r="X177" s="2">
        <v>26033.527999999998</v>
      </c>
      <c r="Y177" s="2">
        <v>0</v>
      </c>
      <c r="Z177" s="11">
        <v>499</v>
      </c>
      <c r="AA177" s="11">
        <v>0</v>
      </c>
      <c r="AB177" s="11">
        <f t="shared" si="5"/>
        <v>0</v>
      </c>
      <c r="AC177" s="2">
        <v>82005.613200000007</v>
      </c>
      <c r="AD177" s="2">
        <v>0</v>
      </c>
      <c r="AE177" s="11">
        <v>0</v>
      </c>
    </row>
    <row r="178" spans="1:31" ht="16.05" customHeight="1" x14ac:dyDescent="0.25">
      <c r="A178" s="3" t="s">
        <v>311</v>
      </c>
      <c r="B178" s="3">
        <v>7004</v>
      </c>
      <c r="C178" s="3" t="s">
        <v>315</v>
      </c>
      <c r="D178" s="3">
        <v>383</v>
      </c>
      <c r="E178" s="3">
        <v>0</v>
      </c>
      <c r="F178" s="3">
        <f t="shared" si="4"/>
        <v>5.4683038263849203E-2</v>
      </c>
      <c r="G178" s="2">
        <v>522927</v>
      </c>
      <c r="H178" s="2">
        <v>0</v>
      </c>
      <c r="I178" s="2">
        <v>1041.2686000000001</v>
      </c>
      <c r="J178" s="6">
        <v>0</v>
      </c>
      <c r="K178" s="3">
        <v>0</v>
      </c>
      <c r="L178" s="3">
        <v>23</v>
      </c>
      <c r="M178" s="2">
        <v>0</v>
      </c>
      <c r="N178" s="2">
        <v>3123.8058000000001</v>
      </c>
      <c r="O178" s="2">
        <v>0</v>
      </c>
      <c r="P178" s="3">
        <v>0</v>
      </c>
      <c r="Q178" s="3">
        <v>36</v>
      </c>
      <c r="R178" s="2">
        <v>0</v>
      </c>
      <c r="S178" s="2">
        <v>5206.3429999999998</v>
      </c>
      <c r="T178" s="2">
        <v>0</v>
      </c>
      <c r="U178" s="3">
        <v>0</v>
      </c>
      <c r="V178" s="3">
        <v>32</v>
      </c>
      <c r="W178" s="2">
        <v>0</v>
      </c>
      <c r="X178" s="2">
        <v>4165.0744000000004</v>
      </c>
      <c r="Y178" s="2">
        <v>0</v>
      </c>
      <c r="Z178" s="11">
        <v>21</v>
      </c>
      <c r="AA178" s="11">
        <v>0</v>
      </c>
      <c r="AB178" s="11">
        <f t="shared" si="5"/>
        <v>0</v>
      </c>
      <c r="AC178" s="2">
        <v>3123.8058000000001</v>
      </c>
      <c r="AD178" s="2">
        <v>0</v>
      </c>
      <c r="AE178" s="11">
        <v>0</v>
      </c>
    </row>
    <row r="179" spans="1:31" ht="16.05" customHeight="1" x14ac:dyDescent="0.25">
      <c r="A179" s="3" t="s">
        <v>311</v>
      </c>
      <c r="B179" s="3">
        <v>7004</v>
      </c>
      <c r="C179" s="3" t="s">
        <v>316</v>
      </c>
      <c r="D179" s="3">
        <v>159</v>
      </c>
      <c r="E179" s="3">
        <v>0</v>
      </c>
      <c r="F179" s="3">
        <f t="shared" si="4"/>
        <v>2.2701313535122801E-2</v>
      </c>
      <c r="G179" s="2">
        <v>275916</v>
      </c>
      <c r="H179" s="2">
        <v>0</v>
      </c>
      <c r="I179" s="2">
        <v>551.83199999999999</v>
      </c>
      <c r="J179" s="6">
        <v>0</v>
      </c>
      <c r="K179" s="3">
        <v>0</v>
      </c>
      <c r="L179" s="3">
        <v>10</v>
      </c>
      <c r="M179" s="2">
        <v>0</v>
      </c>
      <c r="N179" s="2">
        <v>1103.664</v>
      </c>
      <c r="O179" s="2">
        <v>0</v>
      </c>
      <c r="P179" s="3">
        <v>0</v>
      </c>
      <c r="Q179" s="3">
        <v>15</v>
      </c>
      <c r="R179" s="2">
        <v>0</v>
      </c>
      <c r="S179" s="2">
        <v>1103.664</v>
      </c>
      <c r="T179" s="2">
        <v>0</v>
      </c>
      <c r="U179" s="3">
        <v>0</v>
      </c>
      <c r="V179" s="3">
        <v>13</v>
      </c>
      <c r="W179" s="2">
        <v>0</v>
      </c>
      <c r="X179" s="2">
        <v>1103.664</v>
      </c>
      <c r="Y179" s="2">
        <v>0</v>
      </c>
      <c r="Z179" s="11">
        <v>4</v>
      </c>
      <c r="AA179" s="11">
        <v>0</v>
      </c>
      <c r="AB179" s="11">
        <f t="shared" si="5"/>
        <v>0</v>
      </c>
      <c r="AC179" s="2">
        <v>551.83199999999999</v>
      </c>
      <c r="AD179" s="2">
        <v>0</v>
      </c>
      <c r="AE179" s="11">
        <v>0</v>
      </c>
    </row>
    <row r="180" spans="1:31" ht="16.05" customHeight="1" x14ac:dyDescent="0.25">
      <c r="A180" s="3" t="s">
        <v>311</v>
      </c>
      <c r="B180" s="3">
        <v>7004</v>
      </c>
      <c r="C180" s="3" t="s">
        <v>317</v>
      </c>
      <c r="D180" s="3">
        <v>382</v>
      </c>
      <c r="E180" s="3">
        <v>0</v>
      </c>
      <c r="F180" s="3">
        <f t="shared" si="4"/>
        <v>5.4540262707024598E-2</v>
      </c>
      <c r="G180" s="2">
        <v>549700</v>
      </c>
      <c r="H180" s="2">
        <v>0</v>
      </c>
      <c r="I180" s="2">
        <v>1089.46</v>
      </c>
      <c r="J180" s="6">
        <v>0</v>
      </c>
      <c r="K180" s="3">
        <v>0</v>
      </c>
      <c r="L180" s="3">
        <v>23</v>
      </c>
      <c r="M180" s="2">
        <v>0</v>
      </c>
      <c r="N180" s="2">
        <v>3268.38</v>
      </c>
      <c r="O180" s="2">
        <v>0</v>
      </c>
      <c r="P180" s="3">
        <v>0</v>
      </c>
      <c r="Q180" s="3">
        <v>36</v>
      </c>
      <c r="R180" s="2">
        <v>0</v>
      </c>
      <c r="S180" s="2">
        <v>5447.3</v>
      </c>
      <c r="T180" s="2">
        <v>0</v>
      </c>
      <c r="U180" s="3">
        <v>0</v>
      </c>
      <c r="V180" s="3">
        <v>32</v>
      </c>
      <c r="W180" s="2">
        <v>0</v>
      </c>
      <c r="X180" s="2">
        <v>4357.84</v>
      </c>
      <c r="Y180" s="2">
        <v>0</v>
      </c>
      <c r="Z180" s="11">
        <v>21</v>
      </c>
      <c r="AA180" s="11">
        <v>0</v>
      </c>
      <c r="AB180" s="11">
        <f t="shared" si="5"/>
        <v>0</v>
      </c>
      <c r="AC180" s="2">
        <v>3268.38</v>
      </c>
      <c r="AD180" s="2">
        <v>0</v>
      </c>
      <c r="AE180" s="11">
        <v>0</v>
      </c>
    </row>
    <row r="181" spans="1:31" ht="16.05" customHeight="1" x14ac:dyDescent="0.25">
      <c r="A181" s="3" t="s">
        <v>311</v>
      </c>
      <c r="B181" s="3">
        <v>7004</v>
      </c>
      <c r="C181" s="3" t="s">
        <v>318</v>
      </c>
      <c r="D181" s="3">
        <v>387</v>
      </c>
      <c r="E181" s="3">
        <v>0</v>
      </c>
      <c r="F181" s="3">
        <f t="shared" si="4"/>
        <v>5.52541404911479E-2</v>
      </c>
      <c r="G181" s="2">
        <v>497338</v>
      </c>
      <c r="H181" s="2">
        <v>0</v>
      </c>
      <c r="I181" s="2">
        <v>994.67600000000004</v>
      </c>
      <c r="J181" s="6">
        <v>0</v>
      </c>
      <c r="K181" s="3">
        <v>0</v>
      </c>
      <c r="L181" s="3">
        <v>23</v>
      </c>
      <c r="M181" s="2">
        <v>0</v>
      </c>
      <c r="N181" s="2">
        <v>2984.0279999999998</v>
      </c>
      <c r="O181" s="2">
        <v>0</v>
      </c>
      <c r="P181" s="3">
        <v>0</v>
      </c>
      <c r="Q181" s="3">
        <v>37</v>
      </c>
      <c r="R181" s="2">
        <v>0</v>
      </c>
      <c r="S181" s="2">
        <v>4973.38</v>
      </c>
      <c r="T181" s="2">
        <v>0</v>
      </c>
      <c r="U181" s="3">
        <v>0</v>
      </c>
      <c r="V181" s="3">
        <v>32</v>
      </c>
      <c r="W181" s="2">
        <v>0</v>
      </c>
      <c r="X181" s="2">
        <v>3978.7040000000002</v>
      </c>
      <c r="Y181" s="2">
        <v>0</v>
      </c>
      <c r="Z181" s="11">
        <v>21</v>
      </c>
      <c r="AA181" s="11">
        <v>0</v>
      </c>
      <c r="AB181" s="11">
        <f t="shared" si="5"/>
        <v>0</v>
      </c>
      <c r="AC181" s="2">
        <v>2984.0279999999998</v>
      </c>
      <c r="AD181" s="2">
        <v>0</v>
      </c>
      <c r="AE181" s="11">
        <v>0</v>
      </c>
    </row>
    <row r="182" spans="1:31" ht="16.05" customHeight="1" x14ac:dyDescent="0.25">
      <c r="A182" s="3" t="s">
        <v>311</v>
      </c>
      <c r="B182" s="3">
        <v>7004</v>
      </c>
      <c r="C182" s="3" t="s">
        <v>319</v>
      </c>
      <c r="D182" s="3">
        <v>344</v>
      </c>
      <c r="E182" s="3">
        <v>0</v>
      </c>
      <c r="F182" s="3">
        <f t="shared" si="4"/>
        <v>4.9114791547686998E-2</v>
      </c>
      <c r="G182" s="2">
        <v>352263</v>
      </c>
      <c r="H182" s="2">
        <v>0</v>
      </c>
      <c r="I182" s="2">
        <v>704.52599999999995</v>
      </c>
      <c r="J182" s="6">
        <v>0</v>
      </c>
      <c r="K182" s="3">
        <v>0</v>
      </c>
      <c r="L182" s="3">
        <v>21</v>
      </c>
      <c r="M182" s="2">
        <v>0</v>
      </c>
      <c r="N182" s="2">
        <v>2113.578</v>
      </c>
      <c r="O182" s="2">
        <v>0</v>
      </c>
      <c r="P182" s="3">
        <v>0</v>
      </c>
      <c r="Q182" s="3">
        <v>33</v>
      </c>
      <c r="R182" s="2">
        <v>0</v>
      </c>
      <c r="S182" s="2">
        <v>3522.63</v>
      </c>
      <c r="T182" s="2">
        <v>0</v>
      </c>
      <c r="U182" s="3">
        <v>0</v>
      </c>
      <c r="V182" s="3">
        <v>29</v>
      </c>
      <c r="W182" s="2">
        <v>0</v>
      </c>
      <c r="X182" s="2">
        <v>2818.1039999999998</v>
      </c>
      <c r="Y182" s="2">
        <v>0</v>
      </c>
      <c r="Z182" s="11">
        <v>17</v>
      </c>
      <c r="AA182" s="11">
        <v>0</v>
      </c>
      <c r="AB182" s="11">
        <f t="shared" si="5"/>
        <v>0</v>
      </c>
      <c r="AC182" s="2">
        <v>2113.578</v>
      </c>
      <c r="AD182" s="2">
        <v>0</v>
      </c>
      <c r="AE182" s="11">
        <v>0</v>
      </c>
    </row>
    <row r="183" spans="1:31" ht="16.05" customHeight="1" x14ac:dyDescent="0.25">
      <c r="A183" s="3" t="s">
        <v>311</v>
      </c>
      <c r="B183" s="3">
        <v>7004</v>
      </c>
      <c r="C183" s="3" t="s">
        <v>320</v>
      </c>
      <c r="D183" s="3">
        <v>231</v>
      </c>
      <c r="E183" s="3">
        <v>0</v>
      </c>
      <c r="F183" s="3">
        <f t="shared" si="4"/>
        <v>3.2981153626499102E-2</v>
      </c>
      <c r="G183" s="2">
        <v>476231</v>
      </c>
      <c r="H183" s="2">
        <v>0</v>
      </c>
      <c r="I183" s="2">
        <v>952.46199999999999</v>
      </c>
      <c r="J183" s="6">
        <v>0</v>
      </c>
      <c r="K183" s="3">
        <v>0</v>
      </c>
      <c r="L183" s="3">
        <v>14</v>
      </c>
      <c r="M183" s="2">
        <v>0</v>
      </c>
      <c r="N183" s="2">
        <v>1904.924</v>
      </c>
      <c r="O183" s="2">
        <v>0</v>
      </c>
      <c r="P183" s="3">
        <v>0</v>
      </c>
      <c r="Q183" s="3">
        <v>22</v>
      </c>
      <c r="R183" s="2">
        <v>0</v>
      </c>
      <c r="S183" s="2">
        <v>2857.386</v>
      </c>
      <c r="T183" s="2">
        <v>0</v>
      </c>
      <c r="U183" s="3">
        <v>0</v>
      </c>
      <c r="V183" s="3">
        <v>19</v>
      </c>
      <c r="W183" s="2">
        <v>0</v>
      </c>
      <c r="X183" s="2">
        <v>2857.386</v>
      </c>
      <c r="Y183" s="2">
        <v>0</v>
      </c>
      <c r="Z183" s="11">
        <v>8</v>
      </c>
      <c r="AA183" s="11">
        <v>0</v>
      </c>
      <c r="AB183" s="11">
        <f t="shared" si="5"/>
        <v>0</v>
      </c>
      <c r="AC183" s="2">
        <v>952.46199999999999</v>
      </c>
      <c r="AD183" s="2">
        <v>0</v>
      </c>
      <c r="AE183" s="11">
        <v>0</v>
      </c>
    </row>
    <row r="184" spans="1:31" ht="16.05" customHeight="1" x14ac:dyDescent="0.25">
      <c r="A184" s="3" t="s">
        <v>311</v>
      </c>
      <c r="B184" s="3">
        <v>7004</v>
      </c>
      <c r="C184" s="3" t="s">
        <v>321</v>
      </c>
      <c r="D184" s="3">
        <v>1960</v>
      </c>
      <c r="E184" s="3">
        <v>0</v>
      </c>
      <c r="F184" s="3">
        <f t="shared" si="4"/>
        <v>0.27984009137635601</v>
      </c>
      <c r="G184" s="2">
        <v>300823</v>
      </c>
      <c r="H184" s="2">
        <v>0</v>
      </c>
      <c r="I184" s="2">
        <v>601.64599999999996</v>
      </c>
      <c r="J184" s="6">
        <v>0</v>
      </c>
      <c r="K184" s="3">
        <v>0</v>
      </c>
      <c r="L184" s="3">
        <v>119</v>
      </c>
      <c r="M184" s="2">
        <v>0</v>
      </c>
      <c r="N184" s="2">
        <v>9024.69</v>
      </c>
      <c r="O184" s="2">
        <v>0</v>
      </c>
      <c r="P184" s="3">
        <v>0</v>
      </c>
      <c r="Q184" s="3">
        <v>185</v>
      </c>
      <c r="R184" s="2">
        <v>0</v>
      </c>
      <c r="S184" s="2">
        <v>14439.504000000001</v>
      </c>
      <c r="T184" s="2">
        <v>0</v>
      </c>
      <c r="U184" s="3">
        <v>0</v>
      </c>
      <c r="V184" s="3">
        <v>164</v>
      </c>
      <c r="W184" s="2">
        <v>0</v>
      </c>
      <c r="X184" s="2">
        <v>12634.566000000001</v>
      </c>
      <c r="Y184" s="2">
        <v>0</v>
      </c>
      <c r="Z184" s="11">
        <v>548</v>
      </c>
      <c r="AA184" s="11">
        <v>0</v>
      </c>
      <c r="AB184" s="11">
        <f t="shared" si="5"/>
        <v>0</v>
      </c>
      <c r="AC184" s="2">
        <v>41513.574000000001</v>
      </c>
      <c r="AD184" s="2">
        <v>0</v>
      </c>
      <c r="AE184" s="11">
        <v>0</v>
      </c>
    </row>
    <row r="185" spans="1:31" ht="16.05" customHeight="1" x14ac:dyDescent="0.25">
      <c r="A185" s="3" t="s">
        <v>311</v>
      </c>
      <c r="B185" s="3">
        <v>7004</v>
      </c>
      <c r="C185" s="3" t="s">
        <v>322</v>
      </c>
      <c r="D185" s="3">
        <v>237</v>
      </c>
      <c r="E185" s="3">
        <v>0</v>
      </c>
      <c r="F185" s="3">
        <f t="shared" si="4"/>
        <v>3.3837806967447197E-2</v>
      </c>
      <c r="G185" s="2">
        <v>234176</v>
      </c>
      <c r="H185" s="2">
        <v>0</v>
      </c>
      <c r="I185" s="2">
        <v>468.35199999999998</v>
      </c>
      <c r="J185" s="6">
        <v>0</v>
      </c>
      <c r="K185" s="3">
        <v>0</v>
      </c>
      <c r="L185" s="3">
        <v>14</v>
      </c>
      <c r="M185" s="2">
        <v>0</v>
      </c>
      <c r="N185" s="2">
        <v>936.70399999999995</v>
      </c>
      <c r="O185" s="2">
        <v>0</v>
      </c>
      <c r="P185" s="3">
        <v>0</v>
      </c>
      <c r="Q185" s="3">
        <v>22</v>
      </c>
      <c r="R185" s="2">
        <v>0</v>
      </c>
      <c r="S185" s="2">
        <v>1405.056</v>
      </c>
      <c r="T185" s="2">
        <v>0</v>
      </c>
      <c r="U185" s="3">
        <v>0</v>
      </c>
      <c r="V185" s="3">
        <v>20</v>
      </c>
      <c r="W185" s="2">
        <v>0</v>
      </c>
      <c r="X185" s="2">
        <v>1405.056</v>
      </c>
      <c r="Y185" s="2">
        <v>0</v>
      </c>
      <c r="Z185" s="11">
        <v>8</v>
      </c>
      <c r="AA185" s="11">
        <v>0</v>
      </c>
      <c r="AB185" s="11">
        <f t="shared" si="5"/>
        <v>0</v>
      </c>
      <c r="AC185" s="2">
        <v>468.35199999999998</v>
      </c>
      <c r="AD185" s="2">
        <v>0</v>
      </c>
      <c r="AE185" s="11">
        <v>0</v>
      </c>
    </row>
    <row r="186" spans="1:31" ht="16.05" customHeight="1" x14ac:dyDescent="0.25">
      <c r="A186" s="3" t="s">
        <v>311</v>
      </c>
      <c r="B186" s="3">
        <v>7004</v>
      </c>
      <c r="C186" s="3" t="s">
        <v>323</v>
      </c>
      <c r="D186" s="3">
        <v>408</v>
      </c>
      <c r="E186" s="3">
        <v>0</v>
      </c>
      <c r="F186" s="3">
        <f t="shared" si="4"/>
        <v>5.8252427184466E-2</v>
      </c>
      <c r="G186" s="2">
        <v>472916</v>
      </c>
      <c r="H186" s="2">
        <v>0</v>
      </c>
      <c r="I186" s="2">
        <v>945.83199999999999</v>
      </c>
      <c r="J186" s="6">
        <v>0</v>
      </c>
      <c r="K186" s="3">
        <v>0</v>
      </c>
      <c r="L186" s="3">
        <v>25</v>
      </c>
      <c r="M186" s="2">
        <v>0</v>
      </c>
      <c r="N186" s="2">
        <v>3783.328</v>
      </c>
      <c r="O186" s="2">
        <v>0</v>
      </c>
      <c r="P186" s="3">
        <v>0</v>
      </c>
      <c r="Q186" s="3">
        <v>39</v>
      </c>
      <c r="R186" s="2">
        <v>0</v>
      </c>
      <c r="S186" s="2">
        <v>4729.16</v>
      </c>
      <c r="T186" s="2">
        <v>0</v>
      </c>
      <c r="U186" s="3">
        <v>0</v>
      </c>
      <c r="V186" s="3">
        <v>34</v>
      </c>
      <c r="W186" s="2">
        <v>0</v>
      </c>
      <c r="X186" s="2">
        <v>4729.16</v>
      </c>
      <c r="Y186" s="2">
        <v>0</v>
      </c>
      <c r="Z186" s="11">
        <v>24</v>
      </c>
      <c r="AA186" s="11">
        <v>0</v>
      </c>
      <c r="AB186" s="11">
        <f t="shared" si="5"/>
        <v>0</v>
      </c>
      <c r="AC186" s="2">
        <v>2837.4960000000001</v>
      </c>
      <c r="AD186" s="2">
        <v>0</v>
      </c>
      <c r="AE186" s="11">
        <v>0</v>
      </c>
    </row>
    <row r="187" spans="1:31" ht="16.05" customHeight="1" x14ac:dyDescent="0.25">
      <c r="A187" s="3" t="s">
        <v>324</v>
      </c>
      <c r="B187" s="3">
        <v>5929</v>
      </c>
      <c r="C187" s="3" t="s">
        <v>325</v>
      </c>
      <c r="D187" s="3">
        <v>696</v>
      </c>
      <c r="E187" s="3">
        <v>0</v>
      </c>
      <c r="F187" s="3">
        <f t="shared" si="4"/>
        <v>0.11738910440209099</v>
      </c>
      <c r="G187" s="2">
        <v>1492283</v>
      </c>
      <c r="H187" s="2">
        <v>0</v>
      </c>
      <c r="I187" s="2">
        <v>2786.1093999999998</v>
      </c>
      <c r="J187" s="6">
        <v>0</v>
      </c>
      <c r="K187" s="3">
        <v>0</v>
      </c>
      <c r="L187" s="3">
        <v>42</v>
      </c>
      <c r="M187" s="2">
        <v>0</v>
      </c>
      <c r="N187" s="2">
        <v>16716.6564</v>
      </c>
      <c r="O187" s="2">
        <v>0</v>
      </c>
      <c r="P187" s="3">
        <v>0</v>
      </c>
      <c r="Q187" s="3">
        <v>66</v>
      </c>
      <c r="R187" s="2">
        <v>0</v>
      </c>
      <c r="S187" s="2">
        <v>25074.9846</v>
      </c>
      <c r="T187" s="2">
        <v>0</v>
      </c>
      <c r="U187" s="3">
        <v>0</v>
      </c>
      <c r="V187" s="3">
        <v>58</v>
      </c>
      <c r="W187" s="2">
        <v>0</v>
      </c>
      <c r="X187" s="2">
        <v>22288.875199999999</v>
      </c>
      <c r="Y187" s="2">
        <v>0</v>
      </c>
      <c r="Z187" s="11">
        <v>82</v>
      </c>
      <c r="AA187" s="11">
        <v>0</v>
      </c>
      <c r="AB187" s="11">
        <f t="shared" si="5"/>
        <v>0</v>
      </c>
      <c r="AC187" s="2">
        <v>30647.203399999999</v>
      </c>
      <c r="AD187" s="2">
        <v>0</v>
      </c>
      <c r="AE187" s="11">
        <v>0</v>
      </c>
    </row>
    <row r="188" spans="1:31" ht="16.05" customHeight="1" x14ac:dyDescent="0.25">
      <c r="A188" s="3" t="s">
        <v>324</v>
      </c>
      <c r="B188" s="3">
        <v>5929</v>
      </c>
      <c r="C188" s="3" t="s">
        <v>326</v>
      </c>
      <c r="D188" s="3">
        <v>626</v>
      </c>
      <c r="E188" s="3">
        <v>0</v>
      </c>
      <c r="F188" s="3">
        <f t="shared" si="4"/>
        <v>0.105582728959352</v>
      </c>
      <c r="G188" s="2">
        <v>599186</v>
      </c>
      <c r="H188" s="2">
        <v>0</v>
      </c>
      <c r="I188" s="2">
        <v>1178.5347999999999</v>
      </c>
      <c r="J188" s="6">
        <v>0</v>
      </c>
      <c r="K188" s="3">
        <v>0</v>
      </c>
      <c r="L188" s="3">
        <v>38</v>
      </c>
      <c r="M188" s="2">
        <v>0</v>
      </c>
      <c r="N188" s="2">
        <v>5892.674</v>
      </c>
      <c r="O188" s="2">
        <v>0</v>
      </c>
      <c r="P188" s="3">
        <v>0</v>
      </c>
      <c r="Q188" s="3">
        <v>59</v>
      </c>
      <c r="R188" s="2">
        <v>0</v>
      </c>
      <c r="S188" s="2">
        <v>9428.2783999999992</v>
      </c>
      <c r="T188" s="2">
        <v>0</v>
      </c>
      <c r="U188" s="3">
        <v>0</v>
      </c>
      <c r="V188" s="3">
        <v>52</v>
      </c>
      <c r="W188" s="2">
        <v>0</v>
      </c>
      <c r="X188" s="2">
        <v>8249.7435999999998</v>
      </c>
      <c r="Y188" s="2">
        <v>0</v>
      </c>
      <c r="Z188" s="11">
        <v>66</v>
      </c>
      <c r="AA188" s="11">
        <v>0</v>
      </c>
      <c r="AB188" s="11">
        <f t="shared" si="5"/>
        <v>0</v>
      </c>
      <c r="AC188" s="2">
        <v>10606.813200000001</v>
      </c>
      <c r="AD188" s="2">
        <v>0</v>
      </c>
      <c r="AE188" s="11">
        <v>0</v>
      </c>
    </row>
    <row r="189" spans="1:31" ht="16.05" customHeight="1" x14ac:dyDescent="0.25">
      <c r="A189" s="3" t="s">
        <v>324</v>
      </c>
      <c r="B189" s="3">
        <v>5929</v>
      </c>
      <c r="C189" s="3" t="s">
        <v>327</v>
      </c>
      <c r="D189" s="3">
        <v>737</v>
      </c>
      <c r="E189" s="3">
        <v>0</v>
      </c>
      <c r="F189" s="3">
        <f t="shared" si="4"/>
        <v>0.12430426716141001</v>
      </c>
      <c r="G189" s="2">
        <v>1568484</v>
      </c>
      <c r="H189" s="2">
        <v>0</v>
      </c>
      <c r="I189" s="2">
        <v>2923.2712000000001</v>
      </c>
      <c r="J189" s="6">
        <v>0</v>
      </c>
      <c r="K189" s="3">
        <v>0</v>
      </c>
      <c r="L189" s="3">
        <v>45</v>
      </c>
      <c r="M189" s="2">
        <v>0</v>
      </c>
      <c r="N189" s="2">
        <v>17539.627199999999</v>
      </c>
      <c r="O189" s="2">
        <v>0</v>
      </c>
      <c r="P189" s="3">
        <v>0</v>
      </c>
      <c r="Q189" s="3">
        <v>70</v>
      </c>
      <c r="R189" s="2">
        <v>0</v>
      </c>
      <c r="S189" s="2">
        <v>26309.4408</v>
      </c>
      <c r="T189" s="2">
        <v>0</v>
      </c>
      <c r="U189" s="3">
        <v>0</v>
      </c>
      <c r="V189" s="3">
        <v>62</v>
      </c>
      <c r="W189" s="2">
        <v>0</v>
      </c>
      <c r="X189" s="2">
        <v>23386.169600000001</v>
      </c>
      <c r="Y189" s="2">
        <v>0</v>
      </c>
      <c r="Z189" s="11">
        <v>92</v>
      </c>
      <c r="AA189" s="11">
        <v>0</v>
      </c>
      <c r="AB189" s="11">
        <f t="shared" si="5"/>
        <v>0</v>
      </c>
      <c r="AC189" s="2">
        <v>35079.254399999998</v>
      </c>
      <c r="AD189" s="2">
        <v>0</v>
      </c>
      <c r="AE189" s="11">
        <v>0</v>
      </c>
    </row>
    <row r="190" spans="1:31" ht="16.05" customHeight="1" x14ac:dyDescent="0.25">
      <c r="A190" s="3" t="s">
        <v>324</v>
      </c>
      <c r="B190" s="3">
        <v>5929</v>
      </c>
      <c r="C190" s="3" t="s">
        <v>328</v>
      </c>
      <c r="D190" s="3">
        <v>1002</v>
      </c>
      <c r="E190" s="3">
        <v>0</v>
      </c>
      <c r="F190" s="3">
        <f t="shared" si="4"/>
        <v>0.16899983133749399</v>
      </c>
      <c r="G190" s="2">
        <v>1331733</v>
      </c>
      <c r="H190" s="2">
        <v>0</v>
      </c>
      <c r="I190" s="2">
        <v>2497.1194</v>
      </c>
      <c r="J190" s="6">
        <v>0</v>
      </c>
      <c r="K190" s="3">
        <v>0</v>
      </c>
      <c r="L190" s="3">
        <v>61</v>
      </c>
      <c r="M190" s="2">
        <v>0</v>
      </c>
      <c r="N190" s="2">
        <v>19976.9552</v>
      </c>
      <c r="O190" s="2">
        <v>0</v>
      </c>
      <c r="P190" s="3">
        <v>0</v>
      </c>
      <c r="Q190" s="3">
        <v>95</v>
      </c>
      <c r="R190" s="2">
        <v>0</v>
      </c>
      <c r="S190" s="2">
        <v>29965.432799999999</v>
      </c>
      <c r="T190" s="2">
        <v>0</v>
      </c>
      <c r="U190" s="3">
        <v>0</v>
      </c>
      <c r="V190" s="3">
        <v>84</v>
      </c>
      <c r="W190" s="2">
        <v>0</v>
      </c>
      <c r="X190" s="2">
        <v>27468.313399999999</v>
      </c>
      <c r="Y190" s="2">
        <v>0</v>
      </c>
      <c r="Z190" s="11">
        <v>169</v>
      </c>
      <c r="AA190" s="11">
        <v>0</v>
      </c>
      <c r="AB190" s="11">
        <f t="shared" si="5"/>
        <v>0</v>
      </c>
      <c r="AC190" s="2">
        <v>54936.626799999998</v>
      </c>
      <c r="AD190" s="2">
        <v>0</v>
      </c>
      <c r="AE190" s="11">
        <v>0</v>
      </c>
    </row>
    <row r="191" spans="1:31" ht="16.05" customHeight="1" x14ac:dyDescent="0.25">
      <c r="A191" s="3" t="s">
        <v>324</v>
      </c>
      <c r="B191" s="3">
        <v>5929</v>
      </c>
      <c r="C191" s="3" t="s">
        <v>329</v>
      </c>
      <c r="D191" s="3">
        <v>402</v>
      </c>
      <c r="E191" s="3">
        <v>0</v>
      </c>
      <c r="F191" s="3">
        <f t="shared" si="4"/>
        <v>6.7802327542587304E-2</v>
      </c>
      <c r="G191" s="2">
        <v>917905</v>
      </c>
      <c r="H191" s="2">
        <v>0</v>
      </c>
      <c r="I191" s="2">
        <v>1752.229</v>
      </c>
      <c r="J191" s="6">
        <v>0</v>
      </c>
      <c r="K191" s="3">
        <v>0</v>
      </c>
      <c r="L191" s="3">
        <v>24</v>
      </c>
      <c r="M191" s="2">
        <v>0</v>
      </c>
      <c r="N191" s="2">
        <v>5256.6869999999999</v>
      </c>
      <c r="O191" s="2">
        <v>0</v>
      </c>
      <c r="P191" s="3">
        <v>0</v>
      </c>
      <c r="Q191" s="3">
        <v>38</v>
      </c>
      <c r="R191" s="2">
        <v>0</v>
      </c>
      <c r="S191" s="2">
        <v>8761.1450000000004</v>
      </c>
      <c r="T191" s="2">
        <v>0</v>
      </c>
      <c r="U191" s="3">
        <v>0</v>
      </c>
      <c r="V191" s="3">
        <v>34</v>
      </c>
      <c r="W191" s="2">
        <v>0</v>
      </c>
      <c r="X191" s="2">
        <v>8761.1450000000004</v>
      </c>
      <c r="Y191" s="2">
        <v>0</v>
      </c>
      <c r="Z191" s="11">
        <v>27</v>
      </c>
      <c r="AA191" s="11">
        <v>0</v>
      </c>
      <c r="AB191" s="11">
        <f t="shared" si="5"/>
        <v>0</v>
      </c>
      <c r="AC191" s="2">
        <v>7008.9160000000002</v>
      </c>
      <c r="AD191" s="2">
        <v>0</v>
      </c>
      <c r="AE191" s="11">
        <v>0</v>
      </c>
    </row>
    <row r="192" spans="1:31" ht="16.05" customHeight="1" x14ac:dyDescent="0.25">
      <c r="A192" s="3" t="s">
        <v>324</v>
      </c>
      <c r="B192" s="3">
        <v>5929</v>
      </c>
      <c r="C192" s="3" t="s">
        <v>330</v>
      </c>
      <c r="D192" s="3">
        <v>555</v>
      </c>
      <c r="E192" s="3">
        <v>0</v>
      </c>
      <c r="F192" s="3">
        <f t="shared" si="4"/>
        <v>9.3607691010288402E-2</v>
      </c>
      <c r="G192" s="2">
        <v>268611</v>
      </c>
      <c r="H192" s="2">
        <v>0</v>
      </c>
      <c r="I192" s="2">
        <v>537.22199999999998</v>
      </c>
      <c r="J192" s="6">
        <v>0</v>
      </c>
      <c r="K192" s="3">
        <v>0</v>
      </c>
      <c r="L192" s="3">
        <v>34</v>
      </c>
      <c r="M192" s="2">
        <v>0</v>
      </c>
      <c r="N192" s="2">
        <v>2686.11</v>
      </c>
      <c r="O192" s="2">
        <v>0</v>
      </c>
      <c r="P192" s="3">
        <v>0</v>
      </c>
      <c r="Q192" s="3">
        <v>52</v>
      </c>
      <c r="R192" s="2">
        <v>0</v>
      </c>
      <c r="S192" s="2">
        <v>3760.5540000000001</v>
      </c>
      <c r="T192" s="2">
        <v>0</v>
      </c>
      <c r="U192" s="3">
        <v>0</v>
      </c>
      <c r="V192" s="3">
        <v>46</v>
      </c>
      <c r="W192" s="2">
        <v>0</v>
      </c>
      <c r="X192" s="2">
        <v>3223.3319999999999</v>
      </c>
      <c r="Y192" s="2">
        <v>0</v>
      </c>
      <c r="Z192" s="11">
        <v>52</v>
      </c>
      <c r="AA192" s="11">
        <v>0</v>
      </c>
      <c r="AB192" s="11">
        <f t="shared" si="5"/>
        <v>0</v>
      </c>
      <c r="AC192" s="2">
        <v>3760.5540000000001</v>
      </c>
      <c r="AD192" s="2">
        <v>0</v>
      </c>
      <c r="AE192" s="11">
        <v>0</v>
      </c>
    </row>
    <row r="193" spans="1:31" ht="16.05" customHeight="1" x14ac:dyDescent="0.25">
      <c r="A193" s="3" t="s">
        <v>324</v>
      </c>
      <c r="B193" s="3">
        <v>5929</v>
      </c>
      <c r="C193" s="3" t="s">
        <v>331</v>
      </c>
      <c r="D193" s="3">
        <v>263</v>
      </c>
      <c r="E193" s="3">
        <v>0</v>
      </c>
      <c r="F193" s="3">
        <f t="shared" si="4"/>
        <v>4.4358239163434003E-2</v>
      </c>
      <c r="G193" s="2">
        <v>421475</v>
      </c>
      <c r="H193" s="2">
        <v>0</v>
      </c>
      <c r="I193" s="2">
        <v>842.95</v>
      </c>
      <c r="J193" s="6">
        <v>0</v>
      </c>
      <c r="K193" s="3">
        <v>0</v>
      </c>
      <c r="L193" s="3">
        <v>16</v>
      </c>
      <c r="M193" s="2">
        <v>0</v>
      </c>
      <c r="N193" s="2">
        <v>1685.9</v>
      </c>
      <c r="O193" s="2">
        <v>0</v>
      </c>
      <c r="P193" s="3">
        <v>0</v>
      </c>
      <c r="Q193" s="3">
        <v>25</v>
      </c>
      <c r="R193" s="2">
        <v>0</v>
      </c>
      <c r="S193" s="2">
        <v>3371.8</v>
      </c>
      <c r="T193" s="2">
        <v>0</v>
      </c>
      <c r="U193" s="3">
        <v>0</v>
      </c>
      <c r="V193" s="3">
        <v>22</v>
      </c>
      <c r="W193" s="2">
        <v>0</v>
      </c>
      <c r="X193" s="2">
        <v>2528.85</v>
      </c>
      <c r="Y193" s="2">
        <v>0</v>
      </c>
      <c r="Z193" s="11">
        <v>12</v>
      </c>
      <c r="AA193" s="11">
        <v>0</v>
      </c>
      <c r="AB193" s="11">
        <f t="shared" si="5"/>
        <v>0</v>
      </c>
      <c r="AC193" s="2">
        <v>1685.9</v>
      </c>
      <c r="AD193" s="2">
        <v>0</v>
      </c>
      <c r="AE193" s="11">
        <v>0</v>
      </c>
    </row>
    <row r="194" spans="1:31" ht="16.05" customHeight="1" x14ac:dyDescent="0.25">
      <c r="A194" s="3" t="s">
        <v>138</v>
      </c>
      <c r="B194" s="3">
        <v>5929</v>
      </c>
      <c r="C194" s="3" t="s">
        <v>139</v>
      </c>
      <c r="D194" s="3">
        <v>212</v>
      </c>
      <c r="E194" s="3">
        <v>0</v>
      </c>
      <c r="F194" s="3">
        <f t="shared" ref="F194:F257" si="6">D194/B194</f>
        <v>3.5756451340866899E-2</v>
      </c>
      <c r="G194" s="2">
        <v>1983340</v>
      </c>
      <c r="H194" s="2">
        <v>0</v>
      </c>
      <c r="I194" s="2">
        <v>3670.0120000000002</v>
      </c>
      <c r="J194" s="6">
        <v>0</v>
      </c>
      <c r="K194" s="3">
        <v>0</v>
      </c>
      <c r="L194" s="3">
        <v>13</v>
      </c>
      <c r="M194" s="2">
        <v>0</v>
      </c>
      <c r="N194" s="2">
        <v>7340.0240000000003</v>
      </c>
      <c r="O194" s="2">
        <v>0</v>
      </c>
      <c r="P194" s="3">
        <v>0</v>
      </c>
      <c r="Q194" s="3">
        <v>20</v>
      </c>
      <c r="R194" s="2">
        <v>0</v>
      </c>
      <c r="S194" s="2">
        <v>11010.036</v>
      </c>
      <c r="T194" s="2">
        <v>0</v>
      </c>
      <c r="U194" s="3">
        <v>0</v>
      </c>
      <c r="V194" s="3">
        <v>18</v>
      </c>
      <c r="W194" s="2">
        <v>0</v>
      </c>
      <c r="X194" s="2">
        <v>11010.036</v>
      </c>
      <c r="Y194" s="2">
        <v>0</v>
      </c>
      <c r="Z194" s="11">
        <v>8</v>
      </c>
      <c r="AA194" s="11">
        <v>0</v>
      </c>
      <c r="AB194" s="11">
        <f t="shared" ref="AB194:AB257" si="7">ROUND(AE194,0)</f>
        <v>0</v>
      </c>
      <c r="AC194" s="2">
        <v>3670.0120000000002</v>
      </c>
      <c r="AD194" s="2">
        <v>0</v>
      </c>
      <c r="AE194" s="11">
        <v>0</v>
      </c>
    </row>
    <row r="195" spans="1:31" ht="16.05" customHeight="1" x14ac:dyDescent="0.25">
      <c r="A195" s="3" t="s">
        <v>138</v>
      </c>
      <c r="B195" s="3">
        <v>5929</v>
      </c>
      <c r="C195" s="3" t="s">
        <v>140</v>
      </c>
      <c r="D195" s="3">
        <v>1436</v>
      </c>
      <c r="E195" s="3">
        <v>0</v>
      </c>
      <c r="F195" s="3">
        <f t="shared" si="6"/>
        <v>0.242199359082476</v>
      </c>
      <c r="G195" s="2">
        <v>1943198</v>
      </c>
      <c r="H195" s="2">
        <v>0</v>
      </c>
      <c r="I195" s="2">
        <v>3597.7564000000002</v>
      </c>
      <c r="J195" s="6">
        <v>0</v>
      </c>
      <c r="K195" s="3">
        <v>0</v>
      </c>
      <c r="L195" s="3">
        <v>87</v>
      </c>
      <c r="M195" s="2">
        <v>0</v>
      </c>
      <c r="N195" s="2">
        <v>39575.320399999997</v>
      </c>
      <c r="O195" s="2">
        <v>0</v>
      </c>
      <c r="P195" s="3">
        <v>0</v>
      </c>
      <c r="Q195" s="3">
        <v>136</v>
      </c>
      <c r="R195" s="2">
        <v>0</v>
      </c>
      <c r="S195" s="2">
        <v>61161.858800000002</v>
      </c>
      <c r="T195" s="2">
        <v>0</v>
      </c>
      <c r="U195" s="3">
        <v>0</v>
      </c>
      <c r="V195" s="3">
        <v>120</v>
      </c>
      <c r="W195" s="2">
        <v>0</v>
      </c>
      <c r="X195" s="2">
        <v>53966.345999999998</v>
      </c>
      <c r="Y195" s="2">
        <v>0</v>
      </c>
      <c r="Z195" s="11">
        <v>348</v>
      </c>
      <c r="AA195" s="11">
        <v>0</v>
      </c>
      <c r="AB195" s="11">
        <f t="shared" si="7"/>
        <v>0</v>
      </c>
      <c r="AC195" s="2">
        <v>158301.28159999999</v>
      </c>
      <c r="AD195" s="2">
        <v>0</v>
      </c>
      <c r="AE195" s="11">
        <v>0</v>
      </c>
    </row>
    <row r="196" spans="1:31" ht="16.05" customHeight="1" x14ac:dyDescent="0.25">
      <c r="A196" s="3" t="s">
        <v>141</v>
      </c>
      <c r="B196" s="3">
        <v>942</v>
      </c>
      <c r="C196" s="3" t="s">
        <v>142</v>
      </c>
      <c r="D196" s="3">
        <v>246</v>
      </c>
      <c r="E196" s="3">
        <v>0</v>
      </c>
      <c r="F196" s="3">
        <f t="shared" si="6"/>
        <v>0.26114649681528701</v>
      </c>
      <c r="G196" s="2">
        <v>2519026</v>
      </c>
      <c r="H196" s="2">
        <v>0</v>
      </c>
      <c r="I196" s="2">
        <v>4634.2467999999999</v>
      </c>
      <c r="J196" s="6">
        <v>0</v>
      </c>
      <c r="K196" s="3">
        <v>0</v>
      </c>
      <c r="L196" s="3">
        <v>15</v>
      </c>
      <c r="M196" s="2">
        <v>0</v>
      </c>
      <c r="N196" s="2">
        <v>9268.4935999999998</v>
      </c>
      <c r="O196" s="2">
        <v>0</v>
      </c>
      <c r="P196" s="3">
        <v>0</v>
      </c>
      <c r="Q196" s="3">
        <v>23</v>
      </c>
      <c r="R196" s="2">
        <v>0</v>
      </c>
      <c r="S196" s="2">
        <v>13902.740400000001</v>
      </c>
      <c r="T196" s="2">
        <v>0</v>
      </c>
      <c r="U196" s="3">
        <v>0</v>
      </c>
      <c r="V196" s="3">
        <v>21</v>
      </c>
      <c r="W196" s="2">
        <v>0</v>
      </c>
      <c r="X196" s="2">
        <v>13902.740400000001</v>
      </c>
      <c r="Y196" s="2">
        <v>0</v>
      </c>
      <c r="Z196" s="11">
        <v>64</v>
      </c>
      <c r="AA196" s="11">
        <v>0</v>
      </c>
      <c r="AB196" s="11">
        <f t="shared" si="7"/>
        <v>0</v>
      </c>
      <c r="AC196" s="2">
        <v>37073.974399999999</v>
      </c>
      <c r="AD196" s="2">
        <v>0</v>
      </c>
      <c r="AE196" s="11">
        <v>0</v>
      </c>
    </row>
    <row r="197" spans="1:31" ht="16.05" customHeight="1" x14ac:dyDescent="0.25">
      <c r="A197" s="3" t="s">
        <v>141</v>
      </c>
      <c r="B197" s="3">
        <v>942</v>
      </c>
      <c r="C197" s="3" t="s">
        <v>143</v>
      </c>
      <c r="D197" s="3">
        <v>696</v>
      </c>
      <c r="E197" s="3">
        <v>0</v>
      </c>
      <c r="F197" s="3">
        <f t="shared" si="6"/>
        <v>0.73885350318471299</v>
      </c>
      <c r="G197" s="2">
        <v>2519472</v>
      </c>
      <c r="H197" s="2">
        <v>0</v>
      </c>
      <c r="I197" s="2">
        <v>4635.0496000000003</v>
      </c>
      <c r="J197" s="6">
        <v>0</v>
      </c>
      <c r="K197" s="3">
        <v>0</v>
      </c>
      <c r="L197" s="3">
        <v>42</v>
      </c>
      <c r="M197" s="2">
        <v>0</v>
      </c>
      <c r="N197" s="2">
        <v>27810.297600000002</v>
      </c>
      <c r="O197" s="2">
        <v>0</v>
      </c>
      <c r="P197" s="3">
        <v>0</v>
      </c>
      <c r="Q197" s="3">
        <v>66</v>
      </c>
      <c r="R197" s="2">
        <v>0</v>
      </c>
      <c r="S197" s="2">
        <v>41715.446400000001</v>
      </c>
      <c r="T197" s="2">
        <v>0</v>
      </c>
      <c r="U197" s="3">
        <v>0</v>
      </c>
      <c r="V197" s="3">
        <v>58</v>
      </c>
      <c r="W197" s="2">
        <v>0</v>
      </c>
      <c r="X197" s="2">
        <v>37080.396800000002</v>
      </c>
      <c r="Y197" s="2">
        <v>0</v>
      </c>
      <c r="Z197" s="11">
        <v>514</v>
      </c>
      <c r="AA197" s="11">
        <v>0</v>
      </c>
      <c r="AB197" s="11">
        <f t="shared" si="7"/>
        <v>0</v>
      </c>
      <c r="AC197" s="2">
        <v>301278.22399999999</v>
      </c>
      <c r="AD197" s="2">
        <v>0</v>
      </c>
      <c r="AE197" s="11">
        <v>0</v>
      </c>
    </row>
    <row r="198" spans="1:31" ht="16.05" customHeight="1" x14ac:dyDescent="0.25">
      <c r="A198" s="3" t="s">
        <v>282</v>
      </c>
      <c r="B198" s="3">
        <v>22798</v>
      </c>
      <c r="C198" s="3" t="s">
        <v>283</v>
      </c>
      <c r="D198" s="3">
        <v>542</v>
      </c>
      <c r="E198" s="3">
        <v>0</v>
      </c>
      <c r="F198" s="3">
        <f t="shared" si="6"/>
        <v>2.3774015264496899E-2</v>
      </c>
      <c r="G198" s="2">
        <v>1108486</v>
      </c>
      <c r="H198" s="2">
        <v>260.02</v>
      </c>
      <c r="I198" s="2">
        <v>2095.2748000000001</v>
      </c>
      <c r="J198" s="6">
        <v>0</v>
      </c>
      <c r="K198" s="3">
        <v>0</v>
      </c>
      <c r="L198" s="3">
        <v>33</v>
      </c>
      <c r="M198" s="2">
        <v>0</v>
      </c>
      <c r="N198" s="2">
        <v>10476.374</v>
      </c>
      <c r="O198" s="2">
        <v>0</v>
      </c>
      <c r="P198" s="3">
        <v>0</v>
      </c>
      <c r="Q198" s="3">
        <v>51</v>
      </c>
      <c r="R198" s="2">
        <v>0</v>
      </c>
      <c r="S198" s="2">
        <v>14666.9236</v>
      </c>
      <c r="T198" s="2">
        <v>0</v>
      </c>
      <c r="U198" s="3">
        <v>0</v>
      </c>
      <c r="V198" s="3">
        <v>45</v>
      </c>
      <c r="W198" s="2">
        <v>0</v>
      </c>
      <c r="X198" s="2">
        <v>12571.648800000001</v>
      </c>
      <c r="Y198" s="2">
        <v>0</v>
      </c>
      <c r="Z198" s="11">
        <v>13</v>
      </c>
      <c r="AA198" s="11">
        <v>0</v>
      </c>
      <c r="AB198" s="11">
        <f t="shared" si="7"/>
        <v>2</v>
      </c>
      <c r="AC198" s="2">
        <v>4450.5695999999998</v>
      </c>
      <c r="AD198" s="2">
        <v>0</v>
      </c>
      <c r="AE198" s="11">
        <v>2.39705237301526</v>
      </c>
    </row>
    <row r="199" spans="1:31" ht="16.05" customHeight="1" x14ac:dyDescent="0.25">
      <c r="A199" s="3" t="s">
        <v>282</v>
      </c>
      <c r="B199" s="3">
        <v>22798</v>
      </c>
      <c r="C199" s="3" t="s">
        <v>284</v>
      </c>
      <c r="D199" s="3">
        <v>804</v>
      </c>
      <c r="E199" s="3">
        <v>0</v>
      </c>
      <c r="F199" s="3">
        <f t="shared" si="6"/>
        <v>3.5266251425563597E-2</v>
      </c>
      <c r="G199" s="2">
        <v>1146447</v>
      </c>
      <c r="H199" s="2">
        <v>246.93600000000001</v>
      </c>
      <c r="I199" s="2">
        <v>2163.6046000000001</v>
      </c>
      <c r="J199" s="6">
        <v>0</v>
      </c>
      <c r="K199" s="3">
        <v>0</v>
      </c>
      <c r="L199" s="3">
        <v>49</v>
      </c>
      <c r="M199" s="2">
        <v>0</v>
      </c>
      <c r="N199" s="2">
        <v>15145.2322</v>
      </c>
      <c r="O199" s="2">
        <v>0</v>
      </c>
      <c r="P199" s="3">
        <v>0</v>
      </c>
      <c r="Q199" s="3">
        <v>76</v>
      </c>
      <c r="R199" s="2">
        <v>0</v>
      </c>
      <c r="S199" s="2">
        <v>21636.045999999998</v>
      </c>
      <c r="T199" s="2">
        <v>0</v>
      </c>
      <c r="U199" s="3">
        <v>0</v>
      </c>
      <c r="V199" s="3">
        <v>67</v>
      </c>
      <c r="W199" s="2">
        <v>0</v>
      </c>
      <c r="X199" s="2">
        <v>19472.4414</v>
      </c>
      <c r="Y199" s="2">
        <v>0</v>
      </c>
      <c r="Z199" s="11">
        <v>28</v>
      </c>
      <c r="AA199" s="11">
        <v>0</v>
      </c>
      <c r="AB199" s="11">
        <f t="shared" si="7"/>
        <v>28</v>
      </c>
      <c r="AC199" s="2">
        <v>987.74400000000003</v>
      </c>
      <c r="AD199" s="2">
        <v>0</v>
      </c>
      <c r="AE199" s="11">
        <v>28.354066146153201</v>
      </c>
    </row>
    <row r="200" spans="1:31" ht="16.05" customHeight="1" x14ac:dyDescent="0.25">
      <c r="A200" s="3" t="s">
        <v>282</v>
      </c>
      <c r="B200" s="3">
        <v>22798</v>
      </c>
      <c r="C200" s="3" t="s">
        <v>285</v>
      </c>
      <c r="D200" s="3">
        <v>633</v>
      </c>
      <c r="E200" s="3">
        <v>0</v>
      </c>
      <c r="F200" s="3">
        <f t="shared" si="6"/>
        <v>2.7765593473111701E-2</v>
      </c>
      <c r="G200" s="2">
        <v>1138482</v>
      </c>
      <c r="H200" s="2">
        <v>387.06400000000002</v>
      </c>
      <c r="I200" s="2">
        <v>2149.2676000000001</v>
      </c>
      <c r="J200" s="6">
        <v>0</v>
      </c>
      <c r="K200" s="3">
        <v>0</v>
      </c>
      <c r="L200" s="3">
        <v>38</v>
      </c>
      <c r="M200" s="2">
        <v>0</v>
      </c>
      <c r="N200" s="2">
        <v>10746.338</v>
      </c>
      <c r="O200" s="2">
        <v>0</v>
      </c>
      <c r="P200" s="3">
        <v>0</v>
      </c>
      <c r="Q200" s="3">
        <v>60</v>
      </c>
      <c r="R200" s="2">
        <v>0</v>
      </c>
      <c r="S200" s="2">
        <v>17194.140800000001</v>
      </c>
      <c r="T200" s="2">
        <v>0</v>
      </c>
      <c r="U200" s="3">
        <v>0</v>
      </c>
      <c r="V200" s="3">
        <v>53</v>
      </c>
      <c r="W200" s="2">
        <v>0</v>
      </c>
      <c r="X200" s="2">
        <v>15044.8732</v>
      </c>
      <c r="Y200" s="2">
        <v>0</v>
      </c>
      <c r="Z200" s="11">
        <v>18</v>
      </c>
      <c r="AA200" s="11">
        <v>0</v>
      </c>
      <c r="AB200" s="11">
        <f t="shared" si="7"/>
        <v>18</v>
      </c>
      <c r="AC200" s="2">
        <v>1161.192</v>
      </c>
      <c r="AD200" s="2">
        <v>0</v>
      </c>
      <c r="AE200" s="11">
        <v>17.575620668479701</v>
      </c>
    </row>
    <row r="201" spans="1:31" ht="16.05" customHeight="1" x14ac:dyDescent="0.25">
      <c r="A201" s="3" t="s">
        <v>282</v>
      </c>
      <c r="B201" s="3">
        <v>22798</v>
      </c>
      <c r="C201" s="3" t="s">
        <v>286</v>
      </c>
      <c r="D201" s="3">
        <v>1192</v>
      </c>
      <c r="E201" s="3">
        <v>0</v>
      </c>
      <c r="F201" s="3">
        <f t="shared" si="6"/>
        <v>5.2285288183174003E-2</v>
      </c>
      <c r="G201" s="2">
        <v>1420643</v>
      </c>
      <c r="H201" s="2">
        <v>491.596</v>
      </c>
      <c r="I201" s="2">
        <v>2657.1574000000001</v>
      </c>
      <c r="J201" s="6">
        <v>0</v>
      </c>
      <c r="K201" s="3">
        <v>0</v>
      </c>
      <c r="L201" s="3">
        <v>72</v>
      </c>
      <c r="M201" s="2">
        <v>72</v>
      </c>
      <c r="N201" s="2">
        <v>4424.3639999999996</v>
      </c>
      <c r="O201" s="2">
        <v>0</v>
      </c>
      <c r="P201" s="3">
        <v>0</v>
      </c>
      <c r="Q201" s="3">
        <v>113</v>
      </c>
      <c r="R201" s="2">
        <v>113</v>
      </c>
      <c r="S201" s="2">
        <v>7373.94</v>
      </c>
      <c r="T201" s="2">
        <v>0</v>
      </c>
      <c r="U201" s="3">
        <v>0</v>
      </c>
      <c r="V201" s="3">
        <v>99</v>
      </c>
      <c r="W201" s="2">
        <v>99</v>
      </c>
      <c r="X201" s="2">
        <v>6390.7479999999996</v>
      </c>
      <c r="Y201" s="2">
        <v>0</v>
      </c>
      <c r="Z201" s="11">
        <v>62</v>
      </c>
      <c r="AA201" s="11">
        <v>0</v>
      </c>
      <c r="AB201" s="11">
        <f t="shared" si="7"/>
        <v>62</v>
      </c>
      <c r="AC201" s="2">
        <v>3932.768</v>
      </c>
      <c r="AD201" s="2">
        <v>0</v>
      </c>
      <c r="AE201" s="11">
        <v>62.324063514343401</v>
      </c>
    </row>
    <row r="202" spans="1:31" ht="16.05" customHeight="1" x14ac:dyDescent="0.25">
      <c r="A202" s="3" t="s">
        <v>282</v>
      </c>
      <c r="B202" s="3">
        <v>22798</v>
      </c>
      <c r="C202" s="3" t="s">
        <v>287</v>
      </c>
      <c r="D202" s="3">
        <v>5944</v>
      </c>
      <c r="E202" s="3">
        <v>10947</v>
      </c>
      <c r="F202" s="3">
        <f t="shared" si="6"/>
        <v>0.26072462496710203</v>
      </c>
      <c r="G202" s="2">
        <v>1202942</v>
      </c>
      <c r="H202" s="2">
        <v>9.4E-2</v>
      </c>
      <c r="I202" s="2">
        <v>2265.2955999999999</v>
      </c>
      <c r="J202" s="6">
        <v>1910.2518</v>
      </c>
      <c r="K202" s="3">
        <v>663</v>
      </c>
      <c r="L202" s="3">
        <v>360</v>
      </c>
      <c r="M202" s="2">
        <v>360</v>
      </c>
      <c r="N202" s="2">
        <v>4.2300000000000004</v>
      </c>
      <c r="O202" s="2">
        <v>5730.7554</v>
      </c>
      <c r="P202" s="3">
        <v>1035</v>
      </c>
      <c r="Q202" s="3">
        <v>562</v>
      </c>
      <c r="R202" s="2">
        <v>562</v>
      </c>
      <c r="S202" s="2">
        <v>6.6740000000000004</v>
      </c>
      <c r="T202" s="2">
        <v>7641.0072</v>
      </c>
      <c r="U202" s="3">
        <v>914</v>
      </c>
      <c r="V202" s="3">
        <v>496</v>
      </c>
      <c r="W202" s="2">
        <v>496</v>
      </c>
      <c r="X202" s="2">
        <v>5.8280000000000003</v>
      </c>
      <c r="Y202" s="2">
        <v>7641.0072</v>
      </c>
      <c r="Z202" s="11">
        <v>1550</v>
      </c>
      <c r="AA202" s="11">
        <v>2854</v>
      </c>
      <c r="AB202" s="11">
        <f t="shared" si="7"/>
        <v>1550</v>
      </c>
      <c r="AC202" s="2">
        <v>18.236000000000001</v>
      </c>
      <c r="AD202" s="2">
        <v>19102.518</v>
      </c>
      <c r="AE202" s="11">
        <v>1549.74717080446</v>
      </c>
    </row>
    <row r="203" spans="1:31" ht="16.05" customHeight="1" x14ac:dyDescent="0.25">
      <c r="A203" s="3" t="s">
        <v>282</v>
      </c>
      <c r="B203" s="3">
        <v>22798</v>
      </c>
      <c r="C203" s="3" t="s">
        <v>288</v>
      </c>
      <c r="D203" s="3">
        <v>1107</v>
      </c>
      <c r="E203" s="3">
        <v>0</v>
      </c>
      <c r="F203" s="3">
        <f t="shared" si="6"/>
        <v>4.8556890955347001E-2</v>
      </c>
      <c r="G203" s="2">
        <v>1369138</v>
      </c>
      <c r="H203" s="2">
        <v>346.476</v>
      </c>
      <c r="I203" s="2">
        <v>2564.4484000000002</v>
      </c>
      <c r="J203" s="6">
        <v>0</v>
      </c>
      <c r="K203" s="3">
        <v>0</v>
      </c>
      <c r="L203" s="3">
        <v>67</v>
      </c>
      <c r="M203" s="2">
        <v>67</v>
      </c>
      <c r="N203" s="2">
        <v>3118.2840000000001</v>
      </c>
      <c r="O203" s="2">
        <v>0</v>
      </c>
      <c r="P203" s="3">
        <v>0</v>
      </c>
      <c r="Q203" s="3">
        <v>105</v>
      </c>
      <c r="R203" s="2">
        <v>105</v>
      </c>
      <c r="S203" s="2">
        <v>4850.6639999999998</v>
      </c>
      <c r="T203" s="2">
        <v>0</v>
      </c>
      <c r="U203" s="3">
        <v>0</v>
      </c>
      <c r="V203" s="3">
        <v>92</v>
      </c>
      <c r="W203" s="2">
        <v>92</v>
      </c>
      <c r="X203" s="2">
        <v>4157.7120000000004</v>
      </c>
      <c r="Y203" s="2">
        <v>0</v>
      </c>
      <c r="Z203" s="11">
        <v>54</v>
      </c>
      <c r="AA203" s="11">
        <v>0</v>
      </c>
      <c r="AB203" s="11">
        <f t="shared" si="7"/>
        <v>54</v>
      </c>
      <c r="AC203" s="2">
        <v>2425.3319999999999</v>
      </c>
      <c r="AD203" s="2">
        <v>0</v>
      </c>
      <c r="AE203" s="11">
        <v>53.752478287569097</v>
      </c>
    </row>
    <row r="204" spans="1:31" ht="16.05" customHeight="1" x14ac:dyDescent="0.25">
      <c r="A204" s="3" t="s">
        <v>282</v>
      </c>
      <c r="B204" s="3">
        <v>22798</v>
      </c>
      <c r="C204" s="3" t="s">
        <v>289</v>
      </c>
      <c r="D204" s="3">
        <v>1040</v>
      </c>
      <c r="E204" s="3">
        <v>0</v>
      </c>
      <c r="F204" s="3">
        <f t="shared" si="6"/>
        <v>4.5618036669883302E-2</v>
      </c>
      <c r="G204" s="2">
        <v>1265220</v>
      </c>
      <c r="H204" s="2">
        <v>232.02799999999999</v>
      </c>
      <c r="I204" s="2">
        <v>2377.3960000000002</v>
      </c>
      <c r="J204" s="6">
        <v>0</v>
      </c>
      <c r="K204" s="3">
        <v>0</v>
      </c>
      <c r="L204" s="3">
        <v>63</v>
      </c>
      <c r="M204" s="2">
        <v>63</v>
      </c>
      <c r="N204" s="2">
        <v>1856.2239999999999</v>
      </c>
      <c r="O204" s="2">
        <v>0</v>
      </c>
      <c r="P204" s="3">
        <v>0</v>
      </c>
      <c r="Q204" s="3">
        <v>98</v>
      </c>
      <c r="R204" s="2">
        <v>98</v>
      </c>
      <c r="S204" s="2">
        <v>3016.364</v>
      </c>
      <c r="T204" s="2">
        <v>0</v>
      </c>
      <c r="U204" s="3">
        <v>0</v>
      </c>
      <c r="V204" s="3">
        <v>87</v>
      </c>
      <c r="W204" s="2">
        <v>87</v>
      </c>
      <c r="X204" s="2">
        <v>2552.308</v>
      </c>
      <c r="Y204" s="2">
        <v>0</v>
      </c>
      <c r="Z204" s="11">
        <v>47</v>
      </c>
      <c r="AA204" s="11">
        <v>0</v>
      </c>
      <c r="AB204" s="11">
        <f t="shared" si="7"/>
        <v>47</v>
      </c>
      <c r="AC204" s="2">
        <v>1392.1679999999999</v>
      </c>
      <c r="AD204" s="2">
        <v>0</v>
      </c>
      <c r="AE204" s="11">
        <v>47.442758136678698</v>
      </c>
    </row>
    <row r="205" spans="1:31" ht="16.05" customHeight="1" x14ac:dyDescent="0.25">
      <c r="A205" s="3" t="s">
        <v>282</v>
      </c>
      <c r="B205" s="3">
        <v>22798</v>
      </c>
      <c r="C205" s="3" t="s">
        <v>290</v>
      </c>
      <c r="D205" s="3">
        <v>1552</v>
      </c>
      <c r="E205" s="3">
        <v>0</v>
      </c>
      <c r="F205" s="3">
        <f t="shared" si="6"/>
        <v>6.8076147030441306E-2</v>
      </c>
      <c r="G205" s="2">
        <v>1256737</v>
      </c>
      <c r="H205" s="2">
        <v>465.16800000000001</v>
      </c>
      <c r="I205" s="2">
        <v>2362.1266000000001</v>
      </c>
      <c r="J205" s="6">
        <v>0</v>
      </c>
      <c r="K205" s="3">
        <v>0</v>
      </c>
      <c r="L205" s="3">
        <v>94</v>
      </c>
      <c r="M205" s="2">
        <v>23</v>
      </c>
      <c r="N205" s="2">
        <v>22654.643400000001</v>
      </c>
      <c r="O205" s="2">
        <v>0</v>
      </c>
      <c r="P205" s="3">
        <v>0</v>
      </c>
      <c r="Q205" s="3">
        <v>147</v>
      </c>
      <c r="R205" s="2">
        <v>36</v>
      </c>
      <c r="S205" s="2">
        <v>35395.612399999998</v>
      </c>
      <c r="T205" s="2">
        <v>0</v>
      </c>
      <c r="U205" s="3">
        <v>0</v>
      </c>
      <c r="V205" s="3">
        <v>130</v>
      </c>
      <c r="W205" s="2">
        <v>33</v>
      </c>
      <c r="X205" s="2">
        <v>33033.485800000002</v>
      </c>
      <c r="Y205" s="2">
        <v>0</v>
      </c>
      <c r="Z205" s="11">
        <v>106</v>
      </c>
      <c r="AA205" s="11">
        <v>0</v>
      </c>
      <c r="AB205" s="11">
        <f t="shared" si="7"/>
        <v>106</v>
      </c>
      <c r="AC205" s="2">
        <v>6512.3519999999999</v>
      </c>
      <c r="AD205" s="2">
        <v>0</v>
      </c>
      <c r="AE205" s="11">
        <v>105.654180191245</v>
      </c>
    </row>
    <row r="206" spans="1:31" ht="16.05" customHeight="1" x14ac:dyDescent="0.25">
      <c r="A206" s="3" t="s">
        <v>282</v>
      </c>
      <c r="B206" s="3">
        <v>22798</v>
      </c>
      <c r="C206" s="3" t="s">
        <v>291</v>
      </c>
      <c r="D206" s="3">
        <v>2960</v>
      </c>
      <c r="E206" s="3">
        <v>0</v>
      </c>
      <c r="F206" s="3">
        <f t="shared" si="6"/>
        <v>0.129835950521976</v>
      </c>
      <c r="G206" s="2">
        <v>1048200</v>
      </c>
      <c r="H206" s="2">
        <v>684.53</v>
      </c>
      <c r="I206" s="2">
        <v>1986.76</v>
      </c>
      <c r="J206" s="6">
        <v>0</v>
      </c>
      <c r="K206" s="3">
        <v>0</v>
      </c>
      <c r="L206" s="3">
        <v>179</v>
      </c>
      <c r="M206" s="2">
        <v>0</v>
      </c>
      <c r="N206" s="2">
        <v>45695.48</v>
      </c>
      <c r="O206" s="2">
        <v>0</v>
      </c>
      <c r="P206" s="3">
        <v>0</v>
      </c>
      <c r="Q206" s="3">
        <v>280</v>
      </c>
      <c r="R206" s="2">
        <v>0</v>
      </c>
      <c r="S206" s="2">
        <v>69536.600000000006</v>
      </c>
      <c r="T206" s="2">
        <v>0</v>
      </c>
      <c r="U206" s="3">
        <v>0</v>
      </c>
      <c r="V206" s="3">
        <v>247</v>
      </c>
      <c r="W206" s="2">
        <v>0</v>
      </c>
      <c r="X206" s="2">
        <v>61589.56</v>
      </c>
      <c r="Y206" s="2">
        <v>0</v>
      </c>
      <c r="Z206" s="11">
        <v>384</v>
      </c>
      <c r="AA206" s="11">
        <v>0</v>
      </c>
      <c r="AB206" s="11">
        <f t="shared" si="7"/>
        <v>384</v>
      </c>
      <c r="AC206" s="2">
        <v>32857.440000000002</v>
      </c>
      <c r="AD206" s="2">
        <v>0</v>
      </c>
      <c r="AE206" s="11">
        <v>384.31441354504801</v>
      </c>
    </row>
    <row r="207" spans="1:31" ht="16.05" customHeight="1" x14ac:dyDescent="0.25">
      <c r="A207" s="3" t="s">
        <v>282</v>
      </c>
      <c r="B207" s="3">
        <v>22798</v>
      </c>
      <c r="C207" s="3" t="s">
        <v>292</v>
      </c>
      <c r="D207" s="3">
        <v>564</v>
      </c>
      <c r="E207" s="3">
        <v>0</v>
      </c>
      <c r="F207" s="3">
        <f t="shared" si="6"/>
        <v>2.4739012194052099E-2</v>
      </c>
      <c r="G207" s="2">
        <v>1154091</v>
      </c>
      <c r="H207" s="2">
        <v>603.57399999999996</v>
      </c>
      <c r="I207" s="2">
        <v>2177.3638000000001</v>
      </c>
      <c r="J207" s="6">
        <v>0</v>
      </c>
      <c r="K207" s="3">
        <v>0</v>
      </c>
      <c r="L207" s="3">
        <v>34</v>
      </c>
      <c r="M207" s="2">
        <v>0</v>
      </c>
      <c r="N207" s="2">
        <v>10886.819</v>
      </c>
      <c r="O207" s="2">
        <v>0</v>
      </c>
      <c r="P207" s="3">
        <v>0</v>
      </c>
      <c r="Q207" s="3">
        <v>53</v>
      </c>
      <c r="R207" s="2">
        <v>0</v>
      </c>
      <c r="S207" s="2">
        <v>15241.5466</v>
      </c>
      <c r="T207" s="2">
        <v>0</v>
      </c>
      <c r="U207" s="3">
        <v>0</v>
      </c>
      <c r="V207" s="3">
        <v>47</v>
      </c>
      <c r="W207" s="2">
        <v>0</v>
      </c>
      <c r="X207" s="2">
        <v>13064.1828</v>
      </c>
      <c r="Y207" s="2">
        <v>0</v>
      </c>
      <c r="Z207" s="11">
        <v>14</v>
      </c>
      <c r="AA207" s="11">
        <v>0</v>
      </c>
      <c r="AB207" s="11">
        <f t="shared" si="7"/>
        <v>14</v>
      </c>
      <c r="AC207" s="2">
        <v>1207.1479999999999</v>
      </c>
      <c r="AD207" s="2">
        <v>0</v>
      </c>
      <c r="AE207" s="11">
        <v>13.9528028774454</v>
      </c>
    </row>
    <row r="208" spans="1:31" ht="16.05" customHeight="1" x14ac:dyDescent="0.25">
      <c r="A208" s="3" t="s">
        <v>282</v>
      </c>
      <c r="B208" s="3">
        <v>22798</v>
      </c>
      <c r="C208" s="3" t="s">
        <v>293</v>
      </c>
      <c r="D208" s="3">
        <v>675</v>
      </c>
      <c r="E208" s="3">
        <v>0</v>
      </c>
      <c r="F208" s="3">
        <f t="shared" si="6"/>
        <v>2.96078603386262E-2</v>
      </c>
      <c r="G208" s="2">
        <v>1270824</v>
      </c>
      <c r="H208" s="2">
        <v>143.18</v>
      </c>
      <c r="I208" s="2">
        <v>2387.4832000000001</v>
      </c>
      <c r="J208" s="6">
        <v>0</v>
      </c>
      <c r="K208" s="3">
        <v>0</v>
      </c>
      <c r="L208" s="3">
        <v>41</v>
      </c>
      <c r="M208" s="2">
        <v>41</v>
      </c>
      <c r="N208" s="2">
        <v>859.08</v>
      </c>
      <c r="O208" s="2">
        <v>0</v>
      </c>
      <c r="P208" s="3">
        <v>0</v>
      </c>
      <c r="Q208" s="3">
        <v>64</v>
      </c>
      <c r="R208" s="2">
        <v>64</v>
      </c>
      <c r="S208" s="2">
        <v>1145.44</v>
      </c>
      <c r="T208" s="2">
        <v>0</v>
      </c>
      <c r="U208" s="3">
        <v>0</v>
      </c>
      <c r="V208" s="3">
        <v>56</v>
      </c>
      <c r="W208" s="2">
        <v>56</v>
      </c>
      <c r="X208" s="2">
        <v>1002.26</v>
      </c>
      <c r="Y208" s="2">
        <v>0</v>
      </c>
      <c r="Z208" s="11">
        <v>20</v>
      </c>
      <c r="AA208" s="11">
        <v>0</v>
      </c>
      <c r="AB208" s="11">
        <f t="shared" si="7"/>
        <v>20</v>
      </c>
      <c r="AC208" s="2">
        <v>429.54</v>
      </c>
      <c r="AD208" s="2">
        <v>0</v>
      </c>
      <c r="AE208" s="11">
        <v>19.985305728572701</v>
      </c>
    </row>
    <row r="209" spans="1:31" ht="16.05" customHeight="1" x14ac:dyDescent="0.25">
      <c r="A209" s="3" t="s">
        <v>282</v>
      </c>
      <c r="B209" s="3">
        <v>22798</v>
      </c>
      <c r="C209" s="3" t="s">
        <v>294</v>
      </c>
      <c r="D209" s="3">
        <v>498</v>
      </c>
      <c r="E209" s="3">
        <v>0</v>
      </c>
      <c r="F209" s="3">
        <f t="shared" si="6"/>
        <v>2.18440214053864E-2</v>
      </c>
      <c r="G209" s="2">
        <v>863544</v>
      </c>
      <c r="H209" s="2">
        <v>1000.7002</v>
      </c>
      <c r="I209" s="2">
        <v>1654.3792000000001</v>
      </c>
      <c r="J209" s="6">
        <v>0</v>
      </c>
      <c r="K209" s="3">
        <v>0</v>
      </c>
      <c r="L209" s="3">
        <v>30</v>
      </c>
      <c r="M209" s="2">
        <v>0</v>
      </c>
      <c r="N209" s="2">
        <v>6617.5168000000003</v>
      </c>
      <c r="O209" s="2">
        <v>0</v>
      </c>
      <c r="P209" s="3">
        <v>0</v>
      </c>
      <c r="Q209" s="3">
        <v>47</v>
      </c>
      <c r="R209" s="2">
        <v>0</v>
      </c>
      <c r="S209" s="2">
        <v>9926.2752</v>
      </c>
      <c r="T209" s="2">
        <v>0</v>
      </c>
      <c r="U209" s="3">
        <v>0</v>
      </c>
      <c r="V209" s="3">
        <v>42</v>
      </c>
      <c r="W209" s="2">
        <v>0</v>
      </c>
      <c r="X209" s="2">
        <v>9926.2752</v>
      </c>
      <c r="Y209" s="2">
        <v>0</v>
      </c>
      <c r="Z209" s="11">
        <v>11</v>
      </c>
      <c r="AA209" s="11">
        <v>0</v>
      </c>
      <c r="AB209" s="11">
        <f t="shared" si="7"/>
        <v>11</v>
      </c>
      <c r="AC209" s="2">
        <v>2001.4004</v>
      </c>
      <c r="AD209" s="2">
        <v>0</v>
      </c>
      <c r="AE209" s="11">
        <v>10.8783226598824</v>
      </c>
    </row>
    <row r="210" spans="1:31" ht="16.05" customHeight="1" x14ac:dyDescent="0.25">
      <c r="A210" s="3" t="s">
        <v>282</v>
      </c>
      <c r="B210" s="3">
        <v>22798</v>
      </c>
      <c r="C210" s="3" t="s">
        <v>295</v>
      </c>
      <c r="D210" s="3">
        <v>2350</v>
      </c>
      <c r="E210" s="3">
        <v>0</v>
      </c>
      <c r="F210" s="3">
        <f t="shared" si="6"/>
        <v>0.10307921747521701</v>
      </c>
      <c r="G210" s="2">
        <v>1074183</v>
      </c>
      <c r="H210" s="2">
        <v>395.76400000000001</v>
      </c>
      <c r="I210" s="2">
        <v>2033.5293999999999</v>
      </c>
      <c r="J210" s="6">
        <v>0</v>
      </c>
      <c r="K210" s="3">
        <v>0</v>
      </c>
      <c r="L210" s="3">
        <v>142</v>
      </c>
      <c r="M210" s="2">
        <v>0</v>
      </c>
      <c r="N210" s="2">
        <v>36603.529199999997</v>
      </c>
      <c r="O210" s="2">
        <v>0</v>
      </c>
      <c r="P210" s="3">
        <v>0</v>
      </c>
      <c r="Q210" s="3">
        <v>222</v>
      </c>
      <c r="R210" s="2">
        <v>0</v>
      </c>
      <c r="S210" s="2">
        <v>56938.823199999999</v>
      </c>
      <c r="T210" s="2">
        <v>0</v>
      </c>
      <c r="U210" s="3">
        <v>0</v>
      </c>
      <c r="V210" s="3">
        <v>196</v>
      </c>
      <c r="W210" s="2">
        <v>0</v>
      </c>
      <c r="X210" s="2">
        <v>50838.235000000001</v>
      </c>
      <c r="Y210" s="2">
        <v>0</v>
      </c>
      <c r="Z210" s="11">
        <v>242</v>
      </c>
      <c r="AA210" s="11">
        <v>0</v>
      </c>
      <c r="AB210" s="11">
        <f t="shared" si="7"/>
        <v>242</v>
      </c>
      <c r="AC210" s="2">
        <v>12268.683999999999</v>
      </c>
      <c r="AD210" s="2">
        <v>0</v>
      </c>
      <c r="AE210" s="11">
        <v>242.23616106675999</v>
      </c>
    </row>
    <row r="211" spans="1:31" ht="16.05" customHeight="1" x14ac:dyDescent="0.25">
      <c r="A211" s="3" t="s">
        <v>282</v>
      </c>
      <c r="B211" s="3">
        <v>22798</v>
      </c>
      <c r="C211" s="3" t="s">
        <v>296</v>
      </c>
      <c r="D211" s="3">
        <v>1931</v>
      </c>
      <c r="E211" s="3">
        <v>0</v>
      </c>
      <c r="F211" s="3">
        <f t="shared" si="6"/>
        <v>8.4700412316869894E-2</v>
      </c>
      <c r="G211" s="2">
        <v>851724</v>
      </c>
      <c r="H211" s="2">
        <v>865.79</v>
      </c>
      <c r="I211" s="2">
        <v>1633.1032</v>
      </c>
      <c r="J211" s="6">
        <v>0</v>
      </c>
      <c r="K211" s="3">
        <v>0</v>
      </c>
      <c r="L211" s="3">
        <v>117</v>
      </c>
      <c r="M211" s="2">
        <v>0</v>
      </c>
      <c r="N211" s="2">
        <v>24496.547999999999</v>
      </c>
      <c r="O211" s="2">
        <v>0</v>
      </c>
      <c r="P211" s="3">
        <v>0</v>
      </c>
      <c r="Q211" s="3">
        <v>183</v>
      </c>
      <c r="R211" s="2">
        <v>0</v>
      </c>
      <c r="S211" s="2">
        <v>37561.373599999999</v>
      </c>
      <c r="T211" s="2">
        <v>0</v>
      </c>
      <c r="U211" s="3">
        <v>0</v>
      </c>
      <c r="V211" s="3">
        <v>161</v>
      </c>
      <c r="W211" s="2">
        <v>0</v>
      </c>
      <c r="X211" s="2">
        <v>34295.167200000004</v>
      </c>
      <c r="Y211" s="2">
        <v>0</v>
      </c>
      <c r="Z211" s="11">
        <v>164</v>
      </c>
      <c r="AA211" s="11">
        <v>0</v>
      </c>
      <c r="AB211" s="11">
        <f t="shared" si="7"/>
        <v>164</v>
      </c>
      <c r="AC211" s="2">
        <v>18181.59</v>
      </c>
      <c r="AD211" s="2">
        <v>0</v>
      </c>
      <c r="AE211" s="11">
        <v>163.55649618387599</v>
      </c>
    </row>
    <row r="212" spans="1:31" ht="16.05" customHeight="1" x14ac:dyDescent="0.25">
      <c r="A212" s="3" t="s">
        <v>282</v>
      </c>
      <c r="B212" s="3">
        <v>22798</v>
      </c>
      <c r="C212" s="3" t="s">
        <v>297</v>
      </c>
      <c r="D212" s="3">
        <v>606</v>
      </c>
      <c r="E212" s="3">
        <v>0</v>
      </c>
      <c r="F212" s="3">
        <f t="shared" si="6"/>
        <v>2.6581279059566601E-2</v>
      </c>
      <c r="G212" s="2">
        <v>1371863</v>
      </c>
      <c r="H212" s="2">
        <v>475.26400000000001</v>
      </c>
      <c r="I212" s="2">
        <v>2569.3534</v>
      </c>
      <c r="J212" s="6">
        <v>0</v>
      </c>
      <c r="K212" s="3">
        <v>0</v>
      </c>
      <c r="L212" s="3">
        <v>37</v>
      </c>
      <c r="M212" s="2">
        <v>37</v>
      </c>
      <c r="N212" s="2">
        <v>2376.3200000000002</v>
      </c>
      <c r="O212" s="2">
        <v>0</v>
      </c>
      <c r="P212" s="3">
        <v>0</v>
      </c>
      <c r="Q212" s="3">
        <v>57</v>
      </c>
      <c r="R212" s="2">
        <v>57</v>
      </c>
      <c r="S212" s="2">
        <v>3802.1120000000001</v>
      </c>
      <c r="T212" s="2">
        <v>0</v>
      </c>
      <c r="U212" s="3">
        <v>0</v>
      </c>
      <c r="V212" s="3">
        <v>51</v>
      </c>
      <c r="W212" s="2">
        <v>51</v>
      </c>
      <c r="X212" s="2">
        <v>3326.848</v>
      </c>
      <c r="Y212" s="2">
        <v>0</v>
      </c>
      <c r="Z212" s="11">
        <v>16</v>
      </c>
      <c r="AA212" s="11">
        <v>0</v>
      </c>
      <c r="AB212" s="11">
        <f t="shared" si="7"/>
        <v>16</v>
      </c>
      <c r="AC212" s="2">
        <v>950.52800000000002</v>
      </c>
      <c r="AD212" s="2">
        <v>0</v>
      </c>
      <c r="AE212" s="11">
        <v>16.108255110097399</v>
      </c>
    </row>
    <row r="213" spans="1:31" ht="16.05" customHeight="1" x14ac:dyDescent="0.25">
      <c r="A213" s="3" t="s">
        <v>282</v>
      </c>
      <c r="B213" s="3">
        <v>22798</v>
      </c>
      <c r="C213" s="3" t="s">
        <v>298</v>
      </c>
      <c r="D213" s="3">
        <v>400</v>
      </c>
      <c r="E213" s="3">
        <v>0</v>
      </c>
      <c r="F213" s="3">
        <f t="shared" si="6"/>
        <v>1.7545398719185899E-2</v>
      </c>
      <c r="G213" s="2">
        <v>1176797</v>
      </c>
      <c r="H213" s="2">
        <v>193.1</v>
      </c>
      <c r="I213" s="2">
        <v>2218.2345999999998</v>
      </c>
      <c r="J213" s="9">
        <v>0</v>
      </c>
      <c r="K213" s="3">
        <v>0</v>
      </c>
      <c r="L213" s="3">
        <v>24</v>
      </c>
      <c r="M213" s="2">
        <v>0</v>
      </c>
      <c r="N213" s="2">
        <v>6654.7038000000002</v>
      </c>
      <c r="O213" s="2">
        <v>0</v>
      </c>
      <c r="P213" s="3">
        <v>0</v>
      </c>
      <c r="Q213" s="3">
        <v>38</v>
      </c>
      <c r="R213" s="2">
        <v>0</v>
      </c>
      <c r="S213" s="2">
        <v>11091.173000000001</v>
      </c>
      <c r="T213" s="2">
        <v>0</v>
      </c>
      <c r="U213" s="3">
        <v>0</v>
      </c>
      <c r="V213" s="3">
        <v>33</v>
      </c>
      <c r="W213" s="2">
        <v>0</v>
      </c>
      <c r="X213" s="2">
        <v>11091.173000000001</v>
      </c>
      <c r="Y213" s="2">
        <v>0</v>
      </c>
      <c r="Z213" s="11">
        <v>7</v>
      </c>
      <c r="AA213" s="11">
        <v>0</v>
      </c>
      <c r="AB213" s="11">
        <f t="shared" si="7"/>
        <v>7</v>
      </c>
      <c r="AC213" s="2">
        <v>193.1</v>
      </c>
      <c r="AD213" s="2">
        <v>0</v>
      </c>
      <c r="AE213" s="11">
        <v>7.0181594876743603</v>
      </c>
    </row>
    <row r="214" spans="1:31" ht="16.05" customHeight="1" x14ac:dyDescent="0.25">
      <c r="A214" s="3" t="s">
        <v>299</v>
      </c>
      <c r="B214" s="3">
        <v>6450</v>
      </c>
      <c r="C214" s="3" t="s">
        <v>300</v>
      </c>
      <c r="D214" s="3">
        <v>287</v>
      </c>
      <c r="E214" s="3">
        <v>0</v>
      </c>
      <c r="F214" s="3">
        <f t="shared" si="6"/>
        <v>4.4496124031007701E-2</v>
      </c>
      <c r="G214" s="2">
        <v>1234614</v>
      </c>
      <c r="H214" s="2">
        <v>0</v>
      </c>
      <c r="I214" s="2">
        <v>2322.3051999999998</v>
      </c>
      <c r="J214" s="6">
        <v>0</v>
      </c>
      <c r="K214" s="3">
        <v>0</v>
      </c>
      <c r="L214" s="3">
        <v>17</v>
      </c>
      <c r="M214" s="2">
        <v>0</v>
      </c>
      <c r="N214" s="2">
        <v>6966.9156000000003</v>
      </c>
      <c r="O214" s="2">
        <v>0</v>
      </c>
      <c r="P214" s="3">
        <v>0</v>
      </c>
      <c r="Q214" s="3">
        <v>27</v>
      </c>
      <c r="R214" s="2">
        <v>0</v>
      </c>
      <c r="S214" s="2">
        <v>9289.2207999999991</v>
      </c>
      <c r="T214" s="2">
        <v>0</v>
      </c>
      <c r="U214" s="3">
        <v>0</v>
      </c>
      <c r="V214" s="3">
        <v>24</v>
      </c>
      <c r="W214" s="2">
        <v>0</v>
      </c>
      <c r="X214" s="2">
        <v>6966.9156000000003</v>
      </c>
      <c r="Y214" s="2">
        <v>0</v>
      </c>
      <c r="Z214" s="11">
        <v>13</v>
      </c>
      <c r="AA214" s="11">
        <v>0</v>
      </c>
      <c r="AB214" s="11">
        <f t="shared" si="7"/>
        <v>0</v>
      </c>
      <c r="AC214" s="2">
        <v>4644.6103999999996</v>
      </c>
      <c r="AD214" s="2">
        <v>0</v>
      </c>
      <c r="AE214" s="11">
        <v>0</v>
      </c>
    </row>
    <row r="215" spans="1:31" ht="16.05" customHeight="1" x14ac:dyDescent="0.25">
      <c r="A215" s="3" t="s">
        <v>299</v>
      </c>
      <c r="B215" s="3">
        <v>6450</v>
      </c>
      <c r="C215" s="3" t="s">
        <v>301</v>
      </c>
      <c r="D215" s="3">
        <v>659</v>
      </c>
      <c r="E215" s="3">
        <v>0</v>
      </c>
      <c r="F215" s="3">
        <f t="shared" si="6"/>
        <v>0.102170542635659</v>
      </c>
      <c r="G215" s="2">
        <v>1587788</v>
      </c>
      <c r="H215" s="2">
        <v>0</v>
      </c>
      <c r="I215" s="2">
        <v>2958.0183999999999</v>
      </c>
      <c r="J215" s="6">
        <v>0</v>
      </c>
      <c r="K215" s="3">
        <v>0</v>
      </c>
      <c r="L215" s="3">
        <v>40</v>
      </c>
      <c r="M215" s="2">
        <v>0</v>
      </c>
      <c r="N215" s="2">
        <v>14790.092000000001</v>
      </c>
      <c r="O215" s="2">
        <v>0</v>
      </c>
      <c r="P215" s="3">
        <v>0</v>
      </c>
      <c r="Q215" s="3">
        <v>62</v>
      </c>
      <c r="R215" s="2">
        <v>0</v>
      </c>
      <c r="S215" s="2">
        <v>23664.147199999999</v>
      </c>
      <c r="T215" s="2">
        <v>0</v>
      </c>
      <c r="U215" s="3">
        <v>0</v>
      </c>
      <c r="V215" s="3">
        <v>55</v>
      </c>
      <c r="W215" s="2">
        <v>0</v>
      </c>
      <c r="X215" s="2">
        <v>20706.128799999999</v>
      </c>
      <c r="Y215" s="2">
        <v>0</v>
      </c>
      <c r="Z215" s="11">
        <v>67</v>
      </c>
      <c r="AA215" s="11">
        <v>0</v>
      </c>
      <c r="AB215" s="11">
        <f t="shared" si="7"/>
        <v>0</v>
      </c>
      <c r="AC215" s="2">
        <v>26622.1656</v>
      </c>
      <c r="AD215" s="2">
        <v>0</v>
      </c>
      <c r="AE215" s="11">
        <v>0</v>
      </c>
    </row>
    <row r="216" spans="1:31" ht="16.05" customHeight="1" x14ac:dyDescent="0.25">
      <c r="A216" s="3" t="s">
        <v>299</v>
      </c>
      <c r="B216" s="3">
        <v>6450</v>
      </c>
      <c r="C216" s="3" t="s">
        <v>302</v>
      </c>
      <c r="D216" s="3">
        <v>520</v>
      </c>
      <c r="E216" s="3">
        <v>0</v>
      </c>
      <c r="F216" s="3">
        <f t="shared" si="6"/>
        <v>8.0620155038759703E-2</v>
      </c>
      <c r="G216" s="2">
        <v>1423941</v>
      </c>
      <c r="H216" s="2">
        <v>0</v>
      </c>
      <c r="I216" s="2">
        <v>2663.0938000000001</v>
      </c>
      <c r="J216" s="6">
        <v>0</v>
      </c>
      <c r="K216" s="3">
        <v>0</v>
      </c>
      <c r="L216" s="3">
        <v>31</v>
      </c>
      <c r="M216" s="2">
        <v>0</v>
      </c>
      <c r="N216" s="2">
        <v>10652.3752</v>
      </c>
      <c r="O216" s="2">
        <v>0</v>
      </c>
      <c r="P216" s="3">
        <v>0</v>
      </c>
      <c r="Q216" s="3">
        <v>49</v>
      </c>
      <c r="R216" s="2">
        <v>0</v>
      </c>
      <c r="S216" s="2">
        <v>18641.656599999998</v>
      </c>
      <c r="T216" s="2">
        <v>0</v>
      </c>
      <c r="U216" s="3">
        <v>0</v>
      </c>
      <c r="V216" s="3">
        <v>43</v>
      </c>
      <c r="W216" s="2">
        <v>0</v>
      </c>
      <c r="X216" s="2">
        <v>15978.5628</v>
      </c>
      <c r="Y216" s="2">
        <v>0</v>
      </c>
      <c r="Z216" s="11">
        <v>42</v>
      </c>
      <c r="AA216" s="11">
        <v>0</v>
      </c>
      <c r="AB216" s="11">
        <f t="shared" si="7"/>
        <v>0</v>
      </c>
      <c r="AC216" s="2">
        <v>15978.5628</v>
      </c>
      <c r="AD216" s="2">
        <v>0</v>
      </c>
      <c r="AE216" s="11">
        <v>0</v>
      </c>
    </row>
    <row r="217" spans="1:31" ht="16.05" customHeight="1" x14ac:dyDescent="0.25">
      <c r="A217" s="3" t="s">
        <v>299</v>
      </c>
      <c r="B217" s="3">
        <v>6450</v>
      </c>
      <c r="C217" s="3" t="s">
        <v>303</v>
      </c>
      <c r="D217" s="3">
        <v>430</v>
      </c>
      <c r="E217" s="3">
        <v>0</v>
      </c>
      <c r="F217" s="3">
        <f t="shared" si="6"/>
        <v>6.6666666666666693E-2</v>
      </c>
      <c r="G217" s="2">
        <v>1649922</v>
      </c>
      <c r="H217" s="2">
        <v>0</v>
      </c>
      <c r="I217" s="2">
        <v>3069.8595999999998</v>
      </c>
      <c r="J217" s="6">
        <v>0</v>
      </c>
      <c r="K217" s="3">
        <v>0</v>
      </c>
      <c r="L217" s="3">
        <v>26</v>
      </c>
      <c r="M217" s="2">
        <v>0</v>
      </c>
      <c r="N217" s="2">
        <v>12279.438399999999</v>
      </c>
      <c r="O217" s="2">
        <v>0</v>
      </c>
      <c r="P217" s="3">
        <v>0</v>
      </c>
      <c r="Q217" s="3">
        <v>41</v>
      </c>
      <c r="R217" s="2">
        <v>0</v>
      </c>
      <c r="S217" s="2">
        <v>18419.157599999999</v>
      </c>
      <c r="T217" s="2">
        <v>0</v>
      </c>
      <c r="U217" s="3">
        <v>0</v>
      </c>
      <c r="V217" s="3">
        <v>36</v>
      </c>
      <c r="W217" s="2">
        <v>0</v>
      </c>
      <c r="X217" s="2">
        <v>15349.298000000001</v>
      </c>
      <c r="Y217" s="2">
        <v>0</v>
      </c>
      <c r="Z217" s="11">
        <v>29</v>
      </c>
      <c r="AA217" s="11">
        <v>0</v>
      </c>
      <c r="AB217" s="11">
        <f t="shared" si="7"/>
        <v>0</v>
      </c>
      <c r="AC217" s="2">
        <v>12279.438399999999</v>
      </c>
      <c r="AD217" s="2">
        <v>0</v>
      </c>
      <c r="AE217" s="11">
        <v>0</v>
      </c>
    </row>
    <row r="218" spans="1:31" ht="16.05" customHeight="1" x14ac:dyDescent="0.25">
      <c r="A218" s="3" t="s">
        <v>299</v>
      </c>
      <c r="B218" s="3">
        <v>6450</v>
      </c>
      <c r="C218" s="3" t="s">
        <v>304</v>
      </c>
      <c r="D218" s="3">
        <v>360</v>
      </c>
      <c r="E218" s="3">
        <v>0</v>
      </c>
      <c r="F218" s="3">
        <f t="shared" si="6"/>
        <v>5.5813953488372099E-2</v>
      </c>
      <c r="G218" s="2">
        <v>1604519</v>
      </c>
      <c r="H218" s="2">
        <v>0</v>
      </c>
      <c r="I218" s="2">
        <v>2988.1342</v>
      </c>
      <c r="J218" s="6">
        <v>0</v>
      </c>
      <c r="K218" s="3">
        <v>0</v>
      </c>
      <c r="L218" s="3">
        <v>22</v>
      </c>
      <c r="M218" s="2">
        <v>0</v>
      </c>
      <c r="N218" s="2">
        <v>8964.4025999999994</v>
      </c>
      <c r="O218" s="2">
        <v>0</v>
      </c>
      <c r="P218" s="3">
        <v>0</v>
      </c>
      <c r="Q218" s="3">
        <v>34</v>
      </c>
      <c r="R218" s="2">
        <v>0</v>
      </c>
      <c r="S218" s="2">
        <v>14940.671</v>
      </c>
      <c r="T218" s="2">
        <v>0</v>
      </c>
      <c r="U218" s="3">
        <v>0</v>
      </c>
      <c r="V218" s="3">
        <v>30</v>
      </c>
      <c r="W218" s="2">
        <v>0</v>
      </c>
      <c r="X218" s="2">
        <v>11952.5368</v>
      </c>
      <c r="Y218" s="2">
        <v>0</v>
      </c>
      <c r="Z218" s="11">
        <v>20</v>
      </c>
      <c r="AA218" s="11">
        <v>0</v>
      </c>
      <c r="AB218" s="11">
        <f t="shared" si="7"/>
        <v>0</v>
      </c>
      <c r="AC218" s="2">
        <v>8964.4025999999994</v>
      </c>
      <c r="AD218" s="2">
        <v>0</v>
      </c>
      <c r="AE218" s="11">
        <v>0</v>
      </c>
    </row>
    <row r="219" spans="1:31" ht="16.05" customHeight="1" x14ac:dyDescent="0.25">
      <c r="A219" s="3" t="s">
        <v>299</v>
      </c>
      <c r="B219" s="3">
        <v>6450</v>
      </c>
      <c r="C219" s="3" t="s">
        <v>305</v>
      </c>
      <c r="D219" s="3">
        <v>339</v>
      </c>
      <c r="E219" s="3">
        <v>0</v>
      </c>
      <c r="F219" s="3">
        <f t="shared" si="6"/>
        <v>5.2558139534883697E-2</v>
      </c>
      <c r="G219" s="2">
        <v>1349141</v>
      </c>
      <c r="H219" s="2">
        <v>0</v>
      </c>
      <c r="I219" s="2">
        <v>2528.4537999999998</v>
      </c>
      <c r="J219" s="6">
        <v>0</v>
      </c>
      <c r="K219" s="3">
        <v>0</v>
      </c>
      <c r="L219" s="3">
        <v>21</v>
      </c>
      <c r="M219" s="2">
        <v>0</v>
      </c>
      <c r="N219" s="2">
        <v>7585.3613999999998</v>
      </c>
      <c r="O219" s="2">
        <v>0</v>
      </c>
      <c r="P219" s="3">
        <v>0</v>
      </c>
      <c r="Q219" s="3">
        <v>32</v>
      </c>
      <c r="R219" s="2">
        <v>0</v>
      </c>
      <c r="S219" s="2">
        <v>10113.815199999999</v>
      </c>
      <c r="T219" s="2">
        <v>0</v>
      </c>
      <c r="U219" s="3">
        <v>0</v>
      </c>
      <c r="V219" s="3">
        <v>28</v>
      </c>
      <c r="W219" s="2">
        <v>0</v>
      </c>
      <c r="X219" s="2">
        <v>10113.815199999999</v>
      </c>
      <c r="Y219" s="2">
        <v>0</v>
      </c>
      <c r="Z219" s="11">
        <v>18</v>
      </c>
      <c r="AA219" s="11">
        <v>0</v>
      </c>
      <c r="AB219" s="11">
        <f t="shared" si="7"/>
        <v>0</v>
      </c>
      <c r="AC219" s="2">
        <v>7585.3613999999998</v>
      </c>
      <c r="AD219" s="2">
        <v>0</v>
      </c>
      <c r="AE219" s="11">
        <v>0</v>
      </c>
    </row>
    <row r="220" spans="1:31" ht="16.05" customHeight="1" x14ac:dyDescent="0.25">
      <c r="A220" s="3" t="s">
        <v>299</v>
      </c>
      <c r="B220" s="3">
        <v>6450</v>
      </c>
      <c r="C220" s="3" t="s">
        <v>306</v>
      </c>
      <c r="D220" s="3">
        <v>2038</v>
      </c>
      <c r="E220" s="3">
        <v>0</v>
      </c>
      <c r="F220" s="3">
        <f t="shared" si="6"/>
        <v>0.31596899224806202</v>
      </c>
      <c r="G220" s="2">
        <v>1429934</v>
      </c>
      <c r="H220" s="2">
        <v>0</v>
      </c>
      <c r="I220" s="2">
        <v>2673.8811999999998</v>
      </c>
      <c r="J220" s="6">
        <v>0</v>
      </c>
      <c r="K220" s="3">
        <v>0</v>
      </c>
      <c r="L220" s="3">
        <v>123</v>
      </c>
      <c r="M220" s="2">
        <v>0</v>
      </c>
      <c r="N220" s="2">
        <v>42782.099199999997</v>
      </c>
      <c r="O220" s="2">
        <v>0</v>
      </c>
      <c r="P220" s="3">
        <v>0</v>
      </c>
      <c r="Q220" s="3">
        <v>193</v>
      </c>
      <c r="R220" s="2">
        <v>0</v>
      </c>
      <c r="S220" s="2">
        <v>66847.03</v>
      </c>
      <c r="T220" s="2">
        <v>0</v>
      </c>
      <c r="U220" s="3">
        <v>0</v>
      </c>
      <c r="V220" s="3">
        <v>170</v>
      </c>
      <c r="W220" s="2">
        <v>0</v>
      </c>
      <c r="X220" s="2">
        <v>58825.386400000003</v>
      </c>
      <c r="Y220" s="2">
        <v>0</v>
      </c>
      <c r="Z220" s="11">
        <v>644</v>
      </c>
      <c r="AA220" s="11">
        <v>0</v>
      </c>
      <c r="AB220" s="11">
        <f t="shared" si="7"/>
        <v>0</v>
      </c>
      <c r="AC220" s="2">
        <v>216584.37719999999</v>
      </c>
      <c r="AD220" s="2">
        <v>0</v>
      </c>
      <c r="AE220" s="11">
        <v>0</v>
      </c>
    </row>
    <row r="221" spans="1:31" ht="16.05" customHeight="1" x14ac:dyDescent="0.25">
      <c r="A221" s="3" t="s">
        <v>299</v>
      </c>
      <c r="B221" s="3">
        <v>6450</v>
      </c>
      <c r="C221" s="3" t="s">
        <v>307</v>
      </c>
      <c r="D221" s="3">
        <v>350</v>
      </c>
      <c r="E221" s="3">
        <v>0</v>
      </c>
      <c r="F221" s="3">
        <f t="shared" si="6"/>
        <v>5.4263565891472902E-2</v>
      </c>
      <c r="G221" s="2">
        <v>1381050</v>
      </c>
      <c r="H221" s="2">
        <v>0</v>
      </c>
      <c r="I221" s="2">
        <v>2585.89</v>
      </c>
      <c r="J221" s="6">
        <v>0</v>
      </c>
      <c r="K221" s="3">
        <v>0</v>
      </c>
      <c r="L221" s="3">
        <v>21</v>
      </c>
      <c r="M221" s="2">
        <v>0</v>
      </c>
      <c r="N221" s="2">
        <v>7757.67</v>
      </c>
      <c r="O221" s="2">
        <v>0</v>
      </c>
      <c r="P221" s="3">
        <v>0</v>
      </c>
      <c r="Q221" s="3">
        <v>33</v>
      </c>
      <c r="R221" s="2">
        <v>0</v>
      </c>
      <c r="S221" s="2">
        <v>12929.45</v>
      </c>
      <c r="T221" s="2">
        <v>0</v>
      </c>
      <c r="U221" s="3">
        <v>0</v>
      </c>
      <c r="V221" s="3">
        <v>29</v>
      </c>
      <c r="W221" s="2">
        <v>0</v>
      </c>
      <c r="X221" s="2">
        <v>10343.56</v>
      </c>
      <c r="Y221" s="2">
        <v>0</v>
      </c>
      <c r="Z221" s="11">
        <v>19</v>
      </c>
      <c r="AA221" s="11">
        <v>0</v>
      </c>
      <c r="AB221" s="11">
        <f t="shared" si="7"/>
        <v>0</v>
      </c>
      <c r="AC221" s="2">
        <v>7757.67</v>
      </c>
      <c r="AD221" s="2">
        <v>0</v>
      </c>
      <c r="AE221" s="11">
        <v>0</v>
      </c>
    </row>
    <row r="222" spans="1:31" ht="16.05" customHeight="1" x14ac:dyDescent="0.25">
      <c r="A222" s="3" t="s">
        <v>299</v>
      </c>
      <c r="B222" s="3">
        <v>6450</v>
      </c>
      <c r="C222" s="3" t="s">
        <v>308</v>
      </c>
      <c r="D222" s="3">
        <v>440</v>
      </c>
      <c r="E222" s="3">
        <v>0</v>
      </c>
      <c r="F222" s="3">
        <f t="shared" si="6"/>
        <v>6.8217054263565904E-2</v>
      </c>
      <c r="G222" s="2">
        <v>1333510</v>
      </c>
      <c r="H222" s="2">
        <v>0</v>
      </c>
      <c r="I222" s="2">
        <v>2500.3180000000002</v>
      </c>
      <c r="J222" s="6">
        <v>0</v>
      </c>
      <c r="K222" s="3">
        <v>0</v>
      </c>
      <c r="L222" s="3">
        <v>27</v>
      </c>
      <c r="M222" s="2">
        <v>0</v>
      </c>
      <c r="N222" s="2">
        <v>10001.272000000001</v>
      </c>
      <c r="O222" s="2">
        <v>0</v>
      </c>
      <c r="P222" s="3">
        <v>0</v>
      </c>
      <c r="Q222" s="3">
        <v>42</v>
      </c>
      <c r="R222" s="2">
        <v>0</v>
      </c>
      <c r="S222" s="2">
        <v>15001.907999999999</v>
      </c>
      <c r="T222" s="2">
        <v>0</v>
      </c>
      <c r="U222" s="3">
        <v>0</v>
      </c>
      <c r="V222" s="3">
        <v>37</v>
      </c>
      <c r="W222" s="2">
        <v>0</v>
      </c>
      <c r="X222" s="2">
        <v>12501.59</v>
      </c>
      <c r="Y222" s="2">
        <v>0</v>
      </c>
      <c r="Z222" s="11">
        <v>30</v>
      </c>
      <c r="AA222" s="11">
        <v>0</v>
      </c>
      <c r="AB222" s="11">
        <f t="shared" si="7"/>
        <v>0</v>
      </c>
      <c r="AC222" s="2">
        <v>10001.272000000001</v>
      </c>
      <c r="AD222" s="2">
        <v>0</v>
      </c>
      <c r="AE222" s="11">
        <v>0</v>
      </c>
    </row>
    <row r="223" spans="1:31" ht="16.05" customHeight="1" x14ac:dyDescent="0.25">
      <c r="A223" s="3" t="s">
        <v>299</v>
      </c>
      <c r="B223" s="3">
        <v>6450</v>
      </c>
      <c r="C223" s="3" t="s">
        <v>309</v>
      </c>
      <c r="D223" s="3">
        <v>322</v>
      </c>
      <c r="E223" s="3">
        <v>0</v>
      </c>
      <c r="F223" s="3">
        <f t="shared" si="6"/>
        <v>4.9922480620155002E-2</v>
      </c>
      <c r="G223" s="2">
        <v>1785377</v>
      </c>
      <c r="H223" s="2">
        <v>0</v>
      </c>
      <c r="I223" s="2">
        <v>3313.6786000000002</v>
      </c>
      <c r="J223" s="6">
        <v>0</v>
      </c>
      <c r="K223" s="3">
        <v>0</v>
      </c>
      <c r="L223" s="3">
        <v>20</v>
      </c>
      <c r="M223" s="2">
        <v>0</v>
      </c>
      <c r="N223" s="2">
        <v>9941.0357999999997</v>
      </c>
      <c r="O223" s="2">
        <v>0</v>
      </c>
      <c r="P223" s="3">
        <v>0</v>
      </c>
      <c r="Q223" s="3">
        <v>30</v>
      </c>
      <c r="R223" s="2">
        <v>0</v>
      </c>
      <c r="S223" s="2">
        <v>13254.714400000001</v>
      </c>
      <c r="T223" s="2">
        <v>0</v>
      </c>
      <c r="U223" s="3">
        <v>0</v>
      </c>
      <c r="V223" s="3">
        <v>27</v>
      </c>
      <c r="W223" s="2">
        <v>0</v>
      </c>
      <c r="X223" s="2">
        <v>13254.714400000001</v>
      </c>
      <c r="Y223" s="2">
        <v>0</v>
      </c>
      <c r="Z223" s="11">
        <v>16</v>
      </c>
      <c r="AA223" s="11">
        <v>0</v>
      </c>
      <c r="AB223" s="11">
        <f t="shared" si="7"/>
        <v>0</v>
      </c>
      <c r="AC223" s="2">
        <v>6627.3572000000004</v>
      </c>
      <c r="AD223" s="2">
        <v>0</v>
      </c>
      <c r="AE223" s="11">
        <v>0</v>
      </c>
    </row>
    <row r="224" spans="1:31" ht="16.05" customHeight="1" x14ac:dyDescent="0.25">
      <c r="A224" s="3" t="s">
        <v>299</v>
      </c>
      <c r="B224" s="3">
        <v>6450</v>
      </c>
      <c r="C224" s="3" t="s">
        <v>310</v>
      </c>
      <c r="D224" s="3">
        <v>705</v>
      </c>
      <c r="E224" s="3">
        <v>0</v>
      </c>
      <c r="F224" s="3">
        <f t="shared" si="6"/>
        <v>0.10930232558139499</v>
      </c>
      <c r="G224" s="2">
        <v>1498917</v>
      </c>
      <c r="H224" s="2">
        <v>0</v>
      </c>
      <c r="I224" s="2">
        <v>2798.0506</v>
      </c>
      <c r="J224" s="6">
        <v>0</v>
      </c>
      <c r="K224" s="3">
        <v>0</v>
      </c>
      <c r="L224" s="3">
        <v>43</v>
      </c>
      <c r="M224" s="2">
        <v>0</v>
      </c>
      <c r="N224" s="2">
        <v>16788.303599999999</v>
      </c>
      <c r="O224" s="2">
        <v>0</v>
      </c>
      <c r="P224" s="3">
        <v>0</v>
      </c>
      <c r="Q224" s="3">
        <v>67</v>
      </c>
      <c r="R224" s="2">
        <v>0</v>
      </c>
      <c r="S224" s="2">
        <v>25182.455399999999</v>
      </c>
      <c r="T224" s="2">
        <v>0</v>
      </c>
      <c r="U224" s="3">
        <v>0</v>
      </c>
      <c r="V224" s="3">
        <v>59</v>
      </c>
      <c r="W224" s="2">
        <v>0</v>
      </c>
      <c r="X224" s="2">
        <v>22384.4048</v>
      </c>
      <c r="Y224" s="2">
        <v>0</v>
      </c>
      <c r="Z224" s="11">
        <v>77</v>
      </c>
      <c r="AA224" s="11">
        <v>0</v>
      </c>
      <c r="AB224" s="11">
        <f t="shared" si="7"/>
        <v>0</v>
      </c>
      <c r="AC224" s="2">
        <v>27980.506000000001</v>
      </c>
      <c r="AD224" s="2">
        <v>0</v>
      </c>
      <c r="AE224" s="11">
        <v>0</v>
      </c>
    </row>
    <row r="225" spans="1:31" ht="16.05" customHeight="1" x14ac:dyDescent="0.25">
      <c r="A225" s="3" t="s">
        <v>144</v>
      </c>
      <c r="B225" s="3">
        <v>8380</v>
      </c>
      <c r="C225" s="3" t="s">
        <v>145</v>
      </c>
      <c r="D225" s="3">
        <v>507</v>
      </c>
      <c r="E225" s="3">
        <v>0</v>
      </c>
      <c r="F225" s="3">
        <f t="shared" si="6"/>
        <v>6.0501193317422403E-2</v>
      </c>
      <c r="G225" s="2">
        <v>2183980</v>
      </c>
      <c r="H225" s="2">
        <v>451.20800000000003</v>
      </c>
      <c r="I225" s="2">
        <v>4031.1640000000002</v>
      </c>
      <c r="J225" s="6">
        <v>0</v>
      </c>
      <c r="K225" s="3">
        <v>0</v>
      </c>
      <c r="L225" s="3">
        <v>31</v>
      </c>
      <c r="M225" s="2">
        <v>0</v>
      </c>
      <c r="N225" s="2">
        <v>16124.656000000001</v>
      </c>
      <c r="O225" s="2">
        <v>0</v>
      </c>
      <c r="P225" s="3">
        <v>0</v>
      </c>
      <c r="Q225" s="3">
        <v>48</v>
      </c>
      <c r="R225" s="2">
        <v>0</v>
      </c>
      <c r="S225" s="2">
        <v>24186.984</v>
      </c>
      <c r="T225" s="2">
        <v>0</v>
      </c>
      <c r="U225" s="3">
        <v>0</v>
      </c>
      <c r="V225" s="3">
        <v>42</v>
      </c>
      <c r="W225" s="2">
        <v>0</v>
      </c>
      <c r="X225" s="2">
        <v>24186.984</v>
      </c>
      <c r="Y225" s="2">
        <v>0</v>
      </c>
      <c r="Z225" s="11">
        <v>31</v>
      </c>
      <c r="AA225" s="11">
        <v>0</v>
      </c>
      <c r="AB225" s="11">
        <f t="shared" si="7"/>
        <v>0</v>
      </c>
      <c r="AC225" s="2">
        <v>16124.656000000001</v>
      </c>
      <c r="AD225" s="2">
        <v>0</v>
      </c>
      <c r="AE225" s="11">
        <v>0</v>
      </c>
    </row>
    <row r="226" spans="1:31" ht="16.05" customHeight="1" x14ac:dyDescent="0.25">
      <c r="A226" s="3" t="s">
        <v>144</v>
      </c>
      <c r="B226" s="3">
        <v>8380</v>
      </c>
      <c r="C226" s="3" t="s">
        <v>146</v>
      </c>
      <c r="D226" s="3">
        <v>554</v>
      </c>
      <c r="E226" s="3">
        <v>0</v>
      </c>
      <c r="F226" s="3">
        <f t="shared" si="6"/>
        <v>6.6109785202863994E-2</v>
      </c>
      <c r="G226" s="2">
        <v>2149622</v>
      </c>
      <c r="H226" s="2">
        <v>332.98399999999998</v>
      </c>
      <c r="I226" s="2">
        <v>3969.3195999999998</v>
      </c>
      <c r="J226" s="6">
        <v>0</v>
      </c>
      <c r="K226" s="3">
        <v>0</v>
      </c>
      <c r="L226" s="3">
        <v>34</v>
      </c>
      <c r="M226" s="2">
        <v>0</v>
      </c>
      <c r="N226" s="2">
        <v>19846.598000000002</v>
      </c>
      <c r="O226" s="2">
        <v>0</v>
      </c>
      <c r="P226" s="3">
        <v>0</v>
      </c>
      <c r="Q226" s="3">
        <v>52</v>
      </c>
      <c r="R226" s="2">
        <v>0</v>
      </c>
      <c r="S226" s="2">
        <v>27785.2372</v>
      </c>
      <c r="T226" s="2">
        <v>0</v>
      </c>
      <c r="U226" s="3">
        <v>0</v>
      </c>
      <c r="V226" s="3">
        <v>46</v>
      </c>
      <c r="W226" s="2">
        <v>0</v>
      </c>
      <c r="X226" s="2">
        <v>23815.917600000001</v>
      </c>
      <c r="Y226" s="2">
        <v>0</v>
      </c>
      <c r="Z226" s="11">
        <v>37</v>
      </c>
      <c r="AA226" s="11">
        <v>0</v>
      </c>
      <c r="AB226" s="11">
        <f t="shared" si="7"/>
        <v>0</v>
      </c>
      <c r="AC226" s="2">
        <v>19846.598000000002</v>
      </c>
      <c r="AD226" s="2">
        <v>0</v>
      </c>
      <c r="AE226" s="11">
        <v>0</v>
      </c>
    </row>
    <row r="227" spans="1:31" ht="16.05" customHeight="1" x14ac:dyDescent="0.25">
      <c r="A227" s="3" t="s">
        <v>144</v>
      </c>
      <c r="B227" s="3">
        <v>8380</v>
      </c>
      <c r="C227" s="3" t="s">
        <v>147</v>
      </c>
      <c r="D227" s="3">
        <v>797</v>
      </c>
      <c r="E227" s="3">
        <v>0</v>
      </c>
      <c r="F227" s="3">
        <f t="shared" si="6"/>
        <v>9.51073985680191E-2</v>
      </c>
      <c r="G227" s="2">
        <v>2268849</v>
      </c>
      <c r="H227" s="2">
        <v>550.178</v>
      </c>
      <c r="I227" s="2">
        <v>4183.9282000000003</v>
      </c>
      <c r="J227" s="6">
        <v>0</v>
      </c>
      <c r="K227" s="3">
        <v>0</v>
      </c>
      <c r="L227" s="3">
        <v>48</v>
      </c>
      <c r="M227" s="2">
        <v>0</v>
      </c>
      <c r="N227" s="2">
        <v>25103.569200000002</v>
      </c>
      <c r="O227" s="2">
        <v>0</v>
      </c>
      <c r="P227" s="3">
        <v>0</v>
      </c>
      <c r="Q227" s="3">
        <v>75</v>
      </c>
      <c r="R227" s="2">
        <v>0</v>
      </c>
      <c r="S227" s="2">
        <v>41839.281999999999</v>
      </c>
      <c r="T227" s="2">
        <v>0</v>
      </c>
      <c r="U227" s="3">
        <v>0</v>
      </c>
      <c r="V227" s="3">
        <v>67</v>
      </c>
      <c r="W227" s="2">
        <v>0</v>
      </c>
      <c r="X227" s="2">
        <v>37655.353799999997</v>
      </c>
      <c r="Y227" s="2">
        <v>0</v>
      </c>
      <c r="Z227" s="11">
        <v>76</v>
      </c>
      <c r="AA227" s="11">
        <v>0</v>
      </c>
      <c r="AB227" s="11">
        <f t="shared" si="7"/>
        <v>0</v>
      </c>
      <c r="AC227" s="2">
        <v>41839.281999999999</v>
      </c>
      <c r="AD227" s="2">
        <v>0</v>
      </c>
      <c r="AE227" s="11">
        <v>0</v>
      </c>
    </row>
    <row r="228" spans="1:31" ht="16.05" customHeight="1" x14ac:dyDescent="0.25">
      <c r="A228" s="3" t="s">
        <v>144</v>
      </c>
      <c r="B228" s="3">
        <v>8380</v>
      </c>
      <c r="C228" s="3" t="s">
        <v>148</v>
      </c>
      <c r="D228" s="3">
        <v>466</v>
      </c>
      <c r="E228" s="3">
        <v>0</v>
      </c>
      <c r="F228" s="3">
        <f t="shared" si="6"/>
        <v>5.5608591885441497E-2</v>
      </c>
      <c r="G228" s="2">
        <v>1942629</v>
      </c>
      <c r="H228" s="2">
        <v>123.554</v>
      </c>
      <c r="I228" s="2">
        <v>3596.7321999999999</v>
      </c>
      <c r="J228" s="6">
        <v>0</v>
      </c>
      <c r="K228" s="3">
        <v>0</v>
      </c>
      <c r="L228" s="3">
        <v>28</v>
      </c>
      <c r="M228" s="2">
        <v>0</v>
      </c>
      <c r="N228" s="2">
        <v>14386.9288</v>
      </c>
      <c r="O228" s="2">
        <v>0</v>
      </c>
      <c r="P228" s="3">
        <v>0</v>
      </c>
      <c r="Q228" s="3">
        <v>44</v>
      </c>
      <c r="R228" s="2">
        <v>0</v>
      </c>
      <c r="S228" s="2">
        <v>21580.393199999999</v>
      </c>
      <c r="T228" s="2">
        <v>0</v>
      </c>
      <c r="U228" s="3">
        <v>0</v>
      </c>
      <c r="V228" s="3">
        <v>39</v>
      </c>
      <c r="W228" s="2">
        <v>0</v>
      </c>
      <c r="X228" s="2">
        <v>17983.661</v>
      </c>
      <c r="Y228" s="2">
        <v>0</v>
      </c>
      <c r="Z228" s="11">
        <v>26</v>
      </c>
      <c r="AA228" s="11">
        <v>0</v>
      </c>
      <c r="AB228" s="11">
        <f t="shared" si="7"/>
        <v>0</v>
      </c>
      <c r="AC228" s="2">
        <v>14386.9288</v>
      </c>
      <c r="AD228" s="2">
        <v>0</v>
      </c>
      <c r="AE228" s="11">
        <v>0</v>
      </c>
    </row>
    <row r="229" spans="1:31" ht="16.05" customHeight="1" x14ac:dyDescent="0.25">
      <c r="A229" s="3" t="s">
        <v>144</v>
      </c>
      <c r="B229" s="3">
        <v>8380</v>
      </c>
      <c r="C229" s="3" t="s">
        <v>149</v>
      </c>
      <c r="D229" s="3">
        <v>4068</v>
      </c>
      <c r="E229" s="3">
        <v>3842</v>
      </c>
      <c r="F229" s="3">
        <f t="shared" si="6"/>
        <v>0.48544152744630098</v>
      </c>
      <c r="G229" s="2">
        <v>1994514</v>
      </c>
      <c r="H229" s="2">
        <v>4.5999999999999999E-2</v>
      </c>
      <c r="I229" s="2">
        <v>3690.1251999999999</v>
      </c>
      <c r="J229" s="6">
        <v>4595.1941999999999</v>
      </c>
      <c r="K229" s="3">
        <v>233</v>
      </c>
      <c r="L229" s="3">
        <v>246</v>
      </c>
      <c r="M229" s="2">
        <v>233</v>
      </c>
      <c r="N229" s="2">
        <v>7381.6304</v>
      </c>
      <c r="O229" s="2">
        <v>4595.1941999999999</v>
      </c>
      <c r="P229" s="3">
        <v>363</v>
      </c>
      <c r="Q229" s="3">
        <v>385</v>
      </c>
      <c r="R229" s="2">
        <v>363</v>
      </c>
      <c r="S229" s="2">
        <v>11072.491599999999</v>
      </c>
      <c r="T229" s="2">
        <v>9190.3883999999998</v>
      </c>
      <c r="U229" s="3">
        <v>321</v>
      </c>
      <c r="V229" s="3">
        <v>340</v>
      </c>
      <c r="W229" s="2">
        <v>321</v>
      </c>
      <c r="X229" s="2">
        <v>11072.2616</v>
      </c>
      <c r="Y229" s="2">
        <v>9190.3883999999998</v>
      </c>
      <c r="Z229" s="11">
        <v>1975</v>
      </c>
      <c r="AA229" s="11">
        <v>1865</v>
      </c>
      <c r="AB229" s="11">
        <f t="shared" si="7"/>
        <v>1865</v>
      </c>
      <c r="AC229" s="2">
        <v>51672.516799999998</v>
      </c>
      <c r="AD229" s="2">
        <v>32166.359400000001</v>
      </c>
      <c r="AE229" s="11">
        <v>1865.06634844869</v>
      </c>
    </row>
    <row r="230" spans="1:31" ht="16.05" customHeight="1" x14ac:dyDescent="0.25">
      <c r="A230" s="3" t="s">
        <v>144</v>
      </c>
      <c r="B230" s="3">
        <v>8380</v>
      </c>
      <c r="C230" s="3" t="s">
        <v>150</v>
      </c>
      <c r="D230" s="3">
        <v>620</v>
      </c>
      <c r="E230" s="3">
        <v>0</v>
      </c>
      <c r="F230" s="3">
        <f t="shared" si="6"/>
        <v>7.3985680190930797E-2</v>
      </c>
      <c r="G230" s="2">
        <v>2011204</v>
      </c>
      <c r="H230" s="2">
        <v>51.176000000000002</v>
      </c>
      <c r="I230" s="2">
        <v>3720.1671999999999</v>
      </c>
      <c r="J230" s="6">
        <v>0</v>
      </c>
      <c r="K230" s="3">
        <v>0</v>
      </c>
      <c r="L230" s="3">
        <v>38</v>
      </c>
      <c r="M230" s="2">
        <v>0</v>
      </c>
      <c r="N230" s="2">
        <v>18600.835999999999</v>
      </c>
      <c r="O230" s="2">
        <v>0</v>
      </c>
      <c r="P230" s="3">
        <v>0</v>
      </c>
      <c r="Q230" s="3">
        <v>59</v>
      </c>
      <c r="R230" s="2">
        <v>0</v>
      </c>
      <c r="S230" s="2">
        <v>29761.337599999999</v>
      </c>
      <c r="T230" s="2">
        <v>0</v>
      </c>
      <c r="U230" s="3">
        <v>0</v>
      </c>
      <c r="V230" s="3">
        <v>52</v>
      </c>
      <c r="W230" s="2">
        <v>0</v>
      </c>
      <c r="X230" s="2">
        <v>26041.170399999999</v>
      </c>
      <c r="Y230" s="2">
        <v>0</v>
      </c>
      <c r="Z230" s="11">
        <v>46</v>
      </c>
      <c r="AA230" s="11">
        <v>0</v>
      </c>
      <c r="AB230" s="11">
        <f t="shared" si="7"/>
        <v>0</v>
      </c>
      <c r="AC230" s="2">
        <v>22321.003199999999</v>
      </c>
      <c r="AD230" s="2">
        <v>0</v>
      </c>
      <c r="AE230" s="11">
        <v>0</v>
      </c>
    </row>
    <row r="231" spans="1:31" ht="16.05" customHeight="1" x14ac:dyDescent="0.25">
      <c r="A231" s="3" t="s">
        <v>144</v>
      </c>
      <c r="B231" s="3">
        <v>8380</v>
      </c>
      <c r="C231" s="3" t="s">
        <v>151</v>
      </c>
      <c r="D231" s="3">
        <v>525</v>
      </c>
      <c r="E231" s="3">
        <v>0</v>
      </c>
      <c r="F231" s="3">
        <f t="shared" si="6"/>
        <v>6.2649164677804306E-2</v>
      </c>
      <c r="G231" s="2">
        <v>1819604</v>
      </c>
      <c r="H231" s="2">
        <v>607.33399999999995</v>
      </c>
      <c r="I231" s="2">
        <v>3375.2872000000002</v>
      </c>
      <c r="J231" s="6">
        <v>0</v>
      </c>
      <c r="K231" s="3">
        <v>0</v>
      </c>
      <c r="L231" s="3">
        <v>32</v>
      </c>
      <c r="M231" s="2">
        <v>0</v>
      </c>
      <c r="N231" s="2">
        <v>13501.148800000001</v>
      </c>
      <c r="O231" s="2">
        <v>0</v>
      </c>
      <c r="P231" s="3">
        <v>0</v>
      </c>
      <c r="Q231" s="3">
        <v>50</v>
      </c>
      <c r="R231" s="2">
        <v>0</v>
      </c>
      <c r="S231" s="2">
        <v>23627.010399999999</v>
      </c>
      <c r="T231" s="2">
        <v>0</v>
      </c>
      <c r="U231" s="3">
        <v>0</v>
      </c>
      <c r="V231" s="3">
        <v>44</v>
      </c>
      <c r="W231" s="2">
        <v>0</v>
      </c>
      <c r="X231" s="2">
        <v>20251.7232</v>
      </c>
      <c r="Y231" s="2">
        <v>0</v>
      </c>
      <c r="Z231" s="11">
        <v>33</v>
      </c>
      <c r="AA231" s="11">
        <v>0</v>
      </c>
      <c r="AB231" s="11">
        <f t="shared" si="7"/>
        <v>0</v>
      </c>
      <c r="AC231" s="2">
        <v>16876.436000000002</v>
      </c>
      <c r="AD231" s="2">
        <v>0</v>
      </c>
      <c r="AE231" s="11">
        <v>0</v>
      </c>
    </row>
    <row r="232" spans="1:31" ht="16.05" customHeight="1" x14ac:dyDescent="0.25">
      <c r="A232" s="3" t="s">
        <v>144</v>
      </c>
      <c r="B232" s="3">
        <v>8380</v>
      </c>
      <c r="C232" s="3" t="s">
        <v>152</v>
      </c>
      <c r="D232" s="3">
        <v>843</v>
      </c>
      <c r="E232" s="3">
        <v>0</v>
      </c>
      <c r="F232" s="3">
        <f t="shared" si="6"/>
        <v>0.10059665871121699</v>
      </c>
      <c r="G232" s="2">
        <v>1669654</v>
      </c>
      <c r="H232" s="2">
        <v>1098.8308</v>
      </c>
      <c r="I232" s="2">
        <v>3105.3771999999999</v>
      </c>
      <c r="J232" s="6">
        <v>0</v>
      </c>
      <c r="K232" s="3">
        <v>0</v>
      </c>
      <c r="L232" s="3">
        <v>51</v>
      </c>
      <c r="M232" s="2">
        <v>0</v>
      </c>
      <c r="N232" s="2">
        <v>21737.6404</v>
      </c>
      <c r="O232" s="2">
        <v>0</v>
      </c>
      <c r="P232" s="3">
        <v>0</v>
      </c>
      <c r="Q232" s="3">
        <v>80</v>
      </c>
      <c r="R232" s="2">
        <v>0</v>
      </c>
      <c r="S232" s="2">
        <v>31053.772000000001</v>
      </c>
      <c r="T232" s="2">
        <v>0</v>
      </c>
      <c r="U232" s="3">
        <v>0</v>
      </c>
      <c r="V232" s="3">
        <v>70</v>
      </c>
      <c r="W232" s="2">
        <v>0</v>
      </c>
      <c r="X232" s="2">
        <v>27948.394799999998</v>
      </c>
      <c r="Y232" s="2">
        <v>0</v>
      </c>
      <c r="Z232" s="11">
        <v>85</v>
      </c>
      <c r="AA232" s="11">
        <v>0</v>
      </c>
      <c r="AB232" s="11">
        <f t="shared" si="7"/>
        <v>0</v>
      </c>
      <c r="AC232" s="2">
        <v>34159.1492</v>
      </c>
      <c r="AD232" s="2">
        <v>0</v>
      </c>
      <c r="AE232" s="11">
        <v>0</v>
      </c>
    </row>
    <row r="233" spans="1:31" ht="16.05" customHeight="1" x14ac:dyDescent="0.25">
      <c r="A233" s="3" t="s">
        <v>153</v>
      </c>
      <c r="B233" s="3">
        <v>8535</v>
      </c>
      <c r="C233" s="3" t="s">
        <v>153</v>
      </c>
      <c r="D233" s="3">
        <v>8535</v>
      </c>
      <c r="E233" s="3">
        <v>8408</v>
      </c>
      <c r="F233" s="3">
        <f t="shared" si="6"/>
        <v>1</v>
      </c>
      <c r="G233" s="2">
        <v>1713746</v>
      </c>
      <c r="H233" s="2">
        <v>0</v>
      </c>
      <c r="I233" s="2">
        <v>3184.7428</v>
      </c>
      <c r="J233" s="6">
        <v>1140.8240000000001</v>
      </c>
      <c r="K233" s="3">
        <v>509</v>
      </c>
      <c r="L233" s="3">
        <v>517</v>
      </c>
      <c r="M233" s="2">
        <v>509</v>
      </c>
      <c r="N233" s="2">
        <v>86492.032399999996</v>
      </c>
      <c r="O233" s="2">
        <v>1140.8240000000001</v>
      </c>
      <c r="P233" s="3">
        <v>795</v>
      </c>
      <c r="Q233" s="3">
        <v>807</v>
      </c>
      <c r="R233" s="2">
        <v>795</v>
      </c>
      <c r="S233" s="2">
        <v>136537.1256</v>
      </c>
      <c r="T233" s="2">
        <v>1140.8240000000001</v>
      </c>
      <c r="U233" s="3">
        <v>702</v>
      </c>
      <c r="V233" s="3">
        <v>712</v>
      </c>
      <c r="W233" s="2">
        <v>702</v>
      </c>
      <c r="X233" s="2">
        <v>120917.0088</v>
      </c>
      <c r="Y233" s="2">
        <v>1140.8240000000001</v>
      </c>
      <c r="Z233" s="11">
        <v>8535</v>
      </c>
      <c r="AA233" s="11">
        <v>8408</v>
      </c>
      <c r="AB233" s="11">
        <f t="shared" si="7"/>
        <v>8408</v>
      </c>
      <c r="AC233" s="2">
        <v>50955.8848</v>
      </c>
      <c r="AD233" s="2">
        <v>10267.415999999999</v>
      </c>
      <c r="AE233" s="11">
        <v>8408</v>
      </c>
    </row>
    <row r="234" spans="1:31" ht="16.05" customHeight="1" x14ac:dyDescent="0.25">
      <c r="A234" s="3" t="s">
        <v>154</v>
      </c>
      <c r="B234" s="3">
        <v>23108</v>
      </c>
      <c r="C234" s="3" t="s">
        <v>155</v>
      </c>
      <c r="D234" s="3">
        <v>770</v>
      </c>
      <c r="E234" s="3">
        <v>0</v>
      </c>
      <c r="F234" s="3">
        <f t="shared" si="6"/>
        <v>3.3321793318331301E-2</v>
      </c>
      <c r="G234" s="2">
        <v>2423960</v>
      </c>
      <c r="H234" s="2">
        <v>684.99199999999996</v>
      </c>
      <c r="I234" s="2">
        <v>4463.1279999999997</v>
      </c>
      <c r="J234" s="6">
        <v>0</v>
      </c>
      <c r="K234" s="3">
        <v>0</v>
      </c>
      <c r="L234" s="3">
        <v>47</v>
      </c>
      <c r="M234" s="2">
        <v>0</v>
      </c>
      <c r="N234" s="2">
        <v>26778.768</v>
      </c>
      <c r="O234" s="2">
        <v>0</v>
      </c>
      <c r="P234" s="3">
        <v>0</v>
      </c>
      <c r="Q234" s="3">
        <v>73</v>
      </c>
      <c r="R234" s="2">
        <v>0</v>
      </c>
      <c r="S234" s="2">
        <v>44631.28</v>
      </c>
      <c r="T234" s="2">
        <v>0</v>
      </c>
      <c r="U234" s="3">
        <v>0</v>
      </c>
      <c r="V234" s="3">
        <v>64</v>
      </c>
      <c r="W234" s="2">
        <v>0</v>
      </c>
      <c r="X234" s="2">
        <v>35705.023999999998</v>
      </c>
      <c r="Y234" s="2">
        <v>0</v>
      </c>
      <c r="Z234" s="11">
        <v>26</v>
      </c>
      <c r="AA234" s="11">
        <v>0</v>
      </c>
      <c r="AB234" s="11">
        <f t="shared" si="7"/>
        <v>0</v>
      </c>
      <c r="AC234" s="2">
        <v>17852.511999999999</v>
      </c>
      <c r="AD234" s="2">
        <v>0</v>
      </c>
      <c r="AE234" s="11">
        <v>0</v>
      </c>
    </row>
    <row r="235" spans="1:31" ht="16.05" customHeight="1" x14ac:dyDescent="0.25">
      <c r="A235" s="3" t="s">
        <v>154</v>
      </c>
      <c r="B235" s="3">
        <v>23108</v>
      </c>
      <c r="C235" s="3" t="s">
        <v>156</v>
      </c>
      <c r="D235" s="3">
        <v>9134</v>
      </c>
      <c r="E235" s="3">
        <v>10360</v>
      </c>
      <c r="F235" s="3">
        <f t="shared" si="6"/>
        <v>0.39527436385667297</v>
      </c>
      <c r="G235" s="2">
        <v>2716786</v>
      </c>
      <c r="H235" s="2">
        <v>0.14599999999999999</v>
      </c>
      <c r="I235" s="2">
        <v>4990.2147999999997</v>
      </c>
      <c r="J235" s="6">
        <v>4379.8167999999996</v>
      </c>
      <c r="K235" s="3">
        <v>628</v>
      </c>
      <c r="L235" s="3">
        <v>553</v>
      </c>
      <c r="M235" s="2">
        <v>553</v>
      </c>
      <c r="N235" s="2">
        <v>10.220000000000001</v>
      </c>
      <c r="O235" s="2">
        <v>13139.4504</v>
      </c>
      <c r="P235" s="3">
        <v>980</v>
      </c>
      <c r="Q235" s="3">
        <v>864</v>
      </c>
      <c r="R235" s="2">
        <v>864</v>
      </c>
      <c r="S235" s="2">
        <v>15.768000000000001</v>
      </c>
      <c r="T235" s="2">
        <v>17519.267199999998</v>
      </c>
      <c r="U235" s="3">
        <v>865</v>
      </c>
      <c r="V235" s="3">
        <v>762</v>
      </c>
      <c r="W235" s="2">
        <v>762</v>
      </c>
      <c r="X235" s="2">
        <v>14.016</v>
      </c>
      <c r="Y235" s="2">
        <v>13139.4504</v>
      </c>
      <c r="Z235" s="11">
        <v>3610</v>
      </c>
      <c r="AA235" s="11">
        <v>4095</v>
      </c>
      <c r="AB235" s="11">
        <f t="shared" si="7"/>
        <v>3610</v>
      </c>
      <c r="AC235" s="2">
        <v>65.992000000000004</v>
      </c>
      <c r="AD235" s="2">
        <v>65697.251999999993</v>
      </c>
      <c r="AE235" s="11">
        <v>3610.4360394668502</v>
      </c>
    </row>
    <row r="236" spans="1:31" ht="16.05" customHeight="1" x14ac:dyDescent="0.25">
      <c r="A236" s="3" t="s">
        <v>154</v>
      </c>
      <c r="B236" s="3">
        <v>23108</v>
      </c>
      <c r="C236" s="3" t="s">
        <v>157</v>
      </c>
      <c r="D236" s="3">
        <v>785</v>
      </c>
      <c r="E236" s="3">
        <v>0</v>
      </c>
      <c r="F236" s="3">
        <f t="shared" si="6"/>
        <v>3.3970919162194899E-2</v>
      </c>
      <c r="G236" s="2">
        <v>2462324</v>
      </c>
      <c r="H236" s="2">
        <v>780.53200000000004</v>
      </c>
      <c r="I236" s="2">
        <v>4532.1832000000004</v>
      </c>
      <c r="J236" s="6">
        <v>0</v>
      </c>
      <c r="K236" s="3">
        <v>0</v>
      </c>
      <c r="L236" s="3">
        <v>48</v>
      </c>
      <c r="M236" s="2">
        <v>0</v>
      </c>
      <c r="N236" s="2">
        <v>27193.099200000001</v>
      </c>
      <c r="O236" s="2">
        <v>0</v>
      </c>
      <c r="P236" s="3">
        <v>0</v>
      </c>
      <c r="Q236" s="3">
        <v>74</v>
      </c>
      <c r="R236" s="2">
        <v>0</v>
      </c>
      <c r="S236" s="2">
        <v>45321.832000000002</v>
      </c>
      <c r="T236" s="2">
        <v>0</v>
      </c>
      <c r="U236" s="3">
        <v>0</v>
      </c>
      <c r="V236" s="3">
        <v>66</v>
      </c>
      <c r="W236" s="2">
        <v>0</v>
      </c>
      <c r="X236" s="2">
        <v>40789.648800000003</v>
      </c>
      <c r="Y236" s="2">
        <v>0</v>
      </c>
      <c r="Z236" s="11">
        <v>27</v>
      </c>
      <c r="AA236" s="11">
        <v>0</v>
      </c>
      <c r="AB236" s="11">
        <f t="shared" si="7"/>
        <v>27</v>
      </c>
      <c r="AC236" s="2">
        <v>3122.1280000000002</v>
      </c>
      <c r="AD236" s="2">
        <v>0</v>
      </c>
      <c r="AE236" s="11">
        <v>26.667171542323</v>
      </c>
    </row>
    <row r="237" spans="1:31" ht="16.05" customHeight="1" x14ac:dyDescent="0.25">
      <c r="A237" s="3" t="s">
        <v>154</v>
      </c>
      <c r="B237" s="3">
        <v>23108</v>
      </c>
      <c r="C237" s="3" t="s">
        <v>158</v>
      </c>
      <c r="D237" s="3">
        <v>1066</v>
      </c>
      <c r="E237" s="3">
        <v>0</v>
      </c>
      <c r="F237" s="3">
        <f t="shared" si="6"/>
        <v>4.6131209970573003E-2</v>
      </c>
      <c r="G237" s="2">
        <v>2644454</v>
      </c>
      <c r="H237" s="2">
        <v>149.44999999999999</v>
      </c>
      <c r="I237" s="2">
        <v>4860.0172000000002</v>
      </c>
      <c r="J237" s="6">
        <v>0</v>
      </c>
      <c r="K237" s="3">
        <v>0</v>
      </c>
      <c r="L237" s="3">
        <v>65</v>
      </c>
      <c r="M237" s="2">
        <v>0</v>
      </c>
      <c r="N237" s="2">
        <v>43740.154799999997</v>
      </c>
      <c r="O237" s="2">
        <v>0</v>
      </c>
      <c r="P237" s="3">
        <v>0</v>
      </c>
      <c r="Q237" s="3">
        <v>101</v>
      </c>
      <c r="R237" s="2">
        <v>0</v>
      </c>
      <c r="S237" s="2">
        <v>63180.223599999998</v>
      </c>
      <c r="T237" s="2">
        <v>0</v>
      </c>
      <c r="U237" s="3">
        <v>0</v>
      </c>
      <c r="V237" s="3">
        <v>89</v>
      </c>
      <c r="W237" s="2">
        <v>0</v>
      </c>
      <c r="X237" s="2">
        <v>58320.206400000003</v>
      </c>
      <c r="Y237" s="2">
        <v>0</v>
      </c>
      <c r="Z237" s="11">
        <v>49</v>
      </c>
      <c r="AA237" s="11">
        <v>0</v>
      </c>
      <c r="AB237" s="11">
        <f t="shared" si="7"/>
        <v>49</v>
      </c>
      <c r="AC237" s="2">
        <v>1046.1500000000001</v>
      </c>
      <c r="AD237" s="2">
        <v>0</v>
      </c>
      <c r="AE237" s="11">
        <v>49.175869828630802</v>
      </c>
    </row>
    <row r="238" spans="1:31" ht="16.05" customHeight="1" x14ac:dyDescent="0.25">
      <c r="A238" s="3" t="s">
        <v>154</v>
      </c>
      <c r="B238" s="3">
        <v>23108</v>
      </c>
      <c r="C238" s="3" t="s">
        <v>159</v>
      </c>
      <c r="D238" s="3">
        <v>585</v>
      </c>
      <c r="E238" s="3">
        <v>0</v>
      </c>
      <c r="F238" s="3">
        <f t="shared" si="6"/>
        <v>2.5315907910680301E-2</v>
      </c>
      <c r="G238" s="2">
        <v>2605741</v>
      </c>
      <c r="H238" s="2">
        <v>565.15800000000002</v>
      </c>
      <c r="I238" s="2">
        <v>4790.3338000000003</v>
      </c>
      <c r="J238" s="6">
        <v>0</v>
      </c>
      <c r="K238" s="3">
        <v>0</v>
      </c>
      <c r="L238" s="3">
        <v>35</v>
      </c>
      <c r="M238" s="2">
        <v>0</v>
      </c>
      <c r="N238" s="2">
        <v>23951.669000000002</v>
      </c>
      <c r="O238" s="2">
        <v>0</v>
      </c>
      <c r="P238" s="3">
        <v>0</v>
      </c>
      <c r="Q238" s="3">
        <v>55</v>
      </c>
      <c r="R238" s="2">
        <v>0</v>
      </c>
      <c r="S238" s="2">
        <v>33532.336600000002</v>
      </c>
      <c r="T238" s="2">
        <v>0</v>
      </c>
      <c r="U238" s="3">
        <v>0</v>
      </c>
      <c r="V238" s="3">
        <v>49</v>
      </c>
      <c r="W238" s="2">
        <v>0</v>
      </c>
      <c r="X238" s="2">
        <v>33532.336600000002</v>
      </c>
      <c r="Y238" s="2">
        <v>0</v>
      </c>
      <c r="Z238" s="11">
        <v>15</v>
      </c>
      <c r="AA238" s="11">
        <v>0</v>
      </c>
      <c r="AB238" s="11">
        <f t="shared" si="7"/>
        <v>15</v>
      </c>
      <c r="AC238" s="2">
        <v>1130.316</v>
      </c>
      <c r="AD238" s="2">
        <v>0</v>
      </c>
      <c r="AE238" s="11">
        <v>14.809806127748001</v>
      </c>
    </row>
    <row r="239" spans="1:31" ht="16.05" customHeight="1" x14ac:dyDescent="0.25">
      <c r="A239" s="3" t="s">
        <v>154</v>
      </c>
      <c r="B239" s="3">
        <v>23108</v>
      </c>
      <c r="C239" s="3" t="s">
        <v>160</v>
      </c>
      <c r="D239" s="3">
        <v>688</v>
      </c>
      <c r="E239" s="3">
        <v>0</v>
      </c>
      <c r="F239" s="3">
        <f t="shared" si="6"/>
        <v>2.97732387052103E-2</v>
      </c>
      <c r="G239" s="2">
        <v>2431598</v>
      </c>
      <c r="H239" s="2">
        <v>582.524</v>
      </c>
      <c r="I239" s="2">
        <v>4476.8764000000001</v>
      </c>
      <c r="J239" s="6">
        <v>0</v>
      </c>
      <c r="K239" s="3">
        <v>0</v>
      </c>
      <c r="L239" s="3">
        <v>42</v>
      </c>
      <c r="M239" s="2">
        <v>0</v>
      </c>
      <c r="N239" s="2">
        <v>26861.258399999999</v>
      </c>
      <c r="O239" s="2">
        <v>0</v>
      </c>
      <c r="P239" s="3">
        <v>0</v>
      </c>
      <c r="Q239" s="3">
        <v>65</v>
      </c>
      <c r="R239" s="2">
        <v>0</v>
      </c>
      <c r="S239" s="2">
        <v>40291.887600000002</v>
      </c>
      <c r="T239" s="2">
        <v>0</v>
      </c>
      <c r="U239" s="3">
        <v>0</v>
      </c>
      <c r="V239" s="3">
        <v>57</v>
      </c>
      <c r="W239" s="2">
        <v>0</v>
      </c>
      <c r="X239" s="2">
        <v>35815.011200000001</v>
      </c>
      <c r="Y239" s="2">
        <v>0</v>
      </c>
      <c r="Z239" s="11">
        <v>20</v>
      </c>
      <c r="AA239" s="11">
        <v>0</v>
      </c>
      <c r="AB239" s="11">
        <f t="shared" si="7"/>
        <v>5</v>
      </c>
      <c r="AC239" s="2">
        <v>9536.2767999999996</v>
      </c>
      <c r="AD239" s="2">
        <v>0</v>
      </c>
      <c r="AE239" s="11">
        <v>4.5656049852862699</v>
      </c>
    </row>
    <row r="240" spans="1:31" ht="16.05" customHeight="1" x14ac:dyDescent="0.25">
      <c r="A240" s="3" t="s">
        <v>154</v>
      </c>
      <c r="B240" s="3">
        <v>23108</v>
      </c>
      <c r="C240" s="3" t="s">
        <v>161</v>
      </c>
      <c r="D240" s="3">
        <v>616</v>
      </c>
      <c r="E240" s="3">
        <v>0</v>
      </c>
      <c r="F240" s="3">
        <f t="shared" si="6"/>
        <v>2.6657434654665101E-2</v>
      </c>
      <c r="G240" s="2">
        <v>2847230</v>
      </c>
      <c r="H240" s="2">
        <v>270.11399999999998</v>
      </c>
      <c r="I240" s="2">
        <v>5225.0140000000001</v>
      </c>
      <c r="J240" s="9">
        <v>0</v>
      </c>
      <c r="K240" s="3">
        <v>0</v>
      </c>
      <c r="L240" s="3">
        <v>37</v>
      </c>
      <c r="M240" s="2">
        <v>0</v>
      </c>
      <c r="N240" s="2">
        <v>26125.07</v>
      </c>
      <c r="O240" s="2">
        <v>0</v>
      </c>
      <c r="P240" s="3">
        <v>0</v>
      </c>
      <c r="Q240" s="3">
        <v>58</v>
      </c>
      <c r="R240" s="2">
        <v>0</v>
      </c>
      <c r="S240" s="2">
        <v>41800.112000000001</v>
      </c>
      <c r="T240" s="2">
        <v>0</v>
      </c>
      <c r="U240" s="3">
        <v>0</v>
      </c>
      <c r="V240" s="3">
        <v>51</v>
      </c>
      <c r="W240" s="2">
        <v>0</v>
      </c>
      <c r="X240" s="2">
        <v>36575.097999999998</v>
      </c>
      <c r="Y240" s="2">
        <v>0</v>
      </c>
      <c r="Z240" s="11">
        <v>16</v>
      </c>
      <c r="AA240" s="11">
        <v>0</v>
      </c>
      <c r="AB240" s="11">
        <f t="shared" si="7"/>
        <v>16</v>
      </c>
      <c r="AC240" s="2">
        <v>540.22799999999995</v>
      </c>
      <c r="AD240" s="2">
        <v>0</v>
      </c>
      <c r="AE240" s="11">
        <v>16.420979747273702</v>
      </c>
    </row>
    <row r="241" spans="1:31" ht="16.05" customHeight="1" x14ac:dyDescent="0.25">
      <c r="A241" s="3" t="s">
        <v>154</v>
      </c>
      <c r="B241" s="3">
        <v>23108</v>
      </c>
      <c r="C241" s="3" t="s">
        <v>162</v>
      </c>
      <c r="D241" s="3">
        <v>92</v>
      </c>
      <c r="E241" s="3">
        <v>0</v>
      </c>
      <c r="F241" s="3">
        <f t="shared" si="6"/>
        <v>3.9813051756967298E-3</v>
      </c>
      <c r="G241" s="2">
        <v>3137972</v>
      </c>
      <c r="H241" s="2">
        <v>854.22199999999998</v>
      </c>
      <c r="I241" s="2">
        <v>5748.3495999999996</v>
      </c>
      <c r="J241" s="6">
        <v>0</v>
      </c>
      <c r="K241" s="3">
        <v>0</v>
      </c>
      <c r="L241" s="3">
        <v>6</v>
      </c>
      <c r="M241" s="2">
        <v>0</v>
      </c>
      <c r="N241" s="2">
        <v>5748.3495999999996</v>
      </c>
      <c r="O241" s="2">
        <v>0</v>
      </c>
      <c r="P241" s="3">
        <v>0</v>
      </c>
      <c r="Q241" s="3">
        <v>9</v>
      </c>
      <c r="R241" s="2">
        <v>0</v>
      </c>
      <c r="S241" s="2">
        <v>11496.699199999999</v>
      </c>
      <c r="T241" s="2">
        <v>0</v>
      </c>
      <c r="U241" s="3">
        <v>0</v>
      </c>
      <c r="V241" s="3">
        <v>8</v>
      </c>
      <c r="W241" s="2">
        <v>0</v>
      </c>
      <c r="X241" s="2">
        <v>5748.3495999999996</v>
      </c>
      <c r="Y241" s="2">
        <v>0</v>
      </c>
      <c r="Z241" s="11">
        <v>0</v>
      </c>
      <c r="AA241" s="11">
        <v>0</v>
      </c>
      <c r="AB241" s="11">
        <f t="shared" si="7"/>
        <v>0</v>
      </c>
      <c r="AC241" s="2">
        <v>0</v>
      </c>
      <c r="AD241" s="2">
        <v>0</v>
      </c>
      <c r="AE241" s="11">
        <v>0.36628007616409902</v>
      </c>
    </row>
    <row r="242" spans="1:31" ht="16.05" customHeight="1" x14ac:dyDescent="0.25">
      <c r="A242" s="3" t="s">
        <v>154</v>
      </c>
      <c r="B242" s="3">
        <v>23108</v>
      </c>
      <c r="C242" s="3" t="s">
        <v>163</v>
      </c>
      <c r="D242" s="3">
        <v>849</v>
      </c>
      <c r="E242" s="3">
        <v>0</v>
      </c>
      <c r="F242" s="3">
        <f t="shared" si="6"/>
        <v>3.6740522762679598E-2</v>
      </c>
      <c r="G242" s="2">
        <v>2828915</v>
      </c>
      <c r="H242" s="2">
        <v>518.04600000000005</v>
      </c>
      <c r="I242" s="2">
        <v>5192.0469999999996</v>
      </c>
      <c r="J242" s="6">
        <v>0</v>
      </c>
      <c r="K242" s="3">
        <v>0</v>
      </c>
      <c r="L242" s="3">
        <v>51</v>
      </c>
      <c r="M242" s="2">
        <v>0</v>
      </c>
      <c r="N242" s="2">
        <v>36344.328999999998</v>
      </c>
      <c r="O242" s="2">
        <v>0</v>
      </c>
      <c r="P242" s="3">
        <v>0</v>
      </c>
      <c r="Q242" s="3">
        <v>80</v>
      </c>
      <c r="R242" s="2">
        <v>0</v>
      </c>
      <c r="S242" s="2">
        <v>51920.47</v>
      </c>
      <c r="T242" s="2">
        <v>0</v>
      </c>
      <c r="U242" s="3">
        <v>0</v>
      </c>
      <c r="V242" s="3">
        <v>71</v>
      </c>
      <c r="W242" s="2">
        <v>0</v>
      </c>
      <c r="X242" s="2">
        <v>46728.423000000003</v>
      </c>
      <c r="Y242" s="2">
        <v>0</v>
      </c>
      <c r="Z242" s="11">
        <v>31</v>
      </c>
      <c r="AA242" s="11">
        <v>0</v>
      </c>
      <c r="AB242" s="11">
        <f t="shared" si="7"/>
        <v>31</v>
      </c>
      <c r="AC242" s="2">
        <v>2072.1840000000002</v>
      </c>
      <c r="AD242" s="2">
        <v>0</v>
      </c>
      <c r="AE242" s="11">
        <v>31.192703825515</v>
      </c>
    </row>
    <row r="243" spans="1:31" ht="16.05" customHeight="1" x14ac:dyDescent="0.25">
      <c r="A243" s="3" t="s">
        <v>154</v>
      </c>
      <c r="B243" s="3">
        <v>23108</v>
      </c>
      <c r="C243" s="3" t="s">
        <v>164</v>
      </c>
      <c r="D243" s="3">
        <v>743</v>
      </c>
      <c r="E243" s="3">
        <v>0</v>
      </c>
      <c r="F243" s="3">
        <f t="shared" si="6"/>
        <v>3.2153366799376797E-2</v>
      </c>
      <c r="G243" s="2">
        <v>2780137</v>
      </c>
      <c r="H243" s="2">
        <v>130.61799999999999</v>
      </c>
      <c r="I243" s="2">
        <v>5104.2466000000004</v>
      </c>
      <c r="J243" s="6">
        <v>0</v>
      </c>
      <c r="K243" s="3">
        <v>0</v>
      </c>
      <c r="L243" s="3">
        <v>45</v>
      </c>
      <c r="M243" s="2">
        <v>0</v>
      </c>
      <c r="N243" s="2">
        <v>30625.479599999999</v>
      </c>
      <c r="O243" s="2">
        <v>0</v>
      </c>
      <c r="P243" s="3">
        <v>0</v>
      </c>
      <c r="Q243" s="3">
        <v>70</v>
      </c>
      <c r="R243" s="2">
        <v>0</v>
      </c>
      <c r="S243" s="2">
        <v>45938.219400000002</v>
      </c>
      <c r="T243" s="2">
        <v>0</v>
      </c>
      <c r="U243" s="3">
        <v>0</v>
      </c>
      <c r="V243" s="3">
        <v>62</v>
      </c>
      <c r="W243" s="2">
        <v>0</v>
      </c>
      <c r="X243" s="2">
        <v>40833.972800000003</v>
      </c>
      <c r="Y243" s="2">
        <v>0</v>
      </c>
      <c r="Z243" s="11">
        <v>24</v>
      </c>
      <c r="AA243" s="11">
        <v>0</v>
      </c>
      <c r="AB243" s="11">
        <f t="shared" si="7"/>
        <v>24</v>
      </c>
      <c r="AC243" s="2">
        <v>391.85399999999998</v>
      </c>
      <c r="AD243" s="2">
        <v>0</v>
      </c>
      <c r="AE243" s="11">
        <v>23.889951531937001</v>
      </c>
    </row>
    <row r="244" spans="1:31" ht="16.05" customHeight="1" x14ac:dyDescent="0.25">
      <c r="A244" s="3" t="s">
        <v>154</v>
      </c>
      <c r="B244" s="3">
        <v>23108</v>
      </c>
      <c r="C244" s="3" t="s">
        <v>165</v>
      </c>
      <c r="D244" s="3">
        <v>1338</v>
      </c>
      <c r="E244" s="3">
        <v>0</v>
      </c>
      <c r="F244" s="3">
        <f t="shared" si="6"/>
        <v>5.7902025272632898E-2</v>
      </c>
      <c r="G244" s="2">
        <v>2597891</v>
      </c>
      <c r="H244" s="2">
        <v>248.67</v>
      </c>
      <c r="I244" s="2">
        <v>4776.2038000000002</v>
      </c>
      <c r="J244" s="9">
        <v>0</v>
      </c>
      <c r="K244" s="3">
        <v>0</v>
      </c>
      <c r="L244" s="3">
        <v>81</v>
      </c>
      <c r="M244" s="2">
        <v>0</v>
      </c>
      <c r="N244" s="2">
        <v>52538.241800000003</v>
      </c>
      <c r="O244" s="2">
        <v>0</v>
      </c>
      <c r="P244" s="3">
        <v>0</v>
      </c>
      <c r="Q244" s="3">
        <v>127</v>
      </c>
      <c r="R244" s="2">
        <v>0</v>
      </c>
      <c r="S244" s="2">
        <v>76419.260800000004</v>
      </c>
      <c r="T244" s="2">
        <v>0</v>
      </c>
      <c r="U244" s="3">
        <v>0</v>
      </c>
      <c r="V244" s="3">
        <v>112</v>
      </c>
      <c r="W244" s="2">
        <v>0</v>
      </c>
      <c r="X244" s="2">
        <v>66866.853199999998</v>
      </c>
      <c r="Y244" s="2">
        <v>0</v>
      </c>
      <c r="Z244" s="11">
        <v>77</v>
      </c>
      <c r="AA244" s="11">
        <v>0</v>
      </c>
      <c r="AB244" s="11">
        <f t="shared" si="7"/>
        <v>77</v>
      </c>
      <c r="AC244" s="2">
        <v>2486.6999999999998</v>
      </c>
      <c r="AD244" s="2">
        <v>0</v>
      </c>
      <c r="AE244" s="11">
        <v>77.472909814782795</v>
      </c>
    </row>
    <row r="245" spans="1:31" ht="16.05" customHeight="1" x14ac:dyDescent="0.25">
      <c r="A245" s="3" t="s">
        <v>154</v>
      </c>
      <c r="B245" s="3">
        <v>23108</v>
      </c>
      <c r="C245" s="3" t="s">
        <v>166</v>
      </c>
      <c r="D245" s="3">
        <v>1331</v>
      </c>
      <c r="E245" s="3">
        <v>0</v>
      </c>
      <c r="F245" s="3">
        <f t="shared" si="6"/>
        <v>5.7599099878829801E-2</v>
      </c>
      <c r="G245" s="2">
        <v>2582609</v>
      </c>
      <c r="H245" s="2">
        <v>455.56200000000001</v>
      </c>
      <c r="I245" s="2">
        <v>4748.6962000000003</v>
      </c>
      <c r="J245" s="6">
        <v>0</v>
      </c>
      <c r="K245" s="3">
        <v>0</v>
      </c>
      <c r="L245" s="3">
        <v>81</v>
      </c>
      <c r="M245" s="2">
        <v>0</v>
      </c>
      <c r="N245" s="2">
        <v>52235.658199999998</v>
      </c>
      <c r="O245" s="2">
        <v>0</v>
      </c>
      <c r="P245" s="3">
        <v>0</v>
      </c>
      <c r="Q245" s="3">
        <v>126</v>
      </c>
      <c r="R245" s="2">
        <v>0</v>
      </c>
      <c r="S245" s="2">
        <v>75979.139200000005</v>
      </c>
      <c r="T245" s="2">
        <v>0</v>
      </c>
      <c r="U245" s="3">
        <v>0</v>
      </c>
      <c r="V245" s="3">
        <v>111</v>
      </c>
      <c r="W245" s="2">
        <v>0</v>
      </c>
      <c r="X245" s="2">
        <v>66481.746799999994</v>
      </c>
      <c r="Y245" s="2">
        <v>0</v>
      </c>
      <c r="Z245" s="11">
        <v>77</v>
      </c>
      <c r="AA245" s="11">
        <v>0</v>
      </c>
      <c r="AB245" s="11">
        <f t="shared" si="7"/>
        <v>77</v>
      </c>
      <c r="AC245" s="2">
        <v>4555.62</v>
      </c>
      <c r="AD245" s="2">
        <v>0</v>
      </c>
      <c r="AE245" s="11">
        <v>76.664401938722506</v>
      </c>
    </row>
    <row r="246" spans="1:31" ht="16.05" customHeight="1" x14ac:dyDescent="0.25">
      <c r="A246" s="3" t="s">
        <v>154</v>
      </c>
      <c r="B246" s="3">
        <v>23108</v>
      </c>
      <c r="C246" s="3" t="s">
        <v>167</v>
      </c>
      <c r="D246" s="3">
        <v>468</v>
      </c>
      <c r="E246" s="3">
        <v>0</v>
      </c>
      <c r="F246" s="3">
        <f t="shared" si="6"/>
        <v>2.0252726328544201E-2</v>
      </c>
      <c r="G246" s="2">
        <v>2762728</v>
      </c>
      <c r="H246" s="2">
        <v>342.13</v>
      </c>
      <c r="I246" s="2">
        <v>5072.9103999999998</v>
      </c>
      <c r="J246" s="9">
        <v>0</v>
      </c>
      <c r="K246" s="3">
        <v>0</v>
      </c>
      <c r="L246" s="3">
        <v>28</v>
      </c>
      <c r="M246" s="2">
        <v>0</v>
      </c>
      <c r="N246" s="2">
        <v>20291.641599999999</v>
      </c>
      <c r="O246" s="2">
        <v>0</v>
      </c>
      <c r="P246" s="3">
        <v>0</v>
      </c>
      <c r="Q246" s="3">
        <v>44</v>
      </c>
      <c r="R246" s="2">
        <v>0</v>
      </c>
      <c r="S246" s="2">
        <v>30437.4624</v>
      </c>
      <c r="T246" s="2">
        <v>0</v>
      </c>
      <c r="U246" s="3">
        <v>0</v>
      </c>
      <c r="V246" s="3">
        <v>39</v>
      </c>
      <c r="W246" s="2">
        <v>0</v>
      </c>
      <c r="X246" s="2">
        <v>25364.552</v>
      </c>
      <c r="Y246" s="2">
        <v>0</v>
      </c>
      <c r="Z246" s="11">
        <v>9</v>
      </c>
      <c r="AA246" s="11">
        <v>0</v>
      </c>
      <c r="AB246" s="11">
        <f t="shared" si="7"/>
        <v>9</v>
      </c>
      <c r="AC246" s="2">
        <v>684.26</v>
      </c>
      <c r="AD246" s="2">
        <v>0</v>
      </c>
      <c r="AE246" s="11">
        <v>9.4782759217586996</v>
      </c>
    </row>
    <row r="247" spans="1:31" ht="16.05" customHeight="1" x14ac:dyDescent="0.25">
      <c r="A247" s="3" t="s">
        <v>154</v>
      </c>
      <c r="B247" s="3">
        <v>23108</v>
      </c>
      <c r="C247" s="3" t="s">
        <v>168</v>
      </c>
      <c r="D247" s="3">
        <v>444</v>
      </c>
      <c r="E247" s="3">
        <v>0</v>
      </c>
      <c r="F247" s="3">
        <f t="shared" si="6"/>
        <v>1.9214124978362501E-2</v>
      </c>
      <c r="G247" s="2">
        <v>3329821</v>
      </c>
      <c r="H247" s="2">
        <v>1214.5293999999999</v>
      </c>
      <c r="I247" s="2">
        <v>6093.6778000000004</v>
      </c>
      <c r="J247" s="6">
        <v>0</v>
      </c>
      <c r="K247" s="3">
        <v>0</v>
      </c>
      <c r="L247" s="3">
        <v>27</v>
      </c>
      <c r="M247" s="2">
        <v>27</v>
      </c>
      <c r="N247" s="2">
        <v>4858.1175999999996</v>
      </c>
      <c r="O247" s="2">
        <v>0</v>
      </c>
      <c r="P247" s="3">
        <v>0</v>
      </c>
      <c r="Q247" s="3">
        <v>42</v>
      </c>
      <c r="R247" s="2">
        <v>42</v>
      </c>
      <c r="S247" s="2">
        <v>7287.1764000000003</v>
      </c>
      <c r="T247" s="2">
        <v>0</v>
      </c>
      <c r="U247" s="3">
        <v>0</v>
      </c>
      <c r="V247" s="3">
        <v>37</v>
      </c>
      <c r="W247" s="2">
        <v>37</v>
      </c>
      <c r="X247" s="2">
        <v>6072.6469999999999</v>
      </c>
      <c r="Y247" s="2">
        <v>0</v>
      </c>
      <c r="Z247" s="11">
        <v>9</v>
      </c>
      <c r="AA247" s="11">
        <v>0</v>
      </c>
      <c r="AB247" s="11">
        <f t="shared" si="7"/>
        <v>9</v>
      </c>
      <c r="AC247" s="2">
        <v>2429.0587999999998</v>
      </c>
      <c r="AD247" s="2">
        <v>0</v>
      </c>
      <c r="AE247" s="11">
        <v>8.5310714903929394</v>
      </c>
    </row>
    <row r="248" spans="1:31" ht="16.05" customHeight="1" x14ac:dyDescent="0.25">
      <c r="A248" s="3" t="s">
        <v>154</v>
      </c>
      <c r="B248" s="3">
        <v>23108</v>
      </c>
      <c r="C248" s="3" t="s">
        <v>169</v>
      </c>
      <c r="D248" s="3">
        <v>546</v>
      </c>
      <c r="E248" s="3">
        <v>0</v>
      </c>
      <c r="F248" s="3">
        <f t="shared" si="6"/>
        <v>2.3628180716634899E-2</v>
      </c>
      <c r="G248" s="2">
        <v>2633151</v>
      </c>
      <c r="H248" s="2">
        <v>336.536</v>
      </c>
      <c r="I248" s="2">
        <v>4839.6718000000001</v>
      </c>
      <c r="J248" s="6">
        <v>0</v>
      </c>
      <c r="K248" s="3">
        <v>0</v>
      </c>
      <c r="L248" s="3">
        <v>33</v>
      </c>
      <c r="M248" s="2">
        <v>0</v>
      </c>
      <c r="N248" s="2">
        <v>24198.359</v>
      </c>
      <c r="O248" s="2">
        <v>0</v>
      </c>
      <c r="P248" s="3">
        <v>0</v>
      </c>
      <c r="Q248" s="3">
        <v>52</v>
      </c>
      <c r="R248" s="2">
        <v>0</v>
      </c>
      <c r="S248" s="2">
        <v>33877.702599999997</v>
      </c>
      <c r="T248" s="2">
        <v>0</v>
      </c>
      <c r="U248" s="3">
        <v>0</v>
      </c>
      <c r="V248" s="3">
        <v>46</v>
      </c>
      <c r="W248" s="2">
        <v>0</v>
      </c>
      <c r="X248" s="2">
        <v>29038.0308</v>
      </c>
      <c r="Y248" s="2">
        <v>0</v>
      </c>
      <c r="Z248" s="11">
        <v>13</v>
      </c>
      <c r="AA248" s="11">
        <v>0</v>
      </c>
      <c r="AB248" s="11">
        <f t="shared" si="7"/>
        <v>13</v>
      </c>
      <c r="AC248" s="2">
        <v>673.072</v>
      </c>
      <c r="AD248" s="2">
        <v>0</v>
      </c>
      <c r="AE248" s="11">
        <v>12.9009866712827</v>
      </c>
    </row>
    <row r="249" spans="1:31" ht="16.05" customHeight="1" x14ac:dyDescent="0.25">
      <c r="A249" s="3" t="s">
        <v>154</v>
      </c>
      <c r="B249" s="3">
        <v>23108</v>
      </c>
      <c r="C249" s="3" t="s">
        <v>170</v>
      </c>
      <c r="D249" s="3">
        <v>1082</v>
      </c>
      <c r="E249" s="3">
        <v>0</v>
      </c>
      <c r="F249" s="3">
        <f t="shared" si="6"/>
        <v>4.6823610870694102E-2</v>
      </c>
      <c r="G249" s="2">
        <v>3138296</v>
      </c>
      <c r="H249" s="2">
        <v>854.87</v>
      </c>
      <c r="I249" s="2">
        <v>5748.9327999999996</v>
      </c>
      <c r="J249" s="6">
        <v>0</v>
      </c>
      <c r="K249" s="3">
        <v>0</v>
      </c>
      <c r="L249" s="3">
        <v>66</v>
      </c>
      <c r="M249" s="2">
        <v>48</v>
      </c>
      <c r="N249" s="2">
        <v>22376.018400000001</v>
      </c>
      <c r="O249" s="2">
        <v>0</v>
      </c>
      <c r="P249" s="3">
        <v>0</v>
      </c>
      <c r="Q249" s="3">
        <v>102</v>
      </c>
      <c r="R249" s="2">
        <v>74</v>
      </c>
      <c r="S249" s="2">
        <v>31544.431199999999</v>
      </c>
      <c r="T249" s="2">
        <v>0</v>
      </c>
      <c r="U249" s="3">
        <v>0</v>
      </c>
      <c r="V249" s="3">
        <v>90</v>
      </c>
      <c r="W249" s="2">
        <v>66</v>
      </c>
      <c r="X249" s="2">
        <v>24940.628400000001</v>
      </c>
      <c r="Y249" s="2">
        <v>0</v>
      </c>
      <c r="Z249" s="11">
        <v>51</v>
      </c>
      <c r="AA249" s="11">
        <v>0</v>
      </c>
      <c r="AB249" s="11">
        <f t="shared" si="7"/>
        <v>51</v>
      </c>
      <c r="AC249" s="2">
        <v>5984.09</v>
      </c>
      <c r="AD249" s="2">
        <v>0</v>
      </c>
      <c r="AE249" s="11">
        <v>50.663146962090998</v>
      </c>
    </row>
    <row r="250" spans="1:31" ht="16.05" customHeight="1" x14ac:dyDescent="0.25">
      <c r="A250" s="3" t="s">
        <v>154</v>
      </c>
      <c r="B250" s="3">
        <v>23108</v>
      </c>
      <c r="C250" s="3" t="s">
        <v>171</v>
      </c>
      <c r="D250" s="3">
        <v>484</v>
      </c>
      <c r="E250" s="3">
        <v>0</v>
      </c>
      <c r="F250" s="3">
        <f t="shared" si="6"/>
        <v>2.09451272286654E-2</v>
      </c>
      <c r="G250" s="2">
        <v>2839014</v>
      </c>
      <c r="H250" s="2">
        <v>256.30599999999998</v>
      </c>
      <c r="I250" s="2">
        <v>5210.2251999999999</v>
      </c>
      <c r="J250" s="6">
        <v>0</v>
      </c>
      <c r="K250" s="3">
        <v>0</v>
      </c>
      <c r="L250" s="3">
        <v>29</v>
      </c>
      <c r="M250" s="2">
        <v>0</v>
      </c>
      <c r="N250" s="2">
        <v>20840.900799999999</v>
      </c>
      <c r="O250" s="2">
        <v>0</v>
      </c>
      <c r="P250" s="3">
        <v>0</v>
      </c>
      <c r="Q250" s="3">
        <v>46</v>
      </c>
      <c r="R250" s="2">
        <v>0</v>
      </c>
      <c r="S250" s="2">
        <v>31261.351200000001</v>
      </c>
      <c r="T250" s="2">
        <v>0</v>
      </c>
      <c r="U250" s="3">
        <v>0</v>
      </c>
      <c r="V250" s="3">
        <v>40</v>
      </c>
      <c r="W250" s="2">
        <v>0</v>
      </c>
      <c r="X250" s="2">
        <v>26051.126</v>
      </c>
      <c r="Y250" s="2">
        <v>0</v>
      </c>
      <c r="Z250" s="11">
        <v>10</v>
      </c>
      <c r="AA250" s="11">
        <v>0</v>
      </c>
      <c r="AB250" s="11">
        <f t="shared" si="7"/>
        <v>10</v>
      </c>
      <c r="AC250" s="2">
        <v>512.61199999999997</v>
      </c>
      <c r="AD250" s="2">
        <v>0</v>
      </c>
      <c r="AE250" s="11">
        <v>10.137441578674</v>
      </c>
    </row>
    <row r="251" spans="1:31" ht="16.05" customHeight="1" x14ac:dyDescent="0.25">
      <c r="A251" s="3" t="s">
        <v>154</v>
      </c>
      <c r="B251" s="3">
        <v>23108</v>
      </c>
      <c r="C251" s="3" t="s">
        <v>172</v>
      </c>
      <c r="D251" s="3">
        <v>1059</v>
      </c>
      <c r="E251" s="3">
        <v>0</v>
      </c>
      <c r="F251" s="3">
        <f t="shared" si="6"/>
        <v>4.58282845767699E-2</v>
      </c>
      <c r="G251" s="2">
        <v>2872313</v>
      </c>
      <c r="H251" s="2">
        <v>461.74599999999998</v>
      </c>
      <c r="I251" s="2">
        <v>5270.1634000000004</v>
      </c>
      <c r="J251" s="6">
        <v>0</v>
      </c>
      <c r="K251" s="3">
        <v>0</v>
      </c>
      <c r="L251" s="3">
        <v>64</v>
      </c>
      <c r="M251" s="2">
        <v>0</v>
      </c>
      <c r="N251" s="2">
        <v>42161.307200000003</v>
      </c>
      <c r="O251" s="2">
        <v>0</v>
      </c>
      <c r="P251" s="3">
        <v>0</v>
      </c>
      <c r="Q251" s="3">
        <v>100</v>
      </c>
      <c r="R251" s="2">
        <v>0</v>
      </c>
      <c r="S251" s="2">
        <v>68512.124200000006</v>
      </c>
      <c r="T251" s="2">
        <v>0</v>
      </c>
      <c r="U251" s="3">
        <v>0</v>
      </c>
      <c r="V251" s="3">
        <v>88</v>
      </c>
      <c r="W251" s="2">
        <v>0</v>
      </c>
      <c r="X251" s="2">
        <v>57971.797400000003</v>
      </c>
      <c r="Y251" s="2">
        <v>0</v>
      </c>
      <c r="Z251" s="11">
        <v>49</v>
      </c>
      <c r="AA251" s="11">
        <v>0</v>
      </c>
      <c r="AB251" s="11">
        <f t="shared" si="7"/>
        <v>49</v>
      </c>
      <c r="AC251" s="2">
        <v>3232.2220000000002</v>
      </c>
      <c r="AD251" s="2">
        <v>0</v>
      </c>
      <c r="AE251" s="11">
        <v>48.532153366799399</v>
      </c>
    </row>
    <row r="252" spans="1:31" ht="16.05" customHeight="1" x14ac:dyDescent="0.25">
      <c r="A252" s="3" t="s">
        <v>154</v>
      </c>
      <c r="B252" s="3">
        <v>23108</v>
      </c>
      <c r="C252" s="3" t="s">
        <v>173</v>
      </c>
      <c r="D252" s="3">
        <v>458</v>
      </c>
      <c r="E252" s="3">
        <v>0</v>
      </c>
      <c r="F252" s="3">
        <f t="shared" si="6"/>
        <v>1.9819975765968501E-2</v>
      </c>
      <c r="G252" s="2">
        <v>2747062</v>
      </c>
      <c r="H252" s="2">
        <v>167.52799999999999</v>
      </c>
      <c r="I252" s="2">
        <v>5044.7115999999996</v>
      </c>
      <c r="J252" s="6">
        <v>0</v>
      </c>
      <c r="K252" s="3">
        <v>0</v>
      </c>
      <c r="L252" s="3">
        <v>28</v>
      </c>
      <c r="M252" s="2">
        <v>0</v>
      </c>
      <c r="N252" s="2">
        <v>20178.846399999999</v>
      </c>
      <c r="O252" s="2">
        <v>0</v>
      </c>
      <c r="P252" s="3">
        <v>0</v>
      </c>
      <c r="Q252" s="3">
        <v>43</v>
      </c>
      <c r="R252" s="2">
        <v>0</v>
      </c>
      <c r="S252" s="2">
        <v>30268.2696</v>
      </c>
      <c r="T252" s="2">
        <v>0</v>
      </c>
      <c r="U252" s="3">
        <v>0</v>
      </c>
      <c r="V252" s="3">
        <v>38</v>
      </c>
      <c r="W252" s="2">
        <v>0</v>
      </c>
      <c r="X252" s="2">
        <v>25223.558000000001</v>
      </c>
      <c r="Y252" s="2">
        <v>0</v>
      </c>
      <c r="Z252" s="11">
        <v>9</v>
      </c>
      <c r="AA252" s="11">
        <v>0</v>
      </c>
      <c r="AB252" s="11">
        <f t="shared" si="7"/>
        <v>9</v>
      </c>
      <c r="AC252" s="2">
        <v>335.05599999999998</v>
      </c>
      <c r="AD252" s="2">
        <v>0</v>
      </c>
      <c r="AE252" s="11">
        <v>9.0775489008135697</v>
      </c>
    </row>
    <row r="253" spans="1:31" ht="16.05" customHeight="1" x14ac:dyDescent="0.25">
      <c r="A253" s="3" t="s">
        <v>154</v>
      </c>
      <c r="B253" s="3">
        <v>23108</v>
      </c>
      <c r="C253" s="3" t="s">
        <v>174</v>
      </c>
      <c r="D253" s="3">
        <v>570</v>
      </c>
      <c r="E253" s="3">
        <v>0</v>
      </c>
      <c r="F253" s="3">
        <f t="shared" si="6"/>
        <v>2.46667820668167E-2</v>
      </c>
      <c r="G253" s="2">
        <v>2800819</v>
      </c>
      <c r="H253" s="2">
        <v>346.26799999999997</v>
      </c>
      <c r="I253" s="2">
        <v>5141.4741999999997</v>
      </c>
      <c r="J253" s="6">
        <v>0</v>
      </c>
      <c r="K253" s="3">
        <v>0</v>
      </c>
      <c r="L253" s="3">
        <v>35</v>
      </c>
      <c r="M253" s="2">
        <v>0</v>
      </c>
      <c r="N253" s="2">
        <v>25707.370999999999</v>
      </c>
      <c r="O253" s="2">
        <v>0</v>
      </c>
      <c r="P253" s="3">
        <v>0</v>
      </c>
      <c r="Q253" s="3">
        <v>54</v>
      </c>
      <c r="R253" s="2">
        <v>0</v>
      </c>
      <c r="S253" s="2">
        <v>35990.3194</v>
      </c>
      <c r="T253" s="2">
        <v>0</v>
      </c>
      <c r="U253" s="3">
        <v>0</v>
      </c>
      <c r="V253" s="3">
        <v>48</v>
      </c>
      <c r="W253" s="2">
        <v>0</v>
      </c>
      <c r="X253" s="2">
        <v>30848.8452</v>
      </c>
      <c r="Y253" s="2">
        <v>0</v>
      </c>
      <c r="Z253" s="11">
        <v>14</v>
      </c>
      <c r="AA253" s="11">
        <v>0</v>
      </c>
      <c r="AB253" s="11">
        <f t="shared" si="7"/>
        <v>14</v>
      </c>
      <c r="AC253" s="2">
        <v>692.53599999999994</v>
      </c>
      <c r="AD253" s="2">
        <v>0</v>
      </c>
      <c r="AE253" s="11">
        <v>14.0600657780855</v>
      </c>
    </row>
    <row r="254" spans="1:31" ht="16.05" customHeight="1" x14ac:dyDescent="0.25">
      <c r="A254" s="3" t="s">
        <v>215</v>
      </c>
      <c r="B254" s="3">
        <v>4025</v>
      </c>
      <c r="C254" s="3" t="s">
        <v>215</v>
      </c>
      <c r="D254" s="3">
        <v>4025</v>
      </c>
      <c r="E254" s="3">
        <v>151</v>
      </c>
      <c r="F254" s="3">
        <f t="shared" si="6"/>
        <v>1</v>
      </c>
      <c r="G254" s="2">
        <v>4425090</v>
      </c>
      <c r="H254" s="2">
        <v>0.13600000000000001</v>
      </c>
      <c r="I254" s="2">
        <v>1793.854</v>
      </c>
      <c r="J254" s="6">
        <v>1456.6322</v>
      </c>
      <c r="K254" s="3">
        <v>9</v>
      </c>
      <c r="L254" s="3">
        <v>244</v>
      </c>
      <c r="M254" s="2">
        <v>9</v>
      </c>
      <c r="N254" s="2">
        <v>53815.892</v>
      </c>
      <c r="O254" s="2">
        <v>1456.6322</v>
      </c>
      <c r="P254" s="3">
        <v>14</v>
      </c>
      <c r="Q254" s="3">
        <v>381</v>
      </c>
      <c r="R254" s="2">
        <v>14</v>
      </c>
      <c r="S254" s="2">
        <v>82517.555999999997</v>
      </c>
      <c r="T254" s="2">
        <v>1456.6322</v>
      </c>
      <c r="U254" s="3">
        <v>13</v>
      </c>
      <c r="V254" s="3">
        <v>336</v>
      </c>
      <c r="W254" s="2">
        <v>13</v>
      </c>
      <c r="X254" s="2">
        <v>73548.285999999993</v>
      </c>
      <c r="Y254" s="2">
        <v>1456.6322</v>
      </c>
      <c r="Z254" s="11">
        <v>4025</v>
      </c>
      <c r="AA254" s="11">
        <v>151</v>
      </c>
      <c r="AB254" s="11">
        <f t="shared" si="7"/>
        <v>151</v>
      </c>
      <c r="AC254" s="2">
        <v>870021.77399999998</v>
      </c>
      <c r="AD254" s="2">
        <v>1456.6322</v>
      </c>
      <c r="AE254" s="11">
        <v>151</v>
      </c>
    </row>
    <row r="255" spans="1:31" ht="16.05" customHeight="1" x14ac:dyDescent="0.25">
      <c r="A255" s="3" t="s">
        <v>175</v>
      </c>
      <c r="B255" s="3">
        <v>618</v>
      </c>
      <c r="C255" s="3" t="s">
        <v>176</v>
      </c>
      <c r="D255" s="3">
        <v>436</v>
      </c>
      <c r="E255" s="3">
        <v>0</v>
      </c>
      <c r="F255" s="3">
        <f t="shared" si="6"/>
        <v>0.70550161812297696</v>
      </c>
      <c r="G255" s="2">
        <v>4425090</v>
      </c>
      <c r="H255" s="2">
        <v>0</v>
      </c>
      <c r="I255" s="2">
        <v>8065.1620000000003</v>
      </c>
      <c r="J255" s="6">
        <v>0</v>
      </c>
      <c r="K255" s="3">
        <v>0</v>
      </c>
      <c r="L255" s="3">
        <v>26</v>
      </c>
      <c r="M255" s="2">
        <v>0</v>
      </c>
      <c r="N255" s="2">
        <v>32260.648000000001</v>
      </c>
      <c r="O255" s="2">
        <v>0</v>
      </c>
      <c r="P255" s="3">
        <v>0</v>
      </c>
      <c r="Q255" s="3">
        <v>41</v>
      </c>
      <c r="R255" s="2">
        <v>0</v>
      </c>
      <c r="S255" s="2">
        <v>48390.972000000002</v>
      </c>
      <c r="T255" s="2">
        <v>0</v>
      </c>
      <c r="U255" s="3">
        <v>0</v>
      </c>
      <c r="V255" s="3">
        <v>36</v>
      </c>
      <c r="W255" s="2">
        <v>0</v>
      </c>
      <c r="X255" s="2">
        <v>40325.81</v>
      </c>
      <c r="Y255" s="2">
        <v>0</v>
      </c>
      <c r="Z255" s="11">
        <v>308</v>
      </c>
      <c r="AA255" s="11">
        <v>0</v>
      </c>
      <c r="AB255" s="11">
        <f t="shared" si="7"/>
        <v>0</v>
      </c>
      <c r="AC255" s="2">
        <v>314541.31800000003</v>
      </c>
      <c r="AD255" s="2">
        <v>0</v>
      </c>
      <c r="AE255" s="11">
        <v>0</v>
      </c>
    </row>
    <row r="256" spans="1:31" ht="16.05" customHeight="1" x14ac:dyDescent="0.25">
      <c r="A256" s="3" t="s">
        <v>175</v>
      </c>
      <c r="B256" s="3">
        <v>618</v>
      </c>
      <c r="C256" s="3" t="s">
        <v>177</v>
      </c>
      <c r="D256" s="3">
        <v>108</v>
      </c>
      <c r="E256" s="3">
        <v>0</v>
      </c>
      <c r="F256" s="3">
        <f t="shared" si="6"/>
        <v>0.17475728155339801</v>
      </c>
      <c r="G256" s="2">
        <v>4418939</v>
      </c>
      <c r="H256" s="2">
        <v>0</v>
      </c>
      <c r="I256" s="2">
        <v>8054.0901999999996</v>
      </c>
      <c r="J256" s="6">
        <v>0</v>
      </c>
      <c r="K256" s="3">
        <v>0</v>
      </c>
      <c r="L256" s="3">
        <v>7</v>
      </c>
      <c r="M256" s="2">
        <v>0</v>
      </c>
      <c r="N256" s="2">
        <v>8054.0901999999996</v>
      </c>
      <c r="O256" s="2">
        <v>0</v>
      </c>
      <c r="P256" s="3">
        <v>0</v>
      </c>
      <c r="Q256" s="3">
        <v>10</v>
      </c>
      <c r="R256" s="2">
        <v>0</v>
      </c>
      <c r="S256" s="2">
        <v>16108.180399999999</v>
      </c>
      <c r="T256" s="2">
        <v>0</v>
      </c>
      <c r="U256" s="3">
        <v>0</v>
      </c>
      <c r="V256" s="3">
        <v>9</v>
      </c>
      <c r="W256" s="2">
        <v>0</v>
      </c>
      <c r="X256" s="2">
        <v>16108.180399999999</v>
      </c>
      <c r="Y256" s="2">
        <v>0</v>
      </c>
      <c r="Z256" s="11">
        <v>19</v>
      </c>
      <c r="AA256" s="11">
        <v>0</v>
      </c>
      <c r="AB256" s="11">
        <f t="shared" si="7"/>
        <v>0</v>
      </c>
      <c r="AC256" s="2">
        <v>24162.2706</v>
      </c>
      <c r="AD256" s="2">
        <v>0</v>
      </c>
      <c r="AE256" s="11">
        <v>0</v>
      </c>
    </row>
    <row r="257" spans="1:31" ht="16.05" customHeight="1" x14ac:dyDescent="0.25">
      <c r="A257" s="3" t="s">
        <v>175</v>
      </c>
      <c r="B257" s="3">
        <v>618</v>
      </c>
      <c r="C257" s="3" t="s">
        <v>178</v>
      </c>
      <c r="D257" s="3">
        <v>74</v>
      </c>
      <c r="E257" s="3">
        <v>0</v>
      </c>
      <c r="F257" s="3">
        <f t="shared" si="6"/>
        <v>0.119741100323625</v>
      </c>
      <c r="G257" s="2">
        <v>4581317</v>
      </c>
      <c r="H257" s="2">
        <v>0</v>
      </c>
      <c r="I257" s="2">
        <v>8346.3706000000002</v>
      </c>
      <c r="J257" s="6">
        <v>0</v>
      </c>
      <c r="K257" s="3">
        <v>0</v>
      </c>
      <c r="L257" s="3">
        <v>4</v>
      </c>
      <c r="M257" s="2">
        <v>0</v>
      </c>
      <c r="N257" s="2">
        <v>8346.3706000000002</v>
      </c>
      <c r="O257" s="2">
        <v>0</v>
      </c>
      <c r="P257" s="3">
        <v>0</v>
      </c>
      <c r="Q257" s="3">
        <v>7</v>
      </c>
      <c r="R257" s="2">
        <v>0</v>
      </c>
      <c r="S257" s="2">
        <v>8346.3706000000002</v>
      </c>
      <c r="T257" s="2">
        <v>0</v>
      </c>
      <c r="U257" s="3">
        <v>0</v>
      </c>
      <c r="V257" s="3">
        <v>6</v>
      </c>
      <c r="W257" s="2">
        <v>0</v>
      </c>
      <c r="X257" s="2">
        <v>8346.3706000000002</v>
      </c>
      <c r="Y257" s="2">
        <v>0</v>
      </c>
      <c r="Z257" s="11">
        <v>9</v>
      </c>
      <c r="AA257" s="11">
        <v>0</v>
      </c>
      <c r="AB257" s="11">
        <f t="shared" si="7"/>
        <v>0</v>
      </c>
      <c r="AC257" s="2">
        <v>16692.7412</v>
      </c>
      <c r="AD257" s="2">
        <v>0</v>
      </c>
      <c r="AE257" s="11">
        <v>0</v>
      </c>
    </row>
    <row r="258" spans="1:31" ht="16.05" customHeight="1" x14ac:dyDescent="0.25">
      <c r="A258" s="3" t="s">
        <v>216</v>
      </c>
      <c r="B258" s="3">
        <v>2176</v>
      </c>
      <c r="C258" s="3" t="s">
        <v>217</v>
      </c>
      <c r="D258" s="3">
        <v>87</v>
      </c>
      <c r="E258" s="3">
        <v>0</v>
      </c>
      <c r="F258" s="3">
        <f t="shared" ref="F258:F321" si="8">D258/B258</f>
        <v>3.9981617647058799E-2</v>
      </c>
      <c r="G258" s="2">
        <v>3950002</v>
      </c>
      <c r="H258" s="2">
        <v>971.08199999999999</v>
      </c>
      <c r="I258" s="2">
        <v>7210.0036</v>
      </c>
      <c r="J258" s="6">
        <v>0</v>
      </c>
      <c r="K258" s="3">
        <v>0</v>
      </c>
      <c r="L258" s="3">
        <v>5</v>
      </c>
      <c r="M258" s="2">
        <v>0</v>
      </c>
      <c r="N258" s="2">
        <v>7210.0036</v>
      </c>
      <c r="O258" s="2">
        <v>0</v>
      </c>
      <c r="P258" s="3">
        <v>0</v>
      </c>
      <c r="Q258" s="3">
        <v>8</v>
      </c>
      <c r="R258" s="2">
        <v>0</v>
      </c>
      <c r="S258" s="2">
        <v>7210.0036</v>
      </c>
      <c r="T258" s="2">
        <v>0</v>
      </c>
      <c r="U258" s="3">
        <v>0</v>
      </c>
      <c r="V258" s="3">
        <v>7</v>
      </c>
      <c r="W258" s="2">
        <v>0</v>
      </c>
      <c r="X258" s="2">
        <v>7210.0036</v>
      </c>
      <c r="Y258" s="2">
        <v>0</v>
      </c>
      <c r="Z258" s="11">
        <v>3</v>
      </c>
      <c r="AA258" s="11">
        <v>0</v>
      </c>
      <c r="AB258" s="11">
        <f t="shared" ref="AB258:AB318" si="9">ROUND(AE258,0)</f>
        <v>0</v>
      </c>
      <c r="AC258" s="2">
        <v>7210.0036</v>
      </c>
      <c r="AD258" s="2">
        <v>0</v>
      </c>
      <c r="AE258" s="11">
        <v>0</v>
      </c>
    </row>
    <row r="259" spans="1:31" ht="16.05" customHeight="1" x14ac:dyDescent="0.25">
      <c r="A259" s="3" t="s">
        <v>216</v>
      </c>
      <c r="B259" s="3">
        <v>2176</v>
      </c>
      <c r="C259" s="3" t="s">
        <v>218</v>
      </c>
      <c r="D259" s="3">
        <v>257</v>
      </c>
      <c r="E259" s="3">
        <v>0</v>
      </c>
      <c r="F259" s="3">
        <f t="shared" si="8"/>
        <v>0.118106617647059</v>
      </c>
      <c r="G259" s="2">
        <v>3783393</v>
      </c>
      <c r="H259" s="2">
        <v>897.57</v>
      </c>
      <c r="I259" s="2">
        <v>6910.1073999999999</v>
      </c>
      <c r="J259" s="6">
        <v>0</v>
      </c>
      <c r="K259" s="3">
        <v>0</v>
      </c>
      <c r="L259" s="3">
        <v>16</v>
      </c>
      <c r="M259" s="2">
        <v>0</v>
      </c>
      <c r="N259" s="2">
        <v>13820.2148</v>
      </c>
      <c r="O259" s="2">
        <v>0</v>
      </c>
      <c r="P259" s="3">
        <v>0</v>
      </c>
      <c r="Q259" s="3">
        <v>24</v>
      </c>
      <c r="R259" s="2">
        <v>0</v>
      </c>
      <c r="S259" s="2">
        <v>20730.322199999999</v>
      </c>
      <c r="T259" s="2">
        <v>0</v>
      </c>
      <c r="U259" s="3">
        <v>0</v>
      </c>
      <c r="V259" s="3">
        <v>21</v>
      </c>
      <c r="W259" s="2">
        <v>0</v>
      </c>
      <c r="X259" s="2">
        <v>20730.322199999999</v>
      </c>
      <c r="Y259" s="2">
        <v>0</v>
      </c>
      <c r="Z259" s="11">
        <v>30</v>
      </c>
      <c r="AA259" s="11">
        <v>0</v>
      </c>
      <c r="AB259" s="11">
        <f t="shared" si="9"/>
        <v>0</v>
      </c>
      <c r="AC259" s="2">
        <v>27640.429599999999</v>
      </c>
      <c r="AD259" s="2">
        <v>0</v>
      </c>
      <c r="AE259" s="11">
        <v>0</v>
      </c>
    </row>
    <row r="260" spans="1:31" ht="16.05" customHeight="1" x14ac:dyDescent="0.25">
      <c r="A260" s="3" t="s">
        <v>216</v>
      </c>
      <c r="B260" s="3">
        <v>2176</v>
      </c>
      <c r="C260" s="3" t="s">
        <v>219</v>
      </c>
      <c r="D260" s="3">
        <v>203</v>
      </c>
      <c r="E260" s="3">
        <v>0</v>
      </c>
      <c r="F260" s="3">
        <f t="shared" si="8"/>
        <v>9.3290441176470604E-2</v>
      </c>
      <c r="G260" s="2">
        <v>3782538</v>
      </c>
      <c r="H260" s="2">
        <v>1180.7722000000001</v>
      </c>
      <c r="I260" s="2">
        <v>6908.5684000000001</v>
      </c>
      <c r="J260" s="6">
        <v>0</v>
      </c>
      <c r="K260" s="3">
        <v>0</v>
      </c>
      <c r="L260" s="3">
        <v>12</v>
      </c>
      <c r="M260" s="2">
        <v>0</v>
      </c>
      <c r="N260" s="2">
        <v>13817.1368</v>
      </c>
      <c r="O260" s="2">
        <v>0</v>
      </c>
      <c r="P260" s="3">
        <v>0</v>
      </c>
      <c r="Q260" s="3">
        <v>19</v>
      </c>
      <c r="R260" s="2">
        <v>0</v>
      </c>
      <c r="S260" s="2">
        <v>20725.7052</v>
      </c>
      <c r="T260" s="2">
        <v>0</v>
      </c>
      <c r="U260" s="3">
        <v>0</v>
      </c>
      <c r="V260" s="3">
        <v>17</v>
      </c>
      <c r="W260" s="2">
        <v>0</v>
      </c>
      <c r="X260" s="2">
        <v>20725.7052</v>
      </c>
      <c r="Y260" s="2">
        <v>0</v>
      </c>
      <c r="Z260" s="11">
        <v>19</v>
      </c>
      <c r="AA260" s="11">
        <v>0</v>
      </c>
      <c r="AB260" s="11">
        <f t="shared" si="9"/>
        <v>0</v>
      </c>
      <c r="AC260" s="2">
        <v>20725.7052</v>
      </c>
      <c r="AD260" s="2">
        <v>0</v>
      </c>
      <c r="AE260" s="11">
        <v>0</v>
      </c>
    </row>
    <row r="261" spans="1:31" ht="16.05" customHeight="1" x14ac:dyDescent="0.25">
      <c r="A261" s="3" t="s">
        <v>216</v>
      </c>
      <c r="B261" s="3">
        <v>2176</v>
      </c>
      <c r="C261" s="3" t="s">
        <v>220</v>
      </c>
      <c r="D261" s="3">
        <v>288</v>
      </c>
      <c r="E261" s="3">
        <v>0</v>
      </c>
      <c r="F261" s="3">
        <f t="shared" si="8"/>
        <v>0.13235294117647101</v>
      </c>
      <c r="G261" s="2">
        <v>3645697</v>
      </c>
      <c r="H261" s="2">
        <v>70.058000000000007</v>
      </c>
      <c r="I261" s="2">
        <v>6662.2546000000002</v>
      </c>
      <c r="J261" s="6">
        <v>0</v>
      </c>
      <c r="K261" s="3">
        <v>0</v>
      </c>
      <c r="L261" s="3">
        <v>17</v>
      </c>
      <c r="M261" s="2">
        <v>0</v>
      </c>
      <c r="N261" s="2">
        <v>19986.763800000001</v>
      </c>
      <c r="O261" s="2">
        <v>0</v>
      </c>
      <c r="P261" s="3">
        <v>0</v>
      </c>
      <c r="Q261" s="3">
        <v>27</v>
      </c>
      <c r="R261" s="2">
        <v>0</v>
      </c>
      <c r="S261" s="2">
        <v>26649.018400000001</v>
      </c>
      <c r="T261" s="2">
        <v>0</v>
      </c>
      <c r="U261" s="3">
        <v>0</v>
      </c>
      <c r="V261" s="3">
        <v>24</v>
      </c>
      <c r="W261" s="2">
        <v>0</v>
      </c>
      <c r="X261" s="2">
        <v>19986.763800000001</v>
      </c>
      <c r="Y261" s="2">
        <v>0</v>
      </c>
      <c r="Z261" s="11">
        <v>38</v>
      </c>
      <c r="AA261" s="11">
        <v>0</v>
      </c>
      <c r="AB261" s="11">
        <f t="shared" si="9"/>
        <v>0</v>
      </c>
      <c r="AC261" s="2">
        <v>33311.273000000001</v>
      </c>
      <c r="AD261" s="2">
        <v>0</v>
      </c>
      <c r="AE261" s="11">
        <v>0</v>
      </c>
    </row>
    <row r="262" spans="1:31" ht="16.05" customHeight="1" x14ac:dyDescent="0.25">
      <c r="A262" s="3" t="s">
        <v>216</v>
      </c>
      <c r="B262" s="3">
        <v>2176</v>
      </c>
      <c r="C262" s="3" t="s">
        <v>221</v>
      </c>
      <c r="D262" s="3">
        <v>204</v>
      </c>
      <c r="E262" s="3">
        <v>0</v>
      </c>
      <c r="F262" s="3">
        <f t="shared" si="8"/>
        <v>9.375E-2</v>
      </c>
      <c r="G262" s="2">
        <v>3645697</v>
      </c>
      <c r="H262" s="2">
        <v>70.058000000000007</v>
      </c>
      <c r="I262" s="2">
        <v>6662.2546000000002</v>
      </c>
      <c r="J262" s="6">
        <v>0</v>
      </c>
      <c r="K262" s="3">
        <v>0</v>
      </c>
      <c r="L262" s="3">
        <v>12</v>
      </c>
      <c r="M262" s="2">
        <v>0</v>
      </c>
      <c r="N262" s="2">
        <v>13324.5092</v>
      </c>
      <c r="O262" s="2">
        <v>0</v>
      </c>
      <c r="P262" s="3">
        <v>0</v>
      </c>
      <c r="Q262" s="3">
        <v>19</v>
      </c>
      <c r="R262" s="2">
        <v>0</v>
      </c>
      <c r="S262" s="2">
        <v>19986.763800000001</v>
      </c>
      <c r="T262" s="2">
        <v>0</v>
      </c>
      <c r="U262" s="3">
        <v>0</v>
      </c>
      <c r="V262" s="3">
        <v>17</v>
      </c>
      <c r="W262" s="2">
        <v>0</v>
      </c>
      <c r="X262" s="2">
        <v>19986.763800000001</v>
      </c>
      <c r="Y262" s="2">
        <v>0</v>
      </c>
      <c r="Z262" s="11">
        <v>19</v>
      </c>
      <c r="AA262" s="11">
        <v>0</v>
      </c>
      <c r="AB262" s="11">
        <f t="shared" si="9"/>
        <v>0</v>
      </c>
      <c r="AC262" s="2">
        <v>19986.763800000001</v>
      </c>
      <c r="AD262" s="2">
        <v>0</v>
      </c>
      <c r="AE262" s="11">
        <v>0</v>
      </c>
    </row>
    <row r="263" spans="1:31" ht="16.05" customHeight="1" x14ac:dyDescent="0.25">
      <c r="A263" s="3" t="s">
        <v>216</v>
      </c>
      <c r="B263" s="3">
        <v>2176</v>
      </c>
      <c r="C263" s="3" t="s">
        <v>222</v>
      </c>
      <c r="D263" s="3">
        <v>2</v>
      </c>
      <c r="E263" s="3">
        <v>0</v>
      </c>
      <c r="F263" s="3">
        <f t="shared" si="8"/>
        <v>9.1911764705882395E-4</v>
      </c>
      <c r="G263" s="2">
        <v>4766558</v>
      </c>
      <c r="H263" s="2">
        <v>2678.2102</v>
      </c>
      <c r="I263" s="2">
        <v>8679.8044000000009</v>
      </c>
      <c r="J263" s="6">
        <v>0</v>
      </c>
      <c r="K263" s="3">
        <v>0</v>
      </c>
      <c r="L263" s="3">
        <v>0</v>
      </c>
      <c r="M263" s="2">
        <v>0</v>
      </c>
      <c r="N263" s="2">
        <v>0</v>
      </c>
      <c r="O263" s="2">
        <v>0</v>
      </c>
      <c r="P263" s="3">
        <v>0</v>
      </c>
      <c r="Q263" s="3">
        <v>0</v>
      </c>
      <c r="R263" s="2">
        <v>0</v>
      </c>
      <c r="S263" s="2">
        <v>0</v>
      </c>
      <c r="T263" s="2">
        <v>0</v>
      </c>
      <c r="U263" s="3">
        <v>0</v>
      </c>
      <c r="V263" s="3">
        <v>0</v>
      </c>
      <c r="W263" s="2">
        <v>0</v>
      </c>
      <c r="X263" s="2">
        <v>0</v>
      </c>
      <c r="Y263" s="2">
        <v>0</v>
      </c>
      <c r="Z263" s="11">
        <v>0</v>
      </c>
      <c r="AA263" s="11">
        <v>0</v>
      </c>
      <c r="AB263" s="11">
        <f t="shared" si="9"/>
        <v>0</v>
      </c>
      <c r="AC263" s="2">
        <v>0</v>
      </c>
      <c r="AD263" s="2">
        <v>0</v>
      </c>
      <c r="AE263" s="11">
        <v>0</v>
      </c>
    </row>
    <row r="264" spans="1:31" ht="16.05" customHeight="1" x14ac:dyDescent="0.25">
      <c r="A264" s="3" t="s">
        <v>216</v>
      </c>
      <c r="B264" s="3">
        <v>2176</v>
      </c>
      <c r="C264" s="3" t="s">
        <v>223</v>
      </c>
      <c r="D264" s="3">
        <v>756</v>
      </c>
      <c r="E264" s="3">
        <v>201</v>
      </c>
      <c r="F264" s="3">
        <f t="shared" si="8"/>
        <v>0.347426470588235</v>
      </c>
      <c r="G264" s="2">
        <v>3614571</v>
      </c>
      <c r="H264" s="2">
        <v>0.01</v>
      </c>
      <c r="I264" s="2">
        <v>6606.2277999999997</v>
      </c>
      <c r="J264" s="6">
        <v>5791.0784000000003</v>
      </c>
      <c r="K264" s="3">
        <v>12</v>
      </c>
      <c r="L264" s="3">
        <v>46</v>
      </c>
      <c r="M264" s="2">
        <v>12</v>
      </c>
      <c r="N264" s="2">
        <v>33031.159</v>
      </c>
      <c r="O264" s="2">
        <v>5791.0784000000003</v>
      </c>
      <c r="P264" s="3">
        <v>19</v>
      </c>
      <c r="Q264" s="3">
        <v>72</v>
      </c>
      <c r="R264" s="2">
        <v>19</v>
      </c>
      <c r="S264" s="2">
        <v>46243.624600000003</v>
      </c>
      <c r="T264" s="2">
        <v>5791.0784000000003</v>
      </c>
      <c r="U264" s="3">
        <v>17</v>
      </c>
      <c r="V264" s="3">
        <v>63</v>
      </c>
      <c r="W264" s="2">
        <v>17</v>
      </c>
      <c r="X264" s="2">
        <v>39637.396800000002</v>
      </c>
      <c r="Y264" s="2">
        <v>5791.0784000000003</v>
      </c>
      <c r="Z264" s="11">
        <v>263</v>
      </c>
      <c r="AA264" s="11">
        <v>70</v>
      </c>
      <c r="AB264" s="11">
        <f t="shared" si="9"/>
        <v>70</v>
      </c>
      <c r="AC264" s="2">
        <v>165155.785</v>
      </c>
      <c r="AD264" s="2">
        <v>5791.0784000000003</v>
      </c>
      <c r="AE264" s="11">
        <v>69.832720588235304</v>
      </c>
    </row>
    <row r="265" spans="1:31" ht="16.05" customHeight="1" x14ac:dyDescent="0.25">
      <c r="A265" s="3" t="s">
        <v>216</v>
      </c>
      <c r="B265" s="3">
        <v>2176</v>
      </c>
      <c r="C265" s="3" t="s">
        <v>224</v>
      </c>
      <c r="D265" s="3">
        <v>238</v>
      </c>
      <c r="E265" s="3">
        <v>0</v>
      </c>
      <c r="F265" s="3">
        <f t="shared" si="8"/>
        <v>0.109375</v>
      </c>
      <c r="G265" s="2">
        <v>4190428</v>
      </c>
      <c r="H265" s="2">
        <v>1326.538</v>
      </c>
      <c r="I265" s="2">
        <v>7642.7704000000003</v>
      </c>
      <c r="J265" s="6">
        <v>0</v>
      </c>
      <c r="K265" s="3">
        <v>0</v>
      </c>
      <c r="L265" s="3">
        <v>14</v>
      </c>
      <c r="M265" s="2">
        <v>0</v>
      </c>
      <c r="N265" s="2">
        <v>15285.540800000001</v>
      </c>
      <c r="O265" s="2">
        <v>0</v>
      </c>
      <c r="P265" s="3">
        <v>0</v>
      </c>
      <c r="Q265" s="3">
        <v>23</v>
      </c>
      <c r="R265" s="2">
        <v>0</v>
      </c>
      <c r="S265" s="2">
        <v>22928.3112</v>
      </c>
      <c r="T265" s="2">
        <v>0</v>
      </c>
      <c r="U265" s="3">
        <v>0</v>
      </c>
      <c r="V265" s="3">
        <v>20</v>
      </c>
      <c r="W265" s="2">
        <v>0</v>
      </c>
      <c r="X265" s="2">
        <v>22928.3112</v>
      </c>
      <c r="Y265" s="2">
        <v>0</v>
      </c>
      <c r="Z265" s="11">
        <v>26</v>
      </c>
      <c r="AA265" s="11">
        <v>0</v>
      </c>
      <c r="AB265" s="11">
        <f t="shared" si="9"/>
        <v>0</v>
      </c>
      <c r="AC265" s="2">
        <v>30571.081600000001</v>
      </c>
      <c r="AD265" s="2">
        <v>0</v>
      </c>
      <c r="AE265" s="11">
        <v>0</v>
      </c>
    </row>
    <row r="266" spans="1:31" ht="16.05" customHeight="1" x14ac:dyDescent="0.25">
      <c r="A266" s="3" t="s">
        <v>216</v>
      </c>
      <c r="B266" s="3">
        <v>2176</v>
      </c>
      <c r="C266" s="3" t="s">
        <v>225</v>
      </c>
      <c r="D266" s="3">
        <v>141</v>
      </c>
      <c r="E266" s="3">
        <v>0</v>
      </c>
      <c r="F266" s="3">
        <f t="shared" si="8"/>
        <v>6.4797794117647106E-2</v>
      </c>
      <c r="G266" s="2">
        <v>4194682</v>
      </c>
      <c r="H266" s="2">
        <v>1321.7338</v>
      </c>
      <c r="I266" s="2">
        <v>7650.4276</v>
      </c>
      <c r="J266" s="6">
        <v>0</v>
      </c>
      <c r="K266" s="3">
        <v>0</v>
      </c>
      <c r="L266" s="3">
        <v>9</v>
      </c>
      <c r="M266" s="2">
        <v>0</v>
      </c>
      <c r="N266" s="2">
        <v>15300.8552</v>
      </c>
      <c r="O266" s="2">
        <v>0</v>
      </c>
      <c r="P266" s="3">
        <v>0</v>
      </c>
      <c r="Q266" s="3">
        <v>13</v>
      </c>
      <c r="R266" s="2">
        <v>0</v>
      </c>
      <c r="S266" s="2">
        <v>15300.8552</v>
      </c>
      <c r="T266" s="2">
        <v>0</v>
      </c>
      <c r="U266" s="3">
        <v>0</v>
      </c>
      <c r="V266" s="3">
        <v>12</v>
      </c>
      <c r="W266" s="2">
        <v>0</v>
      </c>
      <c r="X266" s="2">
        <v>15300.8552</v>
      </c>
      <c r="Y266" s="2">
        <v>0</v>
      </c>
      <c r="Z266" s="11">
        <v>9</v>
      </c>
      <c r="AA266" s="11">
        <v>0</v>
      </c>
      <c r="AB266" s="11">
        <f t="shared" si="9"/>
        <v>0</v>
      </c>
      <c r="AC266" s="2">
        <v>15300.8552</v>
      </c>
      <c r="AD266" s="2">
        <v>0</v>
      </c>
      <c r="AE266" s="11">
        <v>0</v>
      </c>
    </row>
    <row r="267" spans="1:31" ht="16.05" customHeight="1" x14ac:dyDescent="0.25">
      <c r="A267" s="3" t="s">
        <v>226</v>
      </c>
      <c r="B267" s="3">
        <v>13799</v>
      </c>
      <c r="C267" s="3" t="s">
        <v>227</v>
      </c>
      <c r="D267" s="3">
        <v>677</v>
      </c>
      <c r="E267" s="3">
        <v>0</v>
      </c>
      <c r="F267" s="3">
        <f t="shared" si="8"/>
        <v>4.9061526197550498E-2</v>
      </c>
      <c r="G267" s="2">
        <v>3750163</v>
      </c>
      <c r="H267" s="2">
        <v>996.36400000000003</v>
      </c>
      <c r="I267" s="2">
        <v>6850.2933999999996</v>
      </c>
      <c r="J267" s="6">
        <v>0</v>
      </c>
      <c r="K267" s="3">
        <v>0</v>
      </c>
      <c r="L267" s="3">
        <v>41</v>
      </c>
      <c r="M267" s="2">
        <v>41</v>
      </c>
      <c r="N267" s="2">
        <v>5978.1840000000002</v>
      </c>
      <c r="O267" s="2">
        <v>0</v>
      </c>
      <c r="P267" s="3">
        <v>0</v>
      </c>
      <c r="Q267" s="3">
        <v>64</v>
      </c>
      <c r="R267" s="2">
        <v>64</v>
      </c>
      <c r="S267" s="2">
        <v>7970.9120000000003</v>
      </c>
      <c r="T267" s="2">
        <v>0</v>
      </c>
      <c r="U267" s="3">
        <v>0</v>
      </c>
      <c r="V267" s="3">
        <v>57</v>
      </c>
      <c r="W267" s="2">
        <v>57</v>
      </c>
      <c r="X267" s="2">
        <v>7970.9120000000003</v>
      </c>
      <c r="Y267" s="2">
        <v>0</v>
      </c>
      <c r="Z267" s="11">
        <v>33</v>
      </c>
      <c r="AA267" s="11">
        <v>0</v>
      </c>
      <c r="AB267" s="11">
        <f t="shared" si="9"/>
        <v>4</v>
      </c>
      <c r="AC267" s="2">
        <v>28397.5376</v>
      </c>
      <c r="AD267" s="2">
        <v>0</v>
      </c>
      <c r="AE267" s="11">
        <v>3.93267628089023</v>
      </c>
    </row>
    <row r="268" spans="1:31" ht="16.05" customHeight="1" x14ac:dyDescent="0.25">
      <c r="A268" s="3" t="s">
        <v>226</v>
      </c>
      <c r="B268" s="3">
        <v>13799</v>
      </c>
      <c r="C268" s="3" t="s">
        <v>228</v>
      </c>
      <c r="D268" s="3">
        <v>167</v>
      </c>
      <c r="E268" s="3">
        <v>0</v>
      </c>
      <c r="F268" s="3">
        <f t="shared" si="8"/>
        <v>1.21023262555258E-2</v>
      </c>
      <c r="G268" s="2">
        <v>3545695</v>
      </c>
      <c r="H268" s="2">
        <v>327.27800000000002</v>
      </c>
      <c r="I268" s="2">
        <v>6482.2510000000002</v>
      </c>
      <c r="J268" s="6">
        <v>0</v>
      </c>
      <c r="K268" s="3">
        <v>0</v>
      </c>
      <c r="L268" s="3">
        <v>10</v>
      </c>
      <c r="M268" s="2">
        <v>10</v>
      </c>
      <c r="N268" s="2">
        <v>654.55600000000004</v>
      </c>
      <c r="O268" s="2">
        <v>0</v>
      </c>
      <c r="P268" s="3">
        <v>0</v>
      </c>
      <c r="Q268" s="3">
        <v>16</v>
      </c>
      <c r="R268" s="2">
        <v>16</v>
      </c>
      <c r="S268" s="2">
        <v>654.55600000000004</v>
      </c>
      <c r="T268" s="2">
        <v>0</v>
      </c>
      <c r="U268" s="3">
        <v>0</v>
      </c>
      <c r="V268" s="3">
        <v>14</v>
      </c>
      <c r="W268" s="2">
        <v>14</v>
      </c>
      <c r="X268" s="2">
        <v>654.55600000000004</v>
      </c>
      <c r="Y268" s="2">
        <v>0</v>
      </c>
      <c r="Z268" s="11">
        <v>2</v>
      </c>
      <c r="AA268" s="11">
        <v>0</v>
      </c>
      <c r="AB268" s="11">
        <f t="shared" si="9"/>
        <v>2</v>
      </c>
      <c r="AC268" s="2">
        <v>327.27800000000002</v>
      </c>
      <c r="AD268" s="2">
        <v>0</v>
      </c>
      <c r="AE268" s="11">
        <v>2.0210884846727999</v>
      </c>
    </row>
    <row r="269" spans="1:31" ht="16.05" customHeight="1" x14ac:dyDescent="0.25">
      <c r="A269" s="3" t="s">
        <v>226</v>
      </c>
      <c r="B269" s="3">
        <v>13799</v>
      </c>
      <c r="C269" s="3" t="s">
        <v>229</v>
      </c>
      <c r="D269" s="3">
        <v>524</v>
      </c>
      <c r="E269" s="3">
        <v>0</v>
      </c>
      <c r="F269" s="3">
        <f t="shared" si="8"/>
        <v>3.7973766214943097E-2</v>
      </c>
      <c r="G269" s="2">
        <v>3543601</v>
      </c>
      <c r="H269" s="2">
        <v>328.58199999999999</v>
      </c>
      <c r="I269" s="2">
        <v>6478.4817999999996</v>
      </c>
      <c r="J269" s="6">
        <v>0</v>
      </c>
      <c r="K269" s="3">
        <v>0</v>
      </c>
      <c r="L269" s="3">
        <v>32</v>
      </c>
      <c r="M269" s="2">
        <v>32</v>
      </c>
      <c r="N269" s="2">
        <v>1314.328</v>
      </c>
      <c r="O269" s="2">
        <v>0</v>
      </c>
      <c r="P269" s="3">
        <v>0</v>
      </c>
      <c r="Q269" s="3">
        <v>50</v>
      </c>
      <c r="R269" s="2">
        <v>50</v>
      </c>
      <c r="S269" s="2">
        <v>2300.0740000000001</v>
      </c>
      <c r="T269" s="2">
        <v>0</v>
      </c>
      <c r="U269" s="3">
        <v>0</v>
      </c>
      <c r="V269" s="3">
        <v>44</v>
      </c>
      <c r="W269" s="2">
        <v>44</v>
      </c>
      <c r="X269" s="2">
        <v>1971.492</v>
      </c>
      <c r="Y269" s="2">
        <v>0</v>
      </c>
      <c r="Z269" s="11">
        <v>20</v>
      </c>
      <c r="AA269" s="11">
        <v>0</v>
      </c>
      <c r="AB269" s="11">
        <f t="shared" si="9"/>
        <v>20</v>
      </c>
      <c r="AC269" s="2">
        <v>985.74599999999998</v>
      </c>
      <c r="AD269" s="2">
        <v>0</v>
      </c>
      <c r="AE269" s="11">
        <v>19.8982534966302</v>
      </c>
    </row>
    <row r="270" spans="1:31" ht="16.05" customHeight="1" x14ac:dyDescent="0.25">
      <c r="A270" s="3" t="s">
        <v>226</v>
      </c>
      <c r="B270" s="3">
        <v>13799</v>
      </c>
      <c r="C270" s="3" t="s">
        <v>230</v>
      </c>
      <c r="D270" s="3">
        <v>645</v>
      </c>
      <c r="E270" s="3">
        <v>0</v>
      </c>
      <c r="F270" s="3">
        <f t="shared" si="8"/>
        <v>4.6742517573737201E-2</v>
      </c>
      <c r="G270" s="2">
        <v>3574085</v>
      </c>
      <c r="H270" s="2">
        <v>658.44399999999996</v>
      </c>
      <c r="I270" s="2">
        <v>6533.3530000000001</v>
      </c>
      <c r="J270" s="6">
        <v>0</v>
      </c>
      <c r="K270" s="3">
        <v>0</v>
      </c>
      <c r="L270" s="3">
        <v>39</v>
      </c>
      <c r="M270" s="2">
        <v>39</v>
      </c>
      <c r="N270" s="2">
        <v>3292.22</v>
      </c>
      <c r="O270" s="2">
        <v>0</v>
      </c>
      <c r="P270" s="3">
        <v>0</v>
      </c>
      <c r="Q270" s="3">
        <v>61</v>
      </c>
      <c r="R270" s="2">
        <v>61</v>
      </c>
      <c r="S270" s="2">
        <v>5267.5519999999997</v>
      </c>
      <c r="T270" s="2">
        <v>0</v>
      </c>
      <c r="U270" s="3">
        <v>0</v>
      </c>
      <c r="V270" s="3">
        <v>54</v>
      </c>
      <c r="W270" s="2">
        <v>54</v>
      </c>
      <c r="X270" s="2">
        <v>4609.1080000000002</v>
      </c>
      <c r="Y270" s="2">
        <v>0</v>
      </c>
      <c r="Z270" s="11">
        <v>30</v>
      </c>
      <c r="AA270" s="11">
        <v>0</v>
      </c>
      <c r="AB270" s="11">
        <f t="shared" si="9"/>
        <v>30</v>
      </c>
      <c r="AC270" s="2">
        <v>2633.7759999999998</v>
      </c>
      <c r="AD270" s="2">
        <v>0</v>
      </c>
      <c r="AE270" s="11">
        <v>30.148923835060501</v>
      </c>
    </row>
    <row r="271" spans="1:31" ht="16.05" customHeight="1" x14ac:dyDescent="0.25">
      <c r="A271" s="3" t="s">
        <v>226</v>
      </c>
      <c r="B271" s="3">
        <v>13799</v>
      </c>
      <c r="C271" s="3" t="s">
        <v>231</v>
      </c>
      <c r="D271" s="3">
        <v>330</v>
      </c>
      <c r="E271" s="3">
        <v>0</v>
      </c>
      <c r="F271" s="3">
        <f t="shared" si="8"/>
        <v>2.3914776433074901E-2</v>
      </c>
      <c r="G271" s="2">
        <v>3568536</v>
      </c>
      <c r="H271" s="2">
        <v>670.44799999999998</v>
      </c>
      <c r="I271" s="2">
        <v>6523.3648000000003</v>
      </c>
      <c r="J271" s="6">
        <v>0</v>
      </c>
      <c r="K271" s="3">
        <v>0</v>
      </c>
      <c r="L271" s="3">
        <v>20</v>
      </c>
      <c r="M271" s="2">
        <v>20</v>
      </c>
      <c r="N271" s="2">
        <v>2011.3440000000001</v>
      </c>
      <c r="O271" s="2">
        <v>0</v>
      </c>
      <c r="P271" s="3">
        <v>0</v>
      </c>
      <c r="Q271" s="3">
        <v>31</v>
      </c>
      <c r="R271" s="2">
        <v>31</v>
      </c>
      <c r="S271" s="2">
        <v>2681.7919999999999</v>
      </c>
      <c r="T271" s="2">
        <v>0</v>
      </c>
      <c r="U271" s="3">
        <v>0</v>
      </c>
      <c r="V271" s="3">
        <v>28</v>
      </c>
      <c r="W271" s="2">
        <v>28</v>
      </c>
      <c r="X271" s="2">
        <v>2681.7919999999999</v>
      </c>
      <c r="Y271" s="2">
        <v>0</v>
      </c>
      <c r="Z271" s="11">
        <v>8</v>
      </c>
      <c r="AA271" s="11">
        <v>0</v>
      </c>
      <c r="AB271" s="11">
        <f t="shared" si="9"/>
        <v>8</v>
      </c>
      <c r="AC271" s="2">
        <v>670.44799999999998</v>
      </c>
      <c r="AD271" s="2">
        <v>0</v>
      </c>
      <c r="AE271" s="11">
        <v>7.8918762229146999</v>
      </c>
    </row>
    <row r="272" spans="1:31" ht="16.05" customHeight="1" x14ac:dyDescent="0.25">
      <c r="A272" s="3" t="s">
        <v>226</v>
      </c>
      <c r="B272" s="3">
        <v>13799</v>
      </c>
      <c r="C272" s="3" t="s">
        <v>232</v>
      </c>
      <c r="D272" s="3">
        <v>58</v>
      </c>
      <c r="E272" s="3">
        <v>0</v>
      </c>
      <c r="F272" s="3">
        <f t="shared" si="8"/>
        <v>4.2032031306616403E-3</v>
      </c>
      <c r="G272" s="2">
        <v>3886055</v>
      </c>
      <c r="H272" s="2">
        <v>1241.3332</v>
      </c>
      <c r="I272" s="2">
        <v>7094.8990000000003</v>
      </c>
      <c r="J272" s="6">
        <v>0</v>
      </c>
      <c r="K272" s="3">
        <v>0</v>
      </c>
      <c r="L272" s="3">
        <v>4</v>
      </c>
      <c r="M272" s="2">
        <v>4</v>
      </c>
      <c r="N272" s="2">
        <v>1241.3332</v>
      </c>
      <c r="O272" s="2">
        <v>0</v>
      </c>
      <c r="P272" s="3">
        <v>0</v>
      </c>
      <c r="Q272" s="3">
        <v>5</v>
      </c>
      <c r="R272" s="2">
        <v>5</v>
      </c>
      <c r="S272" s="2">
        <v>1241.3332</v>
      </c>
      <c r="T272" s="2">
        <v>0</v>
      </c>
      <c r="U272" s="3">
        <v>0</v>
      </c>
      <c r="V272" s="3">
        <v>5</v>
      </c>
      <c r="W272" s="2">
        <v>5</v>
      </c>
      <c r="X272" s="2">
        <v>1241.3332</v>
      </c>
      <c r="Y272" s="2">
        <v>0</v>
      </c>
      <c r="Z272" s="11">
        <v>0</v>
      </c>
      <c r="AA272" s="11">
        <v>0</v>
      </c>
      <c r="AB272" s="11">
        <f t="shared" si="9"/>
        <v>0</v>
      </c>
      <c r="AC272" s="2">
        <v>0</v>
      </c>
      <c r="AD272" s="2">
        <v>0</v>
      </c>
      <c r="AE272" s="11">
        <v>0.24378578157837499</v>
      </c>
    </row>
    <row r="273" spans="1:31" ht="16.05" customHeight="1" x14ac:dyDescent="0.25">
      <c r="A273" s="3" t="s">
        <v>226</v>
      </c>
      <c r="B273" s="3">
        <v>13799</v>
      </c>
      <c r="C273" s="3" t="s">
        <v>233</v>
      </c>
      <c r="D273" s="3">
        <v>248</v>
      </c>
      <c r="E273" s="3">
        <v>0</v>
      </c>
      <c r="F273" s="3">
        <f t="shared" si="8"/>
        <v>1.7972316834553199E-2</v>
      </c>
      <c r="G273" s="2">
        <v>3886055</v>
      </c>
      <c r="H273" s="2">
        <v>1241.3332</v>
      </c>
      <c r="I273" s="2">
        <v>7094.8990000000003</v>
      </c>
      <c r="J273" s="6">
        <v>0</v>
      </c>
      <c r="K273" s="3">
        <v>0</v>
      </c>
      <c r="L273" s="3">
        <v>15</v>
      </c>
      <c r="M273" s="2">
        <v>15</v>
      </c>
      <c r="N273" s="2">
        <v>2482.6664000000001</v>
      </c>
      <c r="O273" s="2">
        <v>0</v>
      </c>
      <c r="P273" s="3">
        <v>0</v>
      </c>
      <c r="Q273" s="3">
        <v>23</v>
      </c>
      <c r="R273" s="2">
        <v>23</v>
      </c>
      <c r="S273" s="2">
        <v>3723.9996000000001</v>
      </c>
      <c r="T273" s="2">
        <v>0</v>
      </c>
      <c r="U273" s="3">
        <v>0</v>
      </c>
      <c r="V273" s="3">
        <v>21</v>
      </c>
      <c r="W273" s="2">
        <v>21</v>
      </c>
      <c r="X273" s="2">
        <v>3723.9996000000001</v>
      </c>
      <c r="Y273" s="2">
        <v>0</v>
      </c>
      <c r="Z273" s="11">
        <v>4</v>
      </c>
      <c r="AA273" s="11">
        <v>0</v>
      </c>
      <c r="AB273" s="11">
        <f t="shared" si="9"/>
        <v>4</v>
      </c>
      <c r="AC273" s="2">
        <v>1241.3332</v>
      </c>
      <c r="AD273" s="2">
        <v>0</v>
      </c>
      <c r="AE273" s="11">
        <v>4.4571345749692002</v>
      </c>
    </row>
    <row r="274" spans="1:31" ht="16.05" customHeight="1" x14ac:dyDescent="0.25">
      <c r="A274" s="3" t="s">
        <v>226</v>
      </c>
      <c r="B274" s="3">
        <v>13799</v>
      </c>
      <c r="C274" s="3" t="s">
        <v>234</v>
      </c>
      <c r="D274" s="3">
        <v>524</v>
      </c>
      <c r="E274" s="3">
        <v>0</v>
      </c>
      <c r="F274" s="3">
        <f t="shared" si="8"/>
        <v>3.7973766214943097E-2</v>
      </c>
      <c r="G274" s="2">
        <v>3535594</v>
      </c>
      <c r="H274" s="2">
        <v>479.74599999999998</v>
      </c>
      <c r="I274" s="2">
        <v>6464.0691999999999</v>
      </c>
      <c r="J274" s="6">
        <v>0</v>
      </c>
      <c r="K274" s="3">
        <v>0</v>
      </c>
      <c r="L274" s="3">
        <v>32</v>
      </c>
      <c r="M274" s="2">
        <v>13</v>
      </c>
      <c r="N274" s="2">
        <v>20351.6996</v>
      </c>
      <c r="O274" s="2">
        <v>0</v>
      </c>
      <c r="P274" s="3">
        <v>0</v>
      </c>
      <c r="Q274" s="3">
        <v>50</v>
      </c>
      <c r="R274" s="2">
        <v>23</v>
      </c>
      <c r="S274" s="2">
        <v>27295.514800000001</v>
      </c>
      <c r="T274" s="2">
        <v>0</v>
      </c>
      <c r="U274" s="3">
        <v>0</v>
      </c>
      <c r="V274" s="3">
        <v>44</v>
      </c>
      <c r="W274" s="2">
        <v>17</v>
      </c>
      <c r="X274" s="2">
        <v>27295.514800000001</v>
      </c>
      <c r="Y274" s="2">
        <v>0</v>
      </c>
      <c r="Z274" s="11">
        <v>20</v>
      </c>
      <c r="AA274" s="11">
        <v>0</v>
      </c>
      <c r="AB274" s="11">
        <f t="shared" si="9"/>
        <v>20</v>
      </c>
      <c r="AC274" s="2">
        <v>1439.2380000000001</v>
      </c>
      <c r="AD274" s="2">
        <v>0</v>
      </c>
      <c r="AE274" s="11">
        <v>19.8982534966302</v>
      </c>
    </row>
    <row r="275" spans="1:31" ht="16.05" customHeight="1" x14ac:dyDescent="0.25">
      <c r="A275" s="3" t="s">
        <v>226</v>
      </c>
      <c r="B275" s="3">
        <v>13799</v>
      </c>
      <c r="C275" s="3" t="s">
        <v>235</v>
      </c>
      <c r="D275" s="3">
        <v>155</v>
      </c>
      <c r="E275" s="3">
        <v>0</v>
      </c>
      <c r="F275" s="3">
        <f t="shared" si="8"/>
        <v>1.1232698021595801E-2</v>
      </c>
      <c r="G275" s="2">
        <v>3937471</v>
      </c>
      <c r="H275" s="2">
        <v>1028.3445999999999</v>
      </c>
      <c r="I275" s="2">
        <v>7187.4477999999999</v>
      </c>
      <c r="J275" s="9">
        <v>0</v>
      </c>
      <c r="K275" s="3">
        <v>0</v>
      </c>
      <c r="L275" s="3">
        <v>9</v>
      </c>
      <c r="M275" s="2">
        <v>9</v>
      </c>
      <c r="N275" s="2">
        <v>2056.6891999999998</v>
      </c>
      <c r="O275" s="2">
        <v>0</v>
      </c>
      <c r="P275" s="3">
        <v>0</v>
      </c>
      <c r="Q275" s="3">
        <v>15</v>
      </c>
      <c r="R275" s="2">
        <v>15</v>
      </c>
      <c r="S275" s="2">
        <v>2056.6891999999998</v>
      </c>
      <c r="T275" s="2">
        <v>0</v>
      </c>
      <c r="U275" s="3">
        <v>0</v>
      </c>
      <c r="V275" s="3">
        <v>13</v>
      </c>
      <c r="W275" s="2">
        <v>13</v>
      </c>
      <c r="X275" s="2">
        <v>2056.6891999999998</v>
      </c>
      <c r="Y275" s="2">
        <v>0</v>
      </c>
      <c r="Z275" s="11">
        <v>2</v>
      </c>
      <c r="AA275" s="11">
        <v>0</v>
      </c>
      <c r="AB275" s="11">
        <f t="shared" si="9"/>
        <v>2</v>
      </c>
      <c r="AC275" s="2">
        <v>1028.3445999999999</v>
      </c>
      <c r="AD275" s="2">
        <v>0</v>
      </c>
      <c r="AE275" s="11">
        <v>1.74106819334734</v>
      </c>
    </row>
    <row r="276" spans="1:31" ht="16.05" customHeight="1" x14ac:dyDescent="0.25">
      <c r="A276" s="3" t="s">
        <v>226</v>
      </c>
      <c r="B276" s="3">
        <v>13799</v>
      </c>
      <c r="C276" s="3" t="s">
        <v>236</v>
      </c>
      <c r="D276" s="3">
        <v>5714</v>
      </c>
      <c r="E276" s="3">
        <v>10348</v>
      </c>
      <c r="F276" s="3">
        <f t="shared" si="8"/>
        <v>0.41408797738966602</v>
      </c>
      <c r="G276" s="2">
        <v>3422799</v>
      </c>
      <c r="H276" s="2">
        <v>3.5999999999999997E-2</v>
      </c>
      <c r="I276" s="2">
        <v>6261.0382</v>
      </c>
      <c r="J276" s="6">
        <v>5658.8595999999998</v>
      </c>
      <c r="K276" s="3">
        <v>627</v>
      </c>
      <c r="L276" s="3">
        <v>346</v>
      </c>
      <c r="M276" s="2">
        <v>346</v>
      </c>
      <c r="N276" s="2">
        <v>1.5840000000000001</v>
      </c>
      <c r="O276" s="2">
        <v>16976.578799999999</v>
      </c>
      <c r="P276" s="3">
        <v>979</v>
      </c>
      <c r="Q276" s="3">
        <v>540</v>
      </c>
      <c r="R276" s="2">
        <v>540</v>
      </c>
      <c r="S276" s="2">
        <v>2.448</v>
      </c>
      <c r="T276" s="2">
        <v>22635.438399999999</v>
      </c>
      <c r="U276" s="3">
        <v>864</v>
      </c>
      <c r="V276" s="3">
        <v>477</v>
      </c>
      <c r="W276" s="2">
        <v>477</v>
      </c>
      <c r="X276" s="2">
        <v>2.16</v>
      </c>
      <c r="Y276" s="2">
        <v>16976.578799999999</v>
      </c>
      <c r="Z276" s="11">
        <v>2366</v>
      </c>
      <c r="AA276" s="11">
        <v>4285</v>
      </c>
      <c r="AB276" s="11">
        <f t="shared" si="9"/>
        <v>2366</v>
      </c>
      <c r="AC276" s="2">
        <v>10.656000000000001</v>
      </c>
      <c r="AD276" s="2">
        <v>84882.894</v>
      </c>
      <c r="AE276" s="11">
        <v>2366.0987028045502</v>
      </c>
    </row>
    <row r="277" spans="1:31" ht="16.05" customHeight="1" x14ac:dyDescent="0.25">
      <c r="A277" s="3" t="s">
        <v>226</v>
      </c>
      <c r="B277" s="3">
        <v>13799</v>
      </c>
      <c r="C277" s="3" t="s">
        <v>237</v>
      </c>
      <c r="D277" s="3">
        <v>442</v>
      </c>
      <c r="E277" s="3">
        <v>0</v>
      </c>
      <c r="F277" s="3">
        <f t="shared" si="8"/>
        <v>3.20313066164215E-2</v>
      </c>
      <c r="G277" s="2">
        <v>3823937</v>
      </c>
      <c r="H277" s="2">
        <v>911.41</v>
      </c>
      <c r="I277" s="2">
        <v>6983.0865999999996</v>
      </c>
      <c r="J277" s="6">
        <v>0</v>
      </c>
      <c r="K277" s="3">
        <v>0</v>
      </c>
      <c r="L277" s="3">
        <v>27</v>
      </c>
      <c r="M277" s="2">
        <v>27</v>
      </c>
      <c r="N277" s="2">
        <v>3645.64</v>
      </c>
      <c r="O277" s="2">
        <v>0</v>
      </c>
      <c r="P277" s="3">
        <v>0</v>
      </c>
      <c r="Q277" s="3">
        <v>42</v>
      </c>
      <c r="R277" s="2">
        <v>42</v>
      </c>
      <c r="S277" s="2">
        <v>5468.46</v>
      </c>
      <c r="T277" s="2">
        <v>0</v>
      </c>
      <c r="U277" s="3">
        <v>0</v>
      </c>
      <c r="V277" s="3">
        <v>37</v>
      </c>
      <c r="W277" s="2">
        <v>37</v>
      </c>
      <c r="X277" s="2">
        <v>4557.05</v>
      </c>
      <c r="Y277" s="2">
        <v>0</v>
      </c>
      <c r="Z277" s="11">
        <v>14</v>
      </c>
      <c r="AA277" s="11">
        <v>0</v>
      </c>
      <c r="AB277" s="11">
        <f t="shared" si="9"/>
        <v>14</v>
      </c>
      <c r="AC277" s="2">
        <v>1822.82</v>
      </c>
      <c r="AD277" s="2">
        <v>0</v>
      </c>
      <c r="AE277" s="11">
        <v>14.1578375244583</v>
      </c>
    </row>
    <row r="278" spans="1:31" ht="16.05" customHeight="1" x14ac:dyDescent="0.25">
      <c r="A278" s="3" t="s">
        <v>226</v>
      </c>
      <c r="B278" s="3">
        <v>13799</v>
      </c>
      <c r="C278" s="3" t="s">
        <v>238</v>
      </c>
      <c r="D278" s="3">
        <v>147</v>
      </c>
      <c r="E278" s="3">
        <v>0</v>
      </c>
      <c r="F278" s="3">
        <f t="shared" si="8"/>
        <v>1.06529458656424E-2</v>
      </c>
      <c r="G278" s="2">
        <v>3885719</v>
      </c>
      <c r="H278" s="2">
        <v>1240.7284</v>
      </c>
      <c r="I278" s="2">
        <v>7094.2942000000003</v>
      </c>
      <c r="J278" s="6">
        <v>0</v>
      </c>
      <c r="K278" s="3">
        <v>0</v>
      </c>
      <c r="L278" s="3">
        <v>9</v>
      </c>
      <c r="M278" s="2">
        <v>9</v>
      </c>
      <c r="N278" s="2">
        <v>2481.4567999999999</v>
      </c>
      <c r="O278" s="2">
        <v>0</v>
      </c>
      <c r="P278" s="3">
        <v>0</v>
      </c>
      <c r="Q278" s="3">
        <v>14</v>
      </c>
      <c r="R278" s="2">
        <v>14</v>
      </c>
      <c r="S278" s="2">
        <v>2481.4567999999999</v>
      </c>
      <c r="T278" s="2">
        <v>0</v>
      </c>
      <c r="U278" s="3">
        <v>0</v>
      </c>
      <c r="V278" s="3">
        <v>12</v>
      </c>
      <c r="W278" s="2">
        <v>12</v>
      </c>
      <c r="X278" s="2">
        <v>2481.4567999999999</v>
      </c>
      <c r="Y278" s="2">
        <v>0</v>
      </c>
      <c r="Z278" s="11">
        <v>2</v>
      </c>
      <c r="AA278" s="11">
        <v>0</v>
      </c>
      <c r="AB278" s="11">
        <f t="shared" si="9"/>
        <v>2</v>
      </c>
      <c r="AC278" s="2">
        <v>1240.7284</v>
      </c>
      <c r="AD278" s="2">
        <v>0</v>
      </c>
      <c r="AE278" s="11">
        <v>1.5659830422494401</v>
      </c>
    </row>
    <row r="279" spans="1:31" ht="16.05" customHeight="1" x14ac:dyDescent="0.25">
      <c r="A279" s="3" t="s">
        <v>226</v>
      </c>
      <c r="B279" s="3">
        <v>13799</v>
      </c>
      <c r="C279" s="3" t="s">
        <v>239</v>
      </c>
      <c r="D279" s="3">
        <v>246</v>
      </c>
      <c r="E279" s="3">
        <v>0</v>
      </c>
      <c r="F279" s="3">
        <f t="shared" si="8"/>
        <v>1.78273787955649E-2</v>
      </c>
      <c r="G279" s="2">
        <v>3532420</v>
      </c>
      <c r="H279" s="2">
        <v>474.31799999999998</v>
      </c>
      <c r="I279" s="2">
        <v>6458.3559999999998</v>
      </c>
      <c r="J279" s="6">
        <v>0</v>
      </c>
      <c r="K279" s="3">
        <v>0</v>
      </c>
      <c r="L279" s="3">
        <v>15</v>
      </c>
      <c r="M279" s="2">
        <v>0</v>
      </c>
      <c r="N279" s="2">
        <v>12916.712</v>
      </c>
      <c r="O279" s="2">
        <v>0</v>
      </c>
      <c r="P279" s="3">
        <v>0</v>
      </c>
      <c r="Q279" s="3">
        <v>23</v>
      </c>
      <c r="R279" s="2">
        <v>0</v>
      </c>
      <c r="S279" s="2">
        <v>19375.067999999999</v>
      </c>
      <c r="T279" s="2">
        <v>0</v>
      </c>
      <c r="U279" s="3">
        <v>0</v>
      </c>
      <c r="V279" s="3">
        <v>21</v>
      </c>
      <c r="W279" s="2">
        <v>0</v>
      </c>
      <c r="X279" s="2">
        <v>19375.067999999999</v>
      </c>
      <c r="Y279" s="2">
        <v>0</v>
      </c>
      <c r="Z279" s="11">
        <v>4</v>
      </c>
      <c r="AA279" s="11">
        <v>0</v>
      </c>
      <c r="AB279" s="11">
        <f t="shared" si="9"/>
        <v>4</v>
      </c>
      <c r="AC279" s="2">
        <v>474.31799999999998</v>
      </c>
      <c r="AD279" s="2">
        <v>0</v>
      </c>
      <c r="AE279" s="11">
        <v>4.38553518370896</v>
      </c>
    </row>
    <row r="280" spans="1:31" ht="16.05" customHeight="1" x14ac:dyDescent="0.25">
      <c r="A280" s="3" t="s">
        <v>226</v>
      </c>
      <c r="B280" s="3">
        <v>13799</v>
      </c>
      <c r="C280" s="3" t="s">
        <v>240</v>
      </c>
      <c r="D280" s="3">
        <v>596</v>
      </c>
      <c r="E280" s="3">
        <v>0</v>
      </c>
      <c r="F280" s="3">
        <f t="shared" si="8"/>
        <v>4.3191535618523097E-2</v>
      </c>
      <c r="G280" s="2">
        <v>3815333</v>
      </c>
      <c r="H280" s="2">
        <v>787.21799999999996</v>
      </c>
      <c r="I280" s="2">
        <v>6967.5994000000001</v>
      </c>
      <c r="J280" s="6">
        <v>0</v>
      </c>
      <c r="K280" s="3">
        <v>0</v>
      </c>
      <c r="L280" s="3">
        <v>36</v>
      </c>
      <c r="M280" s="2">
        <v>36</v>
      </c>
      <c r="N280" s="2">
        <v>3936.09</v>
      </c>
      <c r="O280" s="2">
        <v>0</v>
      </c>
      <c r="P280" s="3">
        <v>0</v>
      </c>
      <c r="Q280" s="3">
        <v>56</v>
      </c>
      <c r="R280" s="2">
        <v>56</v>
      </c>
      <c r="S280" s="2">
        <v>5510.5259999999998</v>
      </c>
      <c r="T280" s="2">
        <v>0</v>
      </c>
      <c r="U280" s="3">
        <v>0</v>
      </c>
      <c r="V280" s="3">
        <v>50</v>
      </c>
      <c r="W280" s="2">
        <v>50</v>
      </c>
      <c r="X280" s="2">
        <v>5510.5259999999998</v>
      </c>
      <c r="Y280" s="2">
        <v>0</v>
      </c>
      <c r="Z280" s="11">
        <v>26</v>
      </c>
      <c r="AA280" s="11">
        <v>0</v>
      </c>
      <c r="AB280" s="11">
        <f t="shared" si="9"/>
        <v>26</v>
      </c>
      <c r="AC280" s="2">
        <v>3148.8719999999998</v>
      </c>
      <c r="AD280" s="2">
        <v>0</v>
      </c>
      <c r="AE280" s="11">
        <v>25.742155228639799</v>
      </c>
    </row>
    <row r="281" spans="1:31" ht="16.05" customHeight="1" x14ac:dyDescent="0.25">
      <c r="A281" s="3" t="s">
        <v>226</v>
      </c>
      <c r="B281" s="3">
        <v>13799</v>
      </c>
      <c r="C281" s="3" t="s">
        <v>241</v>
      </c>
      <c r="D281" s="3">
        <v>1002</v>
      </c>
      <c r="E281" s="3">
        <v>0</v>
      </c>
      <c r="F281" s="3">
        <f t="shared" si="8"/>
        <v>7.2613957533154597E-2</v>
      </c>
      <c r="G281" s="2">
        <v>3285599</v>
      </c>
      <c r="H281" s="2">
        <v>279.53399999999999</v>
      </c>
      <c r="I281" s="2">
        <v>6014.0781999999999</v>
      </c>
      <c r="J281" s="6">
        <v>0</v>
      </c>
      <c r="K281" s="3">
        <v>0</v>
      </c>
      <c r="L281" s="3">
        <v>61</v>
      </c>
      <c r="M281" s="2">
        <v>0</v>
      </c>
      <c r="N281" s="2">
        <v>48112.625599999999</v>
      </c>
      <c r="O281" s="2">
        <v>0</v>
      </c>
      <c r="P281" s="3">
        <v>0</v>
      </c>
      <c r="Q281" s="3">
        <v>95</v>
      </c>
      <c r="R281" s="2">
        <v>0</v>
      </c>
      <c r="S281" s="2">
        <v>72168.938399999999</v>
      </c>
      <c r="T281" s="2">
        <v>0</v>
      </c>
      <c r="U281" s="3">
        <v>0</v>
      </c>
      <c r="V281" s="3">
        <v>84</v>
      </c>
      <c r="W281" s="2">
        <v>0</v>
      </c>
      <c r="X281" s="2">
        <v>66154.860199999996</v>
      </c>
      <c r="Y281" s="2">
        <v>0</v>
      </c>
      <c r="Z281" s="11">
        <v>73</v>
      </c>
      <c r="AA281" s="11">
        <v>0</v>
      </c>
      <c r="AB281" s="11">
        <f t="shared" si="9"/>
        <v>73</v>
      </c>
      <c r="AC281" s="2">
        <v>2795.34</v>
      </c>
      <c r="AD281" s="2">
        <v>0</v>
      </c>
      <c r="AE281" s="11">
        <v>72.759185448220904</v>
      </c>
    </row>
    <row r="282" spans="1:31" ht="16.05" customHeight="1" x14ac:dyDescent="0.25">
      <c r="A282" s="3" t="s">
        <v>226</v>
      </c>
      <c r="B282" s="3">
        <v>13799</v>
      </c>
      <c r="C282" s="3" t="s">
        <v>242</v>
      </c>
      <c r="D282" s="3">
        <v>228</v>
      </c>
      <c r="E282" s="3">
        <v>0</v>
      </c>
      <c r="F282" s="3">
        <f t="shared" si="8"/>
        <v>1.65229364446699E-2</v>
      </c>
      <c r="G282" s="2">
        <v>3526112</v>
      </c>
      <c r="H282" s="2">
        <v>595.38</v>
      </c>
      <c r="I282" s="2">
        <v>6447.0015999999996</v>
      </c>
      <c r="J282" s="6">
        <v>0</v>
      </c>
      <c r="K282" s="3">
        <v>0</v>
      </c>
      <c r="L282" s="3">
        <v>14</v>
      </c>
      <c r="M282" s="2">
        <v>0</v>
      </c>
      <c r="N282" s="2">
        <v>12894.003199999999</v>
      </c>
      <c r="O282" s="2">
        <v>0</v>
      </c>
      <c r="P282" s="3">
        <v>0</v>
      </c>
      <c r="Q282" s="3">
        <v>22</v>
      </c>
      <c r="R282" s="2">
        <v>0</v>
      </c>
      <c r="S282" s="2">
        <v>19341.004799999999</v>
      </c>
      <c r="T282" s="2">
        <v>0</v>
      </c>
      <c r="U282" s="3">
        <v>0</v>
      </c>
      <c r="V282" s="3">
        <v>19</v>
      </c>
      <c r="W282" s="2">
        <v>0</v>
      </c>
      <c r="X282" s="2">
        <v>19341.004799999999</v>
      </c>
      <c r="Y282" s="2">
        <v>0</v>
      </c>
      <c r="Z282" s="11">
        <v>4</v>
      </c>
      <c r="AA282" s="11">
        <v>0</v>
      </c>
      <c r="AB282" s="11">
        <f t="shared" si="9"/>
        <v>4</v>
      </c>
      <c r="AC282" s="2">
        <v>595.38</v>
      </c>
      <c r="AD282" s="2">
        <v>0</v>
      </c>
      <c r="AE282" s="11">
        <v>3.7672295093847401</v>
      </c>
    </row>
    <row r="283" spans="1:31" ht="16.05" customHeight="1" x14ac:dyDescent="0.25">
      <c r="A283" s="3" t="s">
        <v>226</v>
      </c>
      <c r="B283" s="3">
        <v>13799</v>
      </c>
      <c r="C283" s="3" t="s">
        <v>243</v>
      </c>
      <c r="D283" s="3">
        <v>406</v>
      </c>
      <c r="E283" s="3">
        <v>0</v>
      </c>
      <c r="F283" s="3">
        <f t="shared" si="8"/>
        <v>2.94224219146315E-2</v>
      </c>
      <c r="G283" s="2">
        <v>3527728</v>
      </c>
      <c r="H283" s="2">
        <v>596.95000000000005</v>
      </c>
      <c r="I283" s="2">
        <v>6449.9103999999998</v>
      </c>
      <c r="J283" s="6">
        <v>0</v>
      </c>
      <c r="K283" s="3">
        <v>0</v>
      </c>
      <c r="L283" s="3">
        <v>25</v>
      </c>
      <c r="M283" s="2">
        <v>0</v>
      </c>
      <c r="N283" s="2">
        <v>25799.641599999999</v>
      </c>
      <c r="O283" s="2">
        <v>0</v>
      </c>
      <c r="P283" s="3">
        <v>0</v>
      </c>
      <c r="Q283" s="3">
        <v>38</v>
      </c>
      <c r="R283" s="2">
        <v>0</v>
      </c>
      <c r="S283" s="2">
        <v>32249.552</v>
      </c>
      <c r="T283" s="2">
        <v>0</v>
      </c>
      <c r="U283" s="3">
        <v>0</v>
      </c>
      <c r="V283" s="3">
        <v>34</v>
      </c>
      <c r="W283" s="2">
        <v>0</v>
      </c>
      <c r="X283" s="2">
        <v>32249.552</v>
      </c>
      <c r="Y283" s="2">
        <v>0</v>
      </c>
      <c r="Z283" s="11">
        <v>12</v>
      </c>
      <c r="AA283" s="11">
        <v>0</v>
      </c>
      <c r="AB283" s="11">
        <f t="shared" si="9"/>
        <v>12</v>
      </c>
      <c r="AC283" s="2">
        <v>1193.9000000000001</v>
      </c>
      <c r="AD283" s="2">
        <v>0</v>
      </c>
      <c r="AE283" s="11">
        <v>11.9455032973404</v>
      </c>
    </row>
    <row r="284" spans="1:31" ht="16.05" customHeight="1" x14ac:dyDescent="0.25">
      <c r="A284" s="3" t="s">
        <v>226</v>
      </c>
      <c r="B284" s="3">
        <v>13799</v>
      </c>
      <c r="C284" s="3" t="s">
        <v>244</v>
      </c>
      <c r="D284" s="3">
        <v>96</v>
      </c>
      <c r="E284" s="3">
        <v>0</v>
      </c>
      <c r="F284" s="3">
        <f t="shared" si="8"/>
        <v>6.9570258714399596E-3</v>
      </c>
      <c r="G284" s="2">
        <v>3937116</v>
      </c>
      <c r="H284" s="2">
        <v>1027.7056</v>
      </c>
      <c r="I284" s="2">
        <v>7186.8087999999998</v>
      </c>
      <c r="J284" s="6">
        <v>0</v>
      </c>
      <c r="K284" s="3">
        <v>0</v>
      </c>
      <c r="L284" s="3">
        <v>6</v>
      </c>
      <c r="M284" s="2">
        <v>6</v>
      </c>
      <c r="N284" s="2">
        <v>1027.7056</v>
      </c>
      <c r="O284" s="2">
        <v>0</v>
      </c>
      <c r="P284" s="3">
        <v>0</v>
      </c>
      <c r="Q284" s="3">
        <v>9</v>
      </c>
      <c r="R284" s="2">
        <v>9</v>
      </c>
      <c r="S284" s="2">
        <v>2055.4112</v>
      </c>
      <c r="T284" s="2">
        <v>0</v>
      </c>
      <c r="U284" s="3">
        <v>0</v>
      </c>
      <c r="V284" s="3">
        <v>8</v>
      </c>
      <c r="W284" s="2">
        <v>8</v>
      </c>
      <c r="X284" s="2">
        <v>1027.7056</v>
      </c>
      <c r="Y284" s="2">
        <v>0</v>
      </c>
      <c r="Z284" s="11">
        <v>1</v>
      </c>
      <c r="AA284" s="11">
        <v>0</v>
      </c>
      <c r="AB284" s="11">
        <f t="shared" si="9"/>
        <v>1</v>
      </c>
      <c r="AC284" s="2">
        <v>1027.7056</v>
      </c>
      <c r="AD284" s="2">
        <v>0</v>
      </c>
      <c r="AE284" s="11">
        <v>0.66787448365823598</v>
      </c>
    </row>
    <row r="285" spans="1:31" ht="16.05" customHeight="1" x14ac:dyDescent="0.25">
      <c r="A285" s="3" t="s">
        <v>226</v>
      </c>
      <c r="B285" s="3">
        <v>13799</v>
      </c>
      <c r="C285" s="3" t="s">
        <v>245</v>
      </c>
      <c r="D285" s="3">
        <v>322</v>
      </c>
      <c r="E285" s="3">
        <v>0</v>
      </c>
      <c r="F285" s="3">
        <f t="shared" si="8"/>
        <v>2.3335024277121499E-2</v>
      </c>
      <c r="G285" s="2">
        <v>3937116</v>
      </c>
      <c r="H285" s="2">
        <v>1027.7056</v>
      </c>
      <c r="I285" s="2">
        <v>7186.8087999999998</v>
      </c>
      <c r="J285" s="6">
        <v>0</v>
      </c>
      <c r="K285" s="3">
        <v>0</v>
      </c>
      <c r="L285" s="3">
        <v>20</v>
      </c>
      <c r="M285" s="2">
        <v>20</v>
      </c>
      <c r="N285" s="2">
        <v>3083.1167999999998</v>
      </c>
      <c r="O285" s="2">
        <v>0</v>
      </c>
      <c r="P285" s="3">
        <v>0</v>
      </c>
      <c r="Q285" s="3">
        <v>30</v>
      </c>
      <c r="R285" s="2">
        <v>30</v>
      </c>
      <c r="S285" s="2">
        <v>4110.8224</v>
      </c>
      <c r="T285" s="2">
        <v>0</v>
      </c>
      <c r="U285" s="3">
        <v>0</v>
      </c>
      <c r="V285" s="3">
        <v>27</v>
      </c>
      <c r="W285" s="2">
        <v>27</v>
      </c>
      <c r="X285" s="2">
        <v>4110.8224</v>
      </c>
      <c r="Y285" s="2">
        <v>0</v>
      </c>
      <c r="Z285" s="11">
        <v>8</v>
      </c>
      <c r="AA285" s="11">
        <v>0</v>
      </c>
      <c r="AB285" s="11">
        <f t="shared" si="9"/>
        <v>8</v>
      </c>
      <c r="AC285" s="2">
        <v>1027.7056</v>
      </c>
      <c r="AD285" s="2">
        <v>0</v>
      </c>
      <c r="AE285" s="11">
        <v>7.51387781723313</v>
      </c>
    </row>
    <row r="286" spans="1:31" ht="16.05" customHeight="1" x14ac:dyDescent="0.25">
      <c r="A286" s="3" t="s">
        <v>226</v>
      </c>
      <c r="B286" s="3">
        <v>13799</v>
      </c>
      <c r="C286" s="3" t="s">
        <v>246</v>
      </c>
      <c r="D286" s="3">
        <v>634</v>
      </c>
      <c r="E286" s="3">
        <v>0</v>
      </c>
      <c r="F286" s="3">
        <f t="shared" si="8"/>
        <v>4.59453583593014E-2</v>
      </c>
      <c r="G286" s="2">
        <v>3495129</v>
      </c>
      <c r="H286" s="2">
        <v>146.81</v>
      </c>
      <c r="I286" s="2">
        <v>6391.2322000000004</v>
      </c>
      <c r="J286" s="6">
        <v>0</v>
      </c>
      <c r="K286" s="3">
        <v>0</v>
      </c>
      <c r="L286" s="3">
        <v>38</v>
      </c>
      <c r="M286" s="2">
        <v>0</v>
      </c>
      <c r="N286" s="2">
        <v>31956.161</v>
      </c>
      <c r="O286" s="2">
        <v>0</v>
      </c>
      <c r="P286" s="3">
        <v>0</v>
      </c>
      <c r="Q286" s="3">
        <v>60</v>
      </c>
      <c r="R286" s="2">
        <v>0</v>
      </c>
      <c r="S286" s="2">
        <v>51129.857600000003</v>
      </c>
      <c r="T286" s="2">
        <v>0</v>
      </c>
      <c r="U286" s="3">
        <v>0</v>
      </c>
      <c r="V286" s="3">
        <v>53</v>
      </c>
      <c r="W286" s="2">
        <v>0</v>
      </c>
      <c r="X286" s="2">
        <v>44738.625399999997</v>
      </c>
      <c r="Y286" s="2">
        <v>0</v>
      </c>
      <c r="Z286" s="11">
        <v>29</v>
      </c>
      <c r="AA286" s="11">
        <v>0</v>
      </c>
      <c r="AB286" s="11">
        <f t="shared" si="9"/>
        <v>29</v>
      </c>
      <c r="AC286" s="2">
        <v>587.24</v>
      </c>
      <c r="AD286" s="2">
        <v>0</v>
      </c>
      <c r="AE286" s="11">
        <v>29.129357199797099</v>
      </c>
    </row>
    <row r="287" spans="1:31" ht="16.05" customHeight="1" x14ac:dyDescent="0.25">
      <c r="A287" s="3" t="s">
        <v>226</v>
      </c>
      <c r="B287" s="3">
        <v>13799</v>
      </c>
      <c r="C287" s="3" t="s">
        <v>247</v>
      </c>
      <c r="D287" s="3">
        <v>638</v>
      </c>
      <c r="E287" s="3">
        <v>0</v>
      </c>
      <c r="F287" s="3">
        <f t="shared" si="8"/>
        <v>4.6235234437278103E-2</v>
      </c>
      <c r="G287" s="2">
        <v>3110292</v>
      </c>
      <c r="H287" s="2">
        <v>687.81799999999998</v>
      </c>
      <c r="I287" s="2">
        <v>5698.5255999999999</v>
      </c>
      <c r="J287" s="9">
        <v>5658.8595999999998</v>
      </c>
      <c r="K287" s="3">
        <v>0</v>
      </c>
      <c r="L287" s="3">
        <v>39</v>
      </c>
      <c r="M287" s="2">
        <v>0</v>
      </c>
      <c r="N287" s="2">
        <v>28492.628000000001</v>
      </c>
      <c r="O287" s="2">
        <v>0</v>
      </c>
      <c r="P287" s="3">
        <v>0</v>
      </c>
      <c r="Q287" s="3">
        <v>60</v>
      </c>
      <c r="R287" s="2">
        <v>0</v>
      </c>
      <c r="S287" s="2">
        <v>45588.2048</v>
      </c>
      <c r="T287" s="2">
        <v>0</v>
      </c>
      <c r="U287" s="3">
        <v>0</v>
      </c>
      <c r="V287" s="3">
        <v>53</v>
      </c>
      <c r="W287" s="2">
        <v>0</v>
      </c>
      <c r="X287" s="2">
        <v>39889.679199999999</v>
      </c>
      <c r="Y287" s="2">
        <v>0</v>
      </c>
      <c r="Z287" s="11">
        <v>29</v>
      </c>
      <c r="AA287" s="11">
        <v>0</v>
      </c>
      <c r="AB287" s="11">
        <f t="shared" si="9"/>
        <v>29</v>
      </c>
      <c r="AC287" s="2">
        <v>2751.2719999999999</v>
      </c>
      <c r="AD287" s="2">
        <v>0</v>
      </c>
      <c r="AE287" s="11">
        <v>29.4980795709834</v>
      </c>
    </row>
    <row r="288" spans="1:31" ht="16.05" customHeight="1" x14ac:dyDescent="0.25">
      <c r="A288" s="3" t="s">
        <v>179</v>
      </c>
      <c r="B288" s="3">
        <v>6779</v>
      </c>
      <c r="C288" s="3" t="s">
        <v>180</v>
      </c>
      <c r="D288" s="3">
        <v>362</v>
      </c>
      <c r="E288" s="3">
        <v>0</v>
      </c>
      <c r="F288" s="3">
        <f t="shared" si="8"/>
        <v>5.3400206520135697E-2</v>
      </c>
      <c r="G288" s="2">
        <v>3239689</v>
      </c>
      <c r="H288" s="2">
        <v>0</v>
      </c>
      <c r="I288" s="2">
        <v>5931.4402</v>
      </c>
      <c r="J288" s="6">
        <v>0</v>
      </c>
      <c r="K288" s="3">
        <v>0</v>
      </c>
      <c r="L288" s="3">
        <v>22</v>
      </c>
      <c r="M288" s="2">
        <v>0</v>
      </c>
      <c r="N288" s="2">
        <v>17794.320599999999</v>
      </c>
      <c r="O288" s="2">
        <v>0</v>
      </c>
      <c r="P288" s="3">
        <v>0</v>
      </c>
      <c r="Q288" s="3">
        <v>34</v>
      </c>
      <c r="R288" s="2">
        <v>0</v>
      </c>
      <c r="S288" s="2">
        <v>29657.201000000001</v>
      </c>
      <c r="T288" s="2">
        <v>0</v>
      </c>
      <c r="U288" s="3">
        <v>0</v>
      </c>
      <c r="V288" s="3">
        <v>30</v>
      </c>
      <c r="W288" s="2">
        <v>0</v>
      </c>
      <c r="X288" s="2">
        <v>23725.7608</v>
      </c>
      <c r="Y288" s="2">
        <v>0</v>
      </c>
      <c r="Z288" s="11">
        <v>19</v>
      </c>
      <c r="AA288" s="11">
        <v>0</v>
      </c>
      <c r="AB288" s="11">
        <f t="shared" si="9"/>
        <v>0</v>
      </c>
      <c r="AC288" s="2">
        <v>17794.320599999999</v>
      </c>
      <c r="AD288" s="2">
        <v>0</v>
      </c>
      <c r="AE288" s="11">
        <v>0</v>
      </c>
    </row>
    <row r="289" spans="1:31" ht="16.05" customHeight="1" x14ac:dyDescent="0.25">
      <c r="A289" s="3" t="s">
        <v>179</v>
      </c>
      <c r="B289" s="3">
        <v>6779</v>
      </c>
      <c r="C289" s="3" t="s">
        <v>181</v>
      </c>
      <c r="D289" s="3">
        <v>200</v>
      </c>
      <c r="E289" s="3">
        <v>0</v>
      </c>
      <c r="F289" s="3">
        <f t="shared" si="8"/>
        <v>2.95028765304617E-2</v>
      </c>
      <c r="G289" s="2">
        <v>3302138</v>
      </c>
      <c r="H289" s="2">
        <v>0</v>
      </c>
      <c r="I289" s="2">
        <v>6043.8483999999999</v>
      </c>
      <c r="J289" s="6">
        <v>0</v>
      </c>
      <c r="K289" s="3">
        <v>0</v>
      </c>
      <c r="L289" s="3">
        <v>12</v>
      </c>
      <c r="M289" s="2">
        <v>0</v>
      </c>
      <c r="N289" s="2">
        <v>12087.6968</v>
      </c>
      <c r="O289" s="2">
        <v>0</v>
      </c>
      <c r="P289" s="3">
        <v>0</v>
      </c>
      <c r="Q289" s="3">
        <v>19</v>
      </c>
      <c r="R289" s="2">
        <v>0</v>
      </c>
      <c r="S289" s="2">
        <v>18131.5452</v>
      </c>
      <c r="T289" s="2">
        <v>0</v>
      </c>
      <c r="U289" s="3">
        <v>0</v>
      </c>
      <c r="V289" s="3">
        <v>17</v>
      </c>
      <c r="W289" s="2">
        <v>0</v>
      </c>
      <c r="X289" s="2">
        <v>18131.5452</v>
      </c>
      <c r="Y289" s="2">
        <v>0</v>
      </c>
      <c r="Z289" s="11">
        <v>6</v>
      </c>
      <c r="AA289" s="11">
        <v>0</v>
      </c>
      <c r="AB289" s="11">
        <f t="shared" si="9"/>
        <v>0</v>
      </c>
      <c r="AC289" s="2">
        <v>6043.8483999999999</v>
      </c>
      <c r="AD289" s="2">
        <v>0</v>
      </c>
      <c r="AE289" s="11">
        <v>0</v>
      </c>
    </row>
    <row r="290" spans="1:31" ht="16.05" customHeight="1" x14ac:dyDescent="0.25">
      <c r="A290" s="3" t="s">
        <v>179</v>
      </c>
      <c r="B290" s="3">
        <v>6779</v>
      </c>
      <c r="C290" s="3" t="s">
        <v>182</v>
      </c>
      <c r="D290" s="3">
        <v>449</v>
      </c>
      <c r="E290" s="3">
        <v>0</v>
      </c>
      <c r="F290" s="3">
        <f t="shared" si="8"/>
        <v>6.6233957810886604E-2</v>
      </c>
      <c r="G290" s="2">
        <v>3106449</v>
      </c>
      <c r="H290" s="2">
        <v>0</v>
      </c>
      <c r="I290" s="2">
        <v>5691.6081999999997</v>
      </c>
      <c r="J290" s="6">
        <v>0</v>
      </c>
      <c r="K290" s="3">
        <v>0</v>
      </c>
      <c r="L290" s="3">
        <v>27</v>
      </c>
      <c r="M290" s="2">
        <v>0</v>
      </c>
      <c r="N290" s="2">
        <v>22766.432799999999</v>
      </c>
      <c r="O290" s="2">
        <v>0</v>
      </c>
      <c r="P290" s="3">
        <v>0</v>
      </c>
      <c r="Q290" s="3">
        <v>42</v>
      </c>
      <c r="R290" s="2">
        <v>0</v>
      </c>
      <c r="S290" s="2">
        <v>34149.6492</v>
      </c>
      <c r="T290" s="2">
        <v>0</v>
      </c>
      <c r="U290" s="3">
        <v>0</v>
      </c>
      <c r="V290" s="3">
        <v>37</v>
      </c>
      <c r="W290" s="2">
        <v>0</v>
      </c>
      <c r="X290" s="2">
        <v>28458.041000000001</v>
      </c>
      <c r="Y290" s="2">
        <v>0</v>
      </c>
      <c r="Z290" s="11">
        <v>30</v>
      </c>
      <c r="AA290" s="11">
        <v>0</v>
      </c>
      <c r="AB290" s="11">
        <f t="shared" si="9"/>
        <v>0</v>
      </c>
      <c r="AC290" s="2">
        <v>22766.432799999999</v>
      </c>
      <c r="AD290" s="2">
        <v>0</v>
      </c>
      <c r="AE290" s="11">
        <v>0</v>
      </c>
    </row>
    <row r="291" spans="1:31" ht="16.05" customHeight="1" x14ac:dyDescent="0.25">
      <c r="A291" s="3" t="s">
        <v>179</v>
      </c>
      <c r="B291" s="3">
        <v>6779</v>
      </c>
      <c r="C291" s="3" t="s">
        <v>183</v>
      </c>
      <c r="D291" s="3">
        <v>587</v>
      </c>
      <c r="E291" s="3">
        <v>0</v>
      </c>
      <c r="F291" s="3">
        <f t="shared" si="8"/>
        <v>8.6590942616905101E-2</v>
      </c>
      <c r="G291" s="2">
        <v>2804438</v>
      </c>
      <c r="H291" s="2">
        <v>0</v>
      </c>
      <c r="I291" s="2">
        <v>5147.9884000000002</v>
      </c>
      <c r="J291" s="6">
        <v>0</v>
      </c>
      <c r="K291" s="3">
        <v>0</v>
      </c>
      <c r="L291" s="3">
        <v>36</v>
      </c>
      <c r="M291" s="2">
        <v>0</v>
      </c>
      <c r="N291" s="2">
        <v>25739.941999999999</v>
      </c>
      <c r="O291" s="2">
        <v>0</v>
      </c>
      <c r="P291" s="3">
        <v>0</v>
      </c>
      <c r="Q291" s="3">
        <v>56</v>
      </c>
      <c r="R291" s="2">
        <v>0</v>
      </c>
      <c r="S291" s="2">
        <v>36035.918799999999</v>
      </c>
      <c r="T291" s="2">
        <v>0</v>
      </c>
      <c r="U291" s="3">
        <v>0</v>
      </c>
      <c r="V291" s="3">
        <v>49</v>
      </c>
      <c r="W291" s="2">
        <v>0</v>
      </c>
      <c r="X291" s="2">
        <v>36035.918799999999</v>
      </c>
      <c r="Y291" s="2">
        <v>0</v>
      </c>
      <c r="Z291" s="11">
        <v>51</v>
      </c>
      <c r="AA291" s="11">
        <v>0</v>
      </c>
      <c r="AB291" s="11">
        <f t="shared" si="9"/>
        <v>0</v>
      </c>
      <c r="AC291" s="2">
        <v>36035.918799999999</v>
      </c>
      <c r="AD291" s="2">
        <v>0</v>
      </c>
      <c r="AE291" s="11">
        <v>0</v>
      </c>
    </row>
    <row r="292" spans="1:31" ht="16.05" customHeight="1" x14ac:dyDescent="0.25">
      <c r="A292" s="3" t="s">
        <v>179</v>
      </c>
      <c r="B292" s="3">
        <v>6779</v>
      </c>
      <c r="C292" s="3" t="s">
        <v>184</v>
      </c>
      <c r="D292" s="3">
        <v>358</v>
      </c>
      <c r="E292" s="3">
        <v>0</v>
      </c>
      <c r="F292" s="3">
        <f t="shared" si="8"/>
        <v>5.2810148989526497E-2</v>
      </c>
      <c r="G292" s="2">
        <v>3002510</v>
      </c>
      <c r="H292" s="2">
        <v>0</v>
      </c>
      <c r="I292" s="2">
        <v>5504.518</v>
      </c>
      <c r="J292" s="6">
        <v>0</v>
      </c>
      <c r="K292" s="3">
        <v>0</v>
      </c>
      <c r="L292" s="3">
        <v>22</v>
      </c>
      <c r="M292" s="2">
        <v>0</v>
      </c>
      <c r="N292" s="2">
        <v>16513.554</v>
      </c>
      <c r="O292" s="2">
        <v>0</v>
      </c>
      <c r="P292" s="3">
        <v>0</v>
      </c>
      <c r="Q292" s="3">
        <v>34</v>
      </c>
      <c r="R292" s="2">
        <v>0</v>
      </c>
      <c r="S292" s="2">
        <v>27522.59</v>
      </c>
      <c r="T292" s="2">
        <v>0</v>
      </c>
      <c r="U292" s="3">
        <v>0</v>
      </c>
      <c r="V292" s="3">
        <v>30</v>
      </c>
      <c r="W292" s="2">
        <v>0</v>
      </c>
      <c r="X292" s="2">
        <v>22018.072</v>
      </c>
      <c r="Y292" s="2">
        <v>0</v>
      </c>
      <c r="Z292" s="11">
        <v>19</v>
      </c>
      <c r="AA292" s="11">
        <v>0</v>
      </c>
      <c r="AB292" s="11">
        <f t="shared" si="9"/>
        <v>0</v>
      </c>
      <c r="AC292" s="2">
        <v>16513.554</v>
      </c>
      <c r="AD292" s="2">
        <v>0</v>
      </c>
      <c r="AE292" s="11">
        <v>0</v>
      </c>
    </row>
    <row r="293" spans="1:31" ht="16.05" customHeight="1" x14ac:dyDescent="0.25">
      <c r="A293" s="3" t="s">
        <v>179</v>
      </c>
      <c r="B293" s="3">
        <v>6779</v>
      </c>
      <c r="C293" s="3" t="s">
        <v>185</v>
      </c>
      <c r="D293" s="3">
        <v>263</v>
      </c>
      <c r="E293" s="3">
        <v>0</v>
      </c>
      <c r="F293" s="3">
        <f t="shared" si="8"/>
        <v>3.8796282637557203E-2</v>
      </c>
      <c r="G293" s="2">
        <v>2851490</v>
      </c>
      <c r="H293" s="2">
        <v>0</v>
      </c>
      <c r="I293" s="2">
        <v>5232.6819999999998</v>
      </c>
      <c r="J293" s="6">
        <v>0</v>
      </c>
      <c r="K293" s="3">
        <v>0</v>
      </c>
      <c r="L293" s="3">
        <v>16</v>
      </c>
      <c r="M293" s="2">
        <v>0</v>
      </c>
      <c r="N293" s="2">
        <v>10465.364</v>
      </c>
      <c r="O293" s="2">
        <v>0</v>
      </c>
      <c r="P293" s="3">
        <v>0</v>
      </c>
      <c r="Q293" s="3">
        <v>25</v>
      </c>
      <c r="R293" s="2">
        <v>0</v>
      </c>
      <c r="S293" s="2">
        <v>20930.727999999999</v>
      </c>
      <c r="T293" s="2">
        <v>0</v>
      </c>
      <c r="U293" s="3">
        <v>0</v>
      </c>
      <c r="V293" s="3">
        <v>22</v>
      </c>
      <c r="W293" s="2">
        <v>0</v>
      </c>
      <c r="X293" s="2">
        <v>15698.046</v>
      </c>
      <c r="Y293" s="2">
        <v>0</v>
      </c>
      <c r="Z293" s="11">
        <v>10</v>
      </c>
      <c r="AA293" s="11">
        <v>0</v>
      </c>
      <c r="AB293" s="11">
        <f t="shared" si="9"/>
        <v>0</v>
      </c>
      <c r="AC293" s="2">
        <v>10465.364</v>
      </c>
      <c r="AD293" s="2">
        <v>0</v>
      </c>
      <c r="AE293" s="11">
        <v>0</v>
      </c>
    </row>
    <row r="294" spans="1:31" ht="16.05" customHeight="1" x14ac:dyDescent="0.25">
      <c r="A294" s="3" t="s">
        <v>179</v>
      </c>
      <c r="B294" s="3">
        <v>6779</v>
      </c>
      <c r="C294" s="3" t="s">
        <v>186</v>
      </c>
      <c r="D294" s="3">
        <v>665</v>
      </c>
      <c r="E294" s="3">
        <v>0</v>
      </c>
      <c r="F294" s="3">
        <f t="shared" si="8"/>
        <v>9.8097064463785202E-2</v>
      </c>
      <c r="G294" s="2">
        <v>2947269</v>
      </c>
      <c r="H294" s="2">
        <v>0</v>
      </c>
      <c r="I294" s="2">
        <v>5405.0842000000002</v>
      </c>
      <c r="J294" s="6">
        <v>0</v>
      </c>
      <c r="K294" s="3">
        <v>0</v>
      </c>
      <c r="L294" s="3">
        <v>40</v>
      </c>
      <c r="M294" s="2">
        <v>0</v>
      </c>
      <c r="N294" s="2">
        <v>27025.420999999998</v>
      </c>
      <c r="O294" s="2">
        <v>0</v>
      </c>
      <c r="P294" s="3">
        <v>0</v>
      </c>
      <c r="Q294" s="3">
        <v>63</v>
      </c>
      <c r="R294" s="2">
        <v>0</v>
      </c>
      <c r="S294" s="2">
        <v>43240.673600000002</v>
      </c>
      <c r="T294" s="2">
        <v>0</v>
      </c>
      <c r="U294" s="3">
        <v>0</v>
      </c>
      <c r="V294" s="3">
        <v>56</v>
      </c>
      <c r="W294" s="2">
        <v>0</v>
      </c>
      <c r="X294" s="2">
        <v>37835.589399999997</v>
      </c>
      <c r="Y294" s="2">
        <v>0</v>
      </c>
      <c r="Z294" s="11">
        <v>65</v>
      </c>
      <c r="AA294" s="11">
        <v>0</v>
      </c>
      <c r="AB294" s="11">
        <f t="shared" si="9"/>
        <v>0</v>
      </c>
      <c r="AC294" s="2">
        <v>48645.757799999999</v>
      </c>
      <c r="AD294" s="2">
        <v>0</v>
      </c>
      <c r="AE294" s="11">
        <v>0</v>
      </c>
    </row>
    <row r="295" spans="1:31" ht="16.05" customHeight="1" x14ac:dyDescent="0.25">
      <c r="A295" s="3" t="s">
        <v>179</v>
      </c>
      <c r="B295" s="3">
        <v>6779</v>
      </c>
      <c r="C295" s="3" t="s">
        <v>187</v>
      </c>
      <c r="D295" s="3">
        <v>2721</v>
      </c>
      <c r="E295" s="3">
        <v>0</v>
      </c>
      <c r="F295" s="3">
        <f t="shared" si="8"/>
        <v>0.40138663519693202</v>
      </c>
      <c r="G295" s="2">
        <v>3173316</v>
      </c>
      <c r="H295" s="2">
        <v>0</v>
      </c>
      <c r="I295" s="2">
        <v>5811.9687999999996</v>
      </c>
      <c r="J295" s="6">
        <v>0</v>
      </c>
      <c r="K295" s="3">
        <v>0</v>
      </c>
      <c r="L295" s="3">
        <v>165</v>
      </c>
      <c r="M295" s="2">
        <v>0</v>
      </c>
      <c r="N295" s="2">
        <v>122051.34480000001</v>
      </c>
      <c r="O295" s="2">
        <v>0</v>
      </c>
      <c r="P295" s="3">
        <v>0</v>
      </c>
      <c r="Q295" s="3">
        <v>257</v>
      </c>
      <c r="R295" s="2">
        <v>0</v>
      </c>
      <c r="S295" s="2">
        <v>191794.97039999999</v>
      </c>
      <c r="T295" s="2">
        <v>0</v>
      </c>
      <c r="U295" s="3">
        <v>0</v>
      </c>
      <c r="V295" s="3">
        <v>227</v>
      </c>
      <c r="W295" s="2">
        <v>0</v>
      </c>
      <c r="X295" s="2">
        <v>168547.09520000001</v>
      </c>
      <c r="Y295" s="2">
        <v>0</v>
      </c>
      <c r="Z295" s="11">
        <v>1092</v>
      </c>
      <c r="AA295" s="11">
        <v>0</v>
      </c>
      <c r="AB295" s="11">
        <f t="shared" si="9"/>
        <v>0</v>
      </c>
      <c r="AC295" s="2">
        <v>796239.72560000001</v>
      </c>
      <c r="AD295" s="2">
        <v>0</v>
      </c>
      <c r="AE295" s="11">
        <v>0</v>
      </c>
    </row>
    <row r="296" spans="1:31" ht="16.05" customHeight="1" x14ac:dyDescent="0.25">
      <c r="A296" s="3" t="s">
        <v>179</v>
      </c>
      <c r="B296" s="3">
        <v>6779</v>
      </c>
      <c r="C296" s="3" t="s">
        <v>188</v>
      </c>
      <c r="D296" s="3">
        <v>347</v>
      </c>
      <c r="E296" s="3">
        <v>0</v>
      </c>
      <c r="F296" s="3">
        <f t="shared" si="8"/>
        <v>5.1187490780351098E-2</v>
      </c>
      <c r="G296" s="2">
        <v>3244523</v>
      </c>
      <c r="H296" s="2">
        <v>0</v>
      </c>
      <c r="I296" s="2">
        <v>5940.1414000000004</v>
      </c>
      <c r="J296" s="6">
        <v>0</v>
      </c>
      <c r="K296" s="3">
        <v>0</v>
      </c>
      <c r="L296" s="3">
        <v>21</v>
      </c>
      <c r="M296" s="2">
        <v>0</v>
      </c>
      <c r="N296" s="2">
        <v>17820.424200000001</v>
      </c>
      <c r="O296" s="2">
        <v>0</v>
      </c>
      <c r="P296" s="3">
        <v>0</v>
      </c>
      <c r="Q296" s="3">
        <v>33</v>
      </c>
      <c r="R296" s="2">
        <v>0</v>
      </c>
      <c r="S296" s="2">
        <v>29700.706999999999</v>
      </c>
      <c r="T296" s="2">
        <v>0</v>
      </c>
      <c r="U296" s="3">
        <v>0</v>
      </c>
      <c r="V296" s="3">
        <v>29</v>
      </c>
      <c r="W296" s="2">
        <v>0</v>
      </c>
      <c r="X296" s="2">
        <v>23760.565600000002</v>
      </c>
      <c r="Y296" s="2">
        <v>0</v>
      </c>
      <c r="Z296" s="11">
        <v>18</v>
      </c>
      <c r="AA296" s="11">
        <v>0</v>
      </c>
      <c r="AB296" s="11">
        <f t="shared" si="9"/>
        <v>0</v>
      </c>
      <c r="AC296" s="2">
        <v>17820.424200000001</v>
      </c>
      <c r="AD296" s="2">
        <v>0</v>
      </c>
      <c r="AE296" s="11">
        <v>0</v>
      </c>
    </row>
    <row r="297" spans="1:31" ht="16.05" customHeight="1" x14ac:dyDescent="0.25">
      <c r="A297" s="3" t="s">
        <v>179</v>
      </c>
      <c r="B297" s="3">
        <v>6779</v>
      </c>
      <c r="C297" s="3" t="s">
        <v>189</v>
      </c>
      <c r="D297" s="3">
        <v>258</v>
      </c>
      <c r="E297" s="3">
        <v>0</v>
      </c>
      <c r="F297" s="3">
        <f t="shared" si="8"/>
        <v>3.8058710724295598E-2</v>
      </c>
      <c r="G297" s="2">
        <v>2982499</v>
      </c>
      <c r="H297" s="2">
        <v>0</v>
      </c>
      <c r="I297" s="2">
        <v>5468.4982</v>
      </c>
      <c r="J297" s="6">
        <v>0</v>
      </c>
      <c r="K297" s="3">
        <v>0</v>
      </c>
      <c r="L297" s="3">
        <v>16</v>
      </c>
      <c r="M297" s="2">
        <v>0</v>
      </c>
      <c r="N297" s="2">
        <v>10936.9964</v>
      </c>
      <c r="O297" s="2">
        <v>0</v>
      </c>
      <c r="P297" s="3">
        <v>0</v>
      </c>
      <c r="Q297" s="3">
        <v>24</v>
      </c>
      <c r="R297" s="2">
        <v>0</v>
      </c>
      <c r="S297" s="2">
        <v>16405.494600000002</v>
      </c>
      <c r="T297" s="2">
        <v>0</v>
      </c>
      <c r="U297" s="3">
        <v>0</v>
      </c>
      <c r="V297" s="3">
        <v>22</v>
      </c>
      <c r="W297" s="2">
        <v>0</v>
      </c>
      <c r="X297" s="2">
        <v>16405.494600000002</v>
      </c>
      <c r="Y297" s="2">
        <v>0</v>
      </c>
      <c r="Z297" s="11">
        <v>10</v>
      </c>
      <c r="AA297" s="11">
        <v>0</v>
      </c>
      <c r="AB297" s="11">
        <f t="shared" si="9"/>
        <v>0</v>
      </c>
      <c r="AC297" s="2">
        <v>10936.9964</v>
      </c>
      <c r="AD297" s="2">
        <v>0</v>
      </c>
      <c r="AE297" s="11">
        <v>0</v>
      </c>
    </row>
    <row r="298" spans="1:31" ht="16.05" customHeight="1" x14ac:dyDescent="0.25">
      <c r="A298" s="3" t="s">
        <v>179</v>
      </c>
      <c r="B298" s="3">
        <v>6779</v>
      </c>
      <c r="C298" s="3" t="s">
        <v>190</v>
      </c>
      <c r="D298" s="3">
        <v>569</v>
      </c>
      <c r="E298" s="3">
        <v>0</v>
      </c>
      <c r="F298" s="3">
        <f t="shared" si="8"/>
        <v>8.3935683729163602E-2</v>
      </c>
      <c r="G298" s="2">
        <v>3141318</v>
      </c>
      <c r="H298" s="2">
        <v>0</v>
      </c>
      <c r="I298" s="2">
        <v>5754.3724000000002</v>
      </c>
      <c r="J298" s="6">
        <v>0</v>
      </c>
      <c r="K298" s="3">
        <v>0</v>
      </c>
      <c r="L298" s="3">
        <v>34</v>
      </c>
      <c r="M298" s="2">
        <v>0</v>
      </c>
      <c r="N298" s="2">
        <v>28771.862000000001</v>
      </c>
      <c r="O298" s="2">
        <v>0</v>
      </c>
      <c r="P298" s="3">
        <v>0</v>
      </c>
      <c r="Q298" s="3">
        <v>54</v>
      </c>
      <c r="R298" s="2">
        <v>0</v>
      </c>
      <c r="S298" s="2">
        <v>40280.606800000001</v>
      </c>
      <c r="T298" s="2">
        <v>0</v>
      </c>
      <c r="U298" s="3">
        <v>0</v>
      </c>
      <c r="V298" s="3">
        <v>47</v>
      </c>
      <c r="W298" s="2">
        <v>0</v>
      </c>
      <c r="X298" s="2">
        <v>34526.234400000001</v>
      </c>
      <c r="Y298" s="2">
        <v>0</v>
      </c>
      <c r="Z298" s="11">
        <v>48</v>
      </c>
      <c r="AA298" s="11">
        <v>0</v>
      </c>
      <c r="AB298" s="11">
        <f t="shared" si="9"/>
        <v>0</v>
      </c>
      <c r="AC298" s="2">
        <v>34526.234400000001</v>
      </c>
      <c r="AD298" s="2">
        <v>0</v>
      </c>
      <c r="AE298" s="11">
        <v>0</v>
      </c>
    </row>
    <row r="299" spans="1:31" ht="16.05" customHeight="1" x14ac:dyDescent="0.25">
      <c r="A299" s="3" t="s">
        <v>191</v>
      </c>
      <c r="B299" s="3">
        <v>24345</v>
      </c>
      <c r="C299" s="3" t="s">
        <v>192</v>
      </c>
      <c r="D299" s="3">
        <v>495</v>
      </c>
      <c r="E299" s="3">
        <v>0</v>
      </c>
      <c r="F299" s="3">
        <f t="shared" si="8"/>
        <v>2.0332717190388198E-2</v>
      </c>
      <c r="G299" s="2">
        <v>1911531</v>
      </c>
      <c r="H299" s="2">
        <v>344.79399999999998</v>
      </c>
      <c r="I299" s="2">
        <v>3540.7557999999999</v>
      </c>
      <c r="J299" s="6">
        <v>0</v>
      </c>
      <c r="K299" s="3">
        <v>0</v>
      </c>
      <c r="L299" s="3">
        <v>30</v>
      </c>
      <c r="M299" s="2">
        <v>0</v>
      </c>
      <c r="N299" s="2">
        <v>14163.0232</v>
      </c>
      <c r="O299" s="2">
        <v>0</v>
      </c>
      <c r="P299" s="3">
        <v>0</v>
      </c>
      <c r="Q299" s="3">
        <v>47</v>
      </c>
      <c r="R299" s="2">
        <v>0</v>
      </c>
      <c r="S299" s="2">
        <v>21244.534800000001</v>
      </c>
      <c r="T299" s="2">
        <v>0</v>
      </c>
      <c r="U299" s="3">
        <v>0</v>
      </c>
      <c r="V299" s="3">
        <v>41</v>
      </c>
      <c r="W299" s="2">
        <v>0</v>
      </c>
      <c r="X299" s="2">
        <v>21244.534800000001</v>
      </c>
      <c r="Y299" s="2">
        <v>0</v>
      </c>
      <c r="Z299" s="11">
        <v>10</v>
      </c>
      <c r="AA299" s="11">
        <v>0</v>
      </c>
      <c r="AB299" s="11">
        <f t="shared" si="9"/>
        <v>10</v>
      </c>
      <c r="AC299" s="2">
        <v>689.58799999999997</v>
      </c>
      <c r="AD299" s="2">
        <v>0</v>
      </c>
      <c r="AE299" s="11">
        <v>10.0646950092422</v>
      </c>
    </row>
    <row r="300" spans="1:31" ht="16.05" customHeight="1" x14ac:dyDescent="0.25">
      <c r="A300" s="3" t="s">
        <v>191</v>
      </c>
      <c r="B300" s="3">
        <v>24345</v>
      </c>
      <c r="C300" s="3" t="s">
        <v>193</v>
      </c>
      <c r="D300" s="3">
        <v>212</v>
      </c>
      <c r="E300" s="3">
        <v>0</v>
      </c>
      <c r="F300" s="3">
        <f t="shared" si="8"/>
        <v>8.7081536249743307E-3</v>
      </c>
      <c r="G300" s="2">
        <v>1775537</v>
      </c>
      <c r="H300" s="2">
        <v>285.77800000000002</v>
      </c>
      <c r="I300" s="2">
        <v>3295.9666000000002</v>
      </c>
      <c r="J300" s="6">
        <v>0</v>
      </c>
      <c r="K300" s="3">
        <v>0</v>
      </c>
      <c r="L300" s="3">
        <v>13</v>
      </c>
      <c r="M300" s="2">
        <v>0</v>
      </c>
      <c r="N300" s="2">
        <v>6591.9332000000004</v>
      </c>
      <c r="O300" s="2">
        <v>0</v>
      </c>
      <c r="P300" s="3">
        <v>0</v>
      </c>
      <c r="Q300" s="3">
        <v>20</v>
      </c>
      <c r="R300" s="2">
        <v>0</v>
      </c>
      <c r="S300" s="2">
        <v>9887.8997999999992</v>
      </c>
      <c r="T300" s="2">
        <v>0</v>
      </c>
      <c r="U300" s="3">
        <v>0</v>
      </c>
      <c r="V300" s="3">
        <v>18</v>
      </c>
      <c r="W300" s="2">
        <v>0</v>
      </c>
      <c r="X300" s="2">
        <v>9887.8997999999992</v>
      </c>
      <c r="Y300" s="2">
        <v>0</v>
      </c>
      <c r="Z300" s="11">
        <v>2</v>
      </c>
      <c r="AA300" s="11">
        <v>0</v>
      </c>
      <c r="AB300" s="11">
        <f t="shared" si="9"/>
        <v>0</v>
      </c>
      <c r="AC300" s="2">
        <v>3295.9666000000002</v>
      </c>
      <c r="AD300" s="2">
        <v>0</v>
      </c>
      <c r="AE300" s="11">
        <v>0</v>
      </c>
    </row>
    <row r="301" spans="1:31" ht="16.05" customHeight="1" x14ac:dyDescent="0.25">
      <c r="A301" s="3" t="s">
        <v>191</v>
      </c>
      <c r="B301" s="3">
        <v>24345</v>
      </c>
      <c r="C301" s="3" t="s">
        <v>194</v>
      </c>
      <c r="D301" s="3">
        <v>5674</v>
      </c>
      <c r="E301" s="3">
        <v>2979</v>
      </c>
      <c r="F301" s="3">
        <f t="shared" si="8"/>
        <v>0.23306633805709601</v>
      </c>
      <c r="G301" s="2">
        <v>1791689</v>
      </c>
      <c r="H301" s="2">
        <v>300.76</v>
      </c>
      <c r="I301" s="2">
        <v>3325.0401999999999</v>
      </c>
      <c r="J301" s="9">
        <v>3140.5830000000001</v>
      </c>
      <c r="K301" s="3">
        <v>180</v>
      </c>
      <c r="L301" s="3">
        <v>344</v>
      </c>
      <c r="M301" s="2">
        <v>0</v>
      </c>
      <c r="N301" s="2">
        <v>69825.844200000007</v>
      </c>
      <c r="O301" s="2">
        <v>3140.5830000000001</v>
      </c>
      <c r="P301" s="3">
        <v>282</v>
      </c>
      <c r="Q301" s="3">
        <v>537</v>
      </c>
      <c r="R301" s="2">
        <v>0</v>
      </c>
      <c r="S301" s="2">
        <v>106401.2864</v>
      </c>
      <c r="T301" s="2">
        <v>3140.5830000000001</v>
      </c>
      <c r="U301" s="3">
        <v>249</v>
      </c>
      <c r="V301" s="3">
        <v>474</v>
      </c>
      <c r="W301" s="2">
        <v>0</v>
      </c>
      <c r="X301" s="2">
        <v>96426.165800000002</v>
      </c>
      <c r="Y301" s="2">
        <v>3140.5830000000001</v>
      </c>
      <c r="Z301" s="11">
        <v>1322</v>
      </c>
      <c r="AA301" s="11">
        <v>694</v>
      </c>
      <c r="AB301" s="11">
        <f t="shared" si="9"/>
        <v>363</v>
      </c>
      <c r="AC301" s="2">
        <v>126886.3268</v>
      </c>
      <c r="AD301" s="2">
        <v>9421.7489999999998</v>
      </c>
      <c r="AE301" s="11">
        <v>362.70047237625801</v>
      </c>
    </row>
    <row r="302" spans="1:31" ht="16.05" customHeight="1" x14ac:dyDescent="0.25">
      <c r="A302" s="3" t="s">
        <v>191</v>
      </c>
      <c r="B302" s="3">
        <v>24345</v>
      </c>
      <c r="C302" s="3" t="s">
        <v>195</v>
      </c>
      <c r="D302" s="3">
        <v>736</v>
      </c>
      <c r="E302" s="3">
        <v>0</v>
      </c>
      <c r="F302" s="3">
        <f t="shared" si="8"/>
        <v>3.02320805093448E-2</v>
      </c>
      <c r="G302" s="2">
        <v>1713620</v>
      </c>
      <c r="H302" s="2">
        <v>445.75200000000001</v>
      </c>
      <c r="I302" s="2">
        <v>3184.5160000000001</v>
      </c>
      <c r="J302" s="6">
        <v>0</v>
      </c>
      <c r="K302" s="3">
        <v>0</v>
      </c>
      <c r="L302" s="3">
        <v>45</v>
      </c>
      <c r="M302" s="2">
        <v>0</v>
      </c>
      <c r="N302" s="2">
        <v>19107.096000000001</v>
      </c>
      <c r="O302" s="2">
        <v>0</v>
      </c>
      <c r="P302" s="3">
        <v>0</v>
      </c>
      <c r="Q302" s="3">
        <v>70</v>
      </c>
      <c r="R302" s="2">
        <v>0</v>
      </c>
      <c r="S302" s="2">
        <v>28660.644</v>
      </c>
      <c r="T302" s="2">
        <v>0</v>
      </c>
      <c r="U302" s="3">
        <v>0</v>
      </c>
      <c r="V302" s="3">
        <v>61</v>
      </c>
      <c r="W302" s="2">
        <v>0</v>
      </c>
      <c r="X302" s="2">
        <v>25476.128000000001</v>
      </c>
      <c r="Y302" s="2">
        <v>0</v>
      </c>
      <c r="Z302" s="11">
        <v>22</v>
      </c>
      <c r="AA302" s="11">
        <v>0</v>
      </c>
      <c r="AB302" s="11">
        <f t="shared" si="9"/>
        <v>0</v>
      </c>
      <c r="AC302" s="2">
        <v>9553.5480000000007</v>
      </c>
      <c r="AD302" s="2">
        <v>0</v>
      </c>
      <c r="AE302" s="11">
        <v>0</v>
      </c>
    </row>
    <row r="303" spans="1:31" ht="16.05" customHeight="1" x14ac:dyDescent="0.25">
      <c r="A303" s="3" t="s">
        <v>191</v>
      </c>
      <c r="B303" s="3">
        <v>24345</v>
      </c>
      <c r="C303" s="3" t="s">
        <v>196</v>
      </c>
      <c r="D303" s="3">
        <v>1646</v>
      </c>
      <c r="E303" s="3">
        <v>0</v>
      </c>
      <c r="F303" s="3">
        <f t="shared" si="8"/>
        <v>6.7611419182583704E-2</v>
      </c>
      <c r="G303" s="2">
        <v>1748167</v>
      </c>
      <c r="H303" s="2">
        <v>298.66000000000003</v>
      </c>
      <c r="I303" s="2">
        <v>3246.7006000000001</v>
      </c>
      <c r="J303" s="6">
        <v>0</v>
      </c>
      <c r="K303" s="3">
        <v>0</v>
      </c>
      <c r="L303" s="3">
        <v>100</v>
      </c>
      <c r="M303" s="2">
        <v>0</v>
      </c>
      <c r="N303" s="2">
        <v>42207.107799999998</v>
      </c>
      <c r="O303" s="2">
        <v>0</v>
      </c>
      <c r="P303" s="3">
        <v>0</v>
      </c>
      <c r="Q303" s="3">
        <v>156</v>
      </c>
      <c r="R303" s="2">
        <v>0</v>
      </c>
      <c r="S303" s="2">
        <v>64934.012000000002</v>
      </c>
      <c r="T303" s="2">
        <v>0</v>
      </c>
      <c r="U303" s="3">
        <v>0</v>
      </c>
      <c r="V303" s="3">
        <v>137</v>
      </c>
      <c r="W303" s="2">
        <v>0</v>
      </c>
      <c r="X303" s="2">
        <v>58440.610800000002</v>
      </c>
      <c r="Y303" s="2">
        <v>0</v>
      </c>
      <c r="Z303" s="11">
        <v>111</v>
      </c>
      <c r="AA303" s="11">
        <v>0</v>
      </c>
      <c r="AB303" s="11">
        <f t="shared" si="9"/>
        <v>0</v>
      </c>
      <c r="AC303" s="2">
        <v>45453.808400000002</v>
      </c>
      <c r="AD303" s="2">
        <v>0</v>
      </c>
      <c r="AE303" s="11">
        <v>0</v>
      </c>
    </row>
    <row r="304" spans="1:31" ht="16.05" customHeight="1" x14ac:dyDescent="0.25">
      <c r="A304" s="3" t="s">
        <v>191</v>
      </c>
      <c r="B304" s="3">
        <v>24345</v>
      </c>
      <c r="C304" s="3" t="s">
        <v>197</v>
      </c>
      <c r="D304" s="3">
        <v>1677</v>
      </c>
      <c r="E304" s="3">
        <v>0</v>
      </c>
      <c r="F304" s="3">
        <f t="shared" si="8"/>
        <v>6.88847812692545E-2</v>
      </c>
      <c r="G304" s="2">
        <v>1951340</v>
      </c>
      <c r="H304" s="2">
        <v>475.17200000000003</v>
      </c>
      <c r="I304" s="2">
        <v>3612.4119999999998</v>
      </c>
      <c r="J304" s="6">
        <v>0</v>
      </c>
      <c r="K304" s="3">
        <v>0</v>
      </c>
      <c r="L304" s="3">
        <v>102</v>
      </c>
      <c r="M304" s="2">
        <v>40</v>
      </c>
      <c r="N304" s="2">
        <v>31275.155999999999</v>
      </c>
      <c r="O304" s="2">
        <v>0</v>
      </c>
      <c r="P304" s="3">
        <v>0</v>
      </c>
      <c r="Q304" s="3">
        <v>159</v>
      </c>
      <c r="R304" s="2">
        <v>64</v>
      </c>
      <c r="S304" s="2">
        <v>47150.32</v>
      </c>
      <c r="T304" s="2">
        <v>0</v>
      </c>
      <c r="U304" s="3">
        <v>0</v>
      </c>
      <c r="V304" s="3">
        <v>140</v>
      </c>
      <c r="W304" s="2">
        <v>56</v>
      </c>
      <c r="X304" s="2">
        <v>43062.735999999997</v>
      </c>
      <c r="Y304" s="2">
        <v>0</v>
      </c>
      <c r="Z304" s="11">
        <v>116</v>
      </c>
      <c r="AA304" s="11">
        <v>0</v>
      </c>
      <c r="AB304" s="11">
        <f t="shared" si="9"/>
        <v>116</v>
      </c>
      <c r="AC304" s="2">
        <v>7127.58</v>
      </c>
      <c r="AD304" s="2">
        <v>0</v>
      </c>
      <c r="AE304" s="11">
        <v>115.51977818854</v>
      </c>
    </row>
    <row r="305" spans="1:31" ht="16.05" customHeight="1" x14ac:dyDescent="0.25">
      <c r="A305" s="3" t="s">
        <v>191</v>
      </c>
      <c r="B305" s="3">
        <v>24345</v>
      </c>
      <c r="C305" s="3" t="s">
        <v>198</v>
      </c>
      <c r="D305" s="3">
        <v>342</v>
      </c>
      <c r="E305" s="3">
        <v>0</v>
      </c>
      <c r="F305" s="3">
        <f t="shared" si="8"/>
        <v>1.4048059149722699E-2</v>
      </c>
      <c r="G305" s="2">
        <v>2082885</v>
      </c>
      <c r="H305" s="2">
        <v>455.89</v>
      </c>
      <c r="I305" s="2">
        <v>3849.1930000000002</v>
      </c>
      <c r="J305" s="6">
        <v>0</v>
      </c>
      <c r="K305" s="3">
        <v>0</v>
      </c>
      <c r="L305" s="3">
        <v>21</v>
      </c>
      <c r="M305" s="2">
        <v>21</v>
      </c>
      <c r="N305" s="2">
        <v>1367.67</v>
      </c>
      <c r="O305" s="2">
        <v>0</v>
      </c>
      <c r="P305" s="3">
        <v>0</v>
      </c>
      <c r="Q305" s="3">
        <v>32</v>
      </c>
      <c r="R305" s="2">
        <v>32</v>
      </c>
      <c r="S305" s="2">
        <v>1823.56</v>
      </c>
      <c r="T305" s="2">
        <v>0</v>
      </c>
      <c r="U305" s="3">
        <v>0</v>
      </c>
      <c r="V305" s="3">
        <v>29</v>
      </c>
      <c r="W305" s="2">
        <v>29</v>
      </c>
      <c r="X305" s="2">
        <v>1823.56</v>
      </c>
      <c r="Y305" s="2">
        <v>0</v>
      </c>
      <c r="Z305" s="11">
        <v>5</v>
      </c>
      <c r="AA305" s="11">
        <v>0</v>
      </c>
      <c r="AB305" s="11">
        <f t="shared" si="9"/>
        <v>5</v>
      </c>
      <c r="AC305" s="2">
        <v>455.89</v>
      </c>
      <c r="AD305" s="2">
        <v>0</v>
      </c>
      <c r="AE305" s="11">
        <v>4.8044362292051801</v>
      </c>
    </row>
    <row r="306" spans="1:31" ht="16.05" customHeight="1" x14ac:dyDescent="0.25">
      <c r="A306" s="3" t="s">
        <v>191</v>
      </c>
      <c r="B306" s="3">
        <v>24345</v>
      </c>
      <c r="C306" s="3" t="s">
        <v>199</v>
      </c>
      <c r="D306" s="3">
        <v>514</v>
      </c>
      <c r="E306" s="3">
        <v>0</v>
      </c>
      <c r="F306" s="3">
        <f t="shared" si="8"/>
        <v>2.1113164920928299E-2</v>
      </c>
      <c r="G306" s="2">
        <v>2022545</v>
      </c>
      <c r="H306" s="2">
        <v>560.35599999999999</v>
      </c>
      <c r="I306" s="2">
        <v>3740.5810000000001</v>
      </c>
      <c r="J306" s="6">
        <v>0</v>
      </c>
      <c r="K306" s="3">
        <v>0</v>
      </c>
      <c r="L306" s="3">
        <v>31</v>
      </c>
      <c r="M306" s="2">
        <v>31</v>
      </c>
      <c r="N306" s="2">
        <v>2241.424</v>
      </c>
      <c r="O306" s="2">
        <v>0</v>
      </c>
      <c r="P306" s="3">
        <v>0</v>
      </c>
      <c r="Q306" s="3">
        <v>49</v>
      </c>
      <c r="R306" s="2">
        <v>49</v>
      </c>
      <c r="S306" s="2">
        <v>3922.4920000000002</v>
      </c>
      <c r="T306" s="2">
        <v>0</v>
      </c>
      <c r="U306" s="3">
        <v>0</v>
      </c>
      <c r="V306" s="3">
        <v>43</v>
      </c>
      <c r="W306" s="2">
        <v>43</v>
      </c>
      <c r="X306" s="2">
        <v>3362.136</v>
      </c>
      <c r="Y306" s="2">
        <v>0</v>
      </c>
      <c r="Z306" s="11">
        <v>11</v>
      </c>
      <c r="AA306" s="11">
        <v>0</v>
      </c>
      <c r="AB306" s="11">
        <f t="shared" si="9"/>
        <v>11</v>
      </c>
      <c r="AC306" s="2">
        <v>1120.712</v>
      </c>
      <c r="AD306" s="2">
        <v>0</v>
      </c>
      <c r="AE306" s="11">
        <v>10.852166769357201</v>
      </c>
    </row>
    <row r="307" spans="1:31" ht="16.05" customHeight="1" x14ac:dyDescent="0.25">
      <c r="A307" s="3" t="s">
        <v>191</v>
      </c>
      <c r="B307" s="3">
        <v>24345</v>
      </c>
      <c r="C307" s="3" t="s">
        <v>200</v>
      </c>
      <c r="D307" s="3">
        <v>3804</v>
      </c>
      <c r="E307" s="3">
        <v>10686</v>
      </c>
      <c r="F307" s="3">
        <f t="shared" si="8"/>
        <v>0.15625385089340699</v>
      </c>
      <c r="G307" s="2">
        <v>1884144</v>
      </c>
      <c r="H307" s="2">
        <v>0.03</v>
      </c>
      <c r="I307" s="2">
        <v>3491.4591999999998</v>
      </c>
      <c r="J307" s="9">
        <v>1177.864</v>
      </c>
      <c r="K307" s="3">
        <v>647</v>
      </c>
      <c r="L307" s="3">
        <v>230</v>
      </c>
      <c r="M307" s="2">
        <v>230</v>
      </c>
      <c r="N307" s="2">
        <v>105436.6584</v>
      </c>
      <c r="O307" s="2">
        <v>1177.864</v>
      </c>
      <c r="P307" s="3">
        <v>1011</v>
      </c>
      <c r="Q307" s="3">
        <v>360</v>
      </c>
      <c r="R307" s="2">
        <v>360</v>
      </c>
      <c r="S307" s="2">
        <v>165314.25279999999</v>
      </c>
      <c r="T307" s="2">
        <v>2355.7280000000001</v>
      </c>
      <c r="U307" s="3">
        <v>892</v>
      </c>
      <c r="V307" s="3">
        <v>317</v>
      </c>
      <c r="W307" s="2">
        <v>317</v>
      </c>
      <c r="X307" s="2">
        <v>145788.95680000001</v>
      </c>
      <c r="Y307" s="2">
        <v>1177.864</v>
      </c>
      <c r="Z307" s="11">
        <v>594</v>
      </c>
      <c r="AA307" s="11">
        <v>1670</v>
      </c>
      <c r="AB307" s="11">
        <f t="shared" si="9"/>
        <v>594</v>
      </c>
      <c r="AC307" s="2">
        <v>2.25</v>
      </c>
      <c r="AD307" s="2">
        <v>2355.7280000000001</v>
      </c>
      <c r="AE307" s="11">
        <v>594.38964879852097</v>
      </c>
    </row>
    <row r="308" spans="1:31" ht="16.05" customHeight="1" x14ac:dyDescent="0.25">
      <c r="A308" s="3" t="s">
        <v>191</v>
      </c>
      <c r="B308" s="3">
        <v>24345</v>
      </c>
      <c r="C308" s="3" t="s">
        <v>201</v>
      </c>
      <c r="D308" s="3">
        <v>570</v>
      </c>
      <c r="E308" s="3">
        <v>0</v>
      </c>
      <c r="F308" s="3">
        <f t="shared" si="8"/>
        <v>2.34134319162046E-2</v>
      </c>
      <c r="G308" s="2">
        <v>1990286</v>
      </c>
      <c r="H308" s="2">
        <v>633.52599999999995</v>
      </c>
      <c r="I308" s="2">
        <v>3682.5147999999999</v>
      </c>
      <c r="J308" s="6">
        <v>0</v>
      </c>
      <c r="K308" s="3">
        <v>0</v>
      </c>
      <c r="L308" s="3">
        <v>35</v>
      </c>
      <c r="M308" s="2">
        <v>35</v>
      </c>
      <c r="N308" s="2">
        <v>3167.63</v>
      </c>
      <c r="O308" s="2">
        <v>0</v>
      </c>
      <c r="P308" s="3">
        <v>0</v>
      </c>
      <c r="Q308" s="3">
        <v>54</v>
      </c>
      <c r="R308" s="2">
        <v>54</v>
      </c>
      <c r="S308" s="2">
        <v>4434.6819999999998</v>
      </c>
      <c r="T308" s="2">
        <v>0</v>
      </c>
      <c r="U308" s="3">
        <v>0</v>
      </c>
      <c r="V308" s="3">
        <v>48</v>
      </c>
      <c r="W308" s="2">
        <v>48</v>
      </c>
      <c r="X308" s="2">
        <v>3801.1559999999999</v>
      </c>
      <c r="Y308" s="2">
        <v>0</v>
      </c>
      <c r="Z308" s="11">
        <v>13</v>
      </c>
      <c r="AA308" s="11">
        <v>0</v>
      </c>
      <c r="AB308" s="11">
        <f t="shared" si="9"/>
        <v>13</v>
      </c>
      <c r="AC308" s="2">
        <v>1267.0519999999999</v>
      </c>
      <c r="AD308" s="2">
        <v>0</v>
      </c>
      <c r="AE308" s="11">
        <v>13.3456561922366</v>
      </c>
    </row>
    <row r="309" spans="1:31" ht="16.05" customHeight="1" x14ac:dyDescent="0.25">
      <c r="A309" s="3" t="s">
        <v>191</v>
      </c>
      <c r="B309" s="3">
        <v>24345</v>
      </c>
      <c r="C309" s="3" t="s">
        <v>202</v>
      </c>
      <c r="D309" s="3">
        <v>306</v>
      </c>
      <c r="E309" s="3">
        <v>0</v>
      </c>
      <c r="F309" s="3">
        <f t="shared" si="8"/>
        <v>1.2569316081330901E-2</v>
      </c>
      <c r="G309" s="2">
        <v>2105526</v>
      </c>
      <c r="H309" s="2">
        <v>566.95600000000002</v>
      </c>
      <c r="I309" s="2">
        <v>3889.9468000000002</v>
      </c>
      <c r="J309" s="6">
        <v>0</v>
      </c>
      <c r="K309" s="3">
        <v>0</v>
      </c>
      <c r="L309" s="3">
        <v>19</v>
      </c>
      <c r="M309" s="2">
        <v>19</v>
      </c>
      <c r="N309" s="2">
        <v>1700.8679999999999</v>
      </c>
      <c r="O309" s="2">
        <v>0</v>
      </c>
      <c r="P309" s="3">
        <v>0</v>
      </c>
      <c r="Q309" s="3">
        <v>29</v>
      </c>
      <c r="R309" s="2">
        <v>29</v>
      </c>
      <c r="S309" s="2">
        <v>2267.8240000000001</v>
      </c>
      <c r="T309" s="2">
        <v>0</v>
      </c>
      <c r="U309" s="3">
        <v>0</v>
      </c>
      <c r="V309" s="3">
        <v>26</v>
      </c>
      <c r="W309" s="2">
        <v>26</v>
      </c>
      <c r="X309" s="2">
        <v>2267.8240000000001</v>
      </c>
      <c r="Y309" s="2">
        <v>0</v>
      </c>
      <c r="Z309" s="11">
        <v>4</v>
      </c>
      <c r="AA309" s="11">
        <v>0</v>
      </c>
      <c r="AB309" s="11">
        <f t="shared" si="9"/>
        <v>4</v>
      </c>
      <c r="AC309" s="2">
        <v>566.95600000000002</v>
      </c>
      <c r="AD309" s="2">
        <v>0</v>
      </c>
      <c r="AE309" s="11">
        <v>3.84621072088725</v>
      </c>
    </row>
    <row r="310" spans="1:31" ht="16.05" customHeight="1" x14ac:dyDescent="0.25">
      <c r="A310" s="3" t="s">
        <v>191</v>
      </c>
      <c r="B310" s="3">
        <v>24345</v>
      </c>
      <c r="C310" s="3" t="s">
        <v>203</v>
      </c>
      <c r="D310" s="3">
        <v>1337</v>
      </c>
      <c r="E310" s="3">
        <v>0</v>
      </c>
      <c r="F310" s="3">
        <f t="shared" si="8"/>
        <v>5.4918874512220203E-2</v>
      </c>
      <c r="G310" s="2">
        <v>1834296</v>
      </c>
      <c r="H310" s="2">
        <v>222.47200000000001</v>
      </c>
      <c r="I310" s="2">
        <v>3401.7328000000002</v>
      </c>
      <c r="J310" s="6">
        <v>0</v>
      </c>
      <c r="K310" s="3">
        <v>0</v>
      </c>
      <c r="L310" s="3">
        <v>81</v>
      </c>
      <c r="M310" s="2">
        <v>0</v>
      </c>
      <c r="N310" s="2">
        <v>37419.060799999999</v>
      </c>
      <c r="O310" s="2">
        <v>0</v>
      </c>
      <c r="P310" s="3">
        <v>0</v>
      </c>
      <c r="Q310" s="3">
        <v>126</v>
      </c>
      <c r="R310" s="2">
        <v>0</v>
      </c>
      <c r="S310" s="2">
        <v>54427.724800000004</v>
      </c>
      <c r="T310" s="2">
        <v>0</v>
      </c>
      <c r="U310" s="3">
        <v>0</v>
      </c>
      <c r="V310" s="3">
        <v>112</v>
      </c>
      <c r="W310" s="2">
        <v>0</v>
      </c>
      <c r="X310" s="2">
        <v>47624.2592</v>
      </c>
      <c r="Y310" s="2">
        <v>0</v>
      </c>
      <c r="Z310" s="11">
        <v>73</v>
      </c>
      <c r="AA310" s="11">
        <v>0</v>
      </c>
      <c r="AB310" s="11">
        <f t="shared" si="9"/>
        <v>73</v>
      </c>
      <c r="AC310" s="2">
        <v>2224.7199999999998</v>
      </c>
      <c r="AD310" s="2">
        <v>0</v>
      </c>
      <c r="AE310" s="11">
        <v>73.426535222838396</v>
      </c>
    </row>
    <row r="311" spans="1:31" ht="16.05" customHeight="1" x14ac:dyDescent="0.25">
      <c r="A311" s="3" t="s">
        <v>191</v>
      </c>
      <c r="B311" s="3">
        <v>24345</v>
      </c>
      <c r="C311" s="3" t="s">
        <v>204</v>
      </c>
      <c r="D311" s="3">
        <v>2028</v>
      </c>
      <c r="E311" s="3">
        <v>0</v>
      </c>
      <c r="F311" s="3">
        <f t="shared" si="8"/>
        <v>8.3302526186075199E-2</v>
      </c>
      <c r="G311" s="2">
        <v>2026399</v>
      </c>
      <c r="H311" s="2">
        <v>334.31</v>
      </c>
      <c r="I311" s="2">
        <v>3747.5182</v>
      </c>
      <c r="J311" s="6">
        <v>0</v>
      </c>
      <c r="K311" s="3">
        <v>0</v>
      </c>
      <c r="L311" s="3">
        <v>123</v>
      </c>
      <c r="M311" s="2">
        <v>123</v>
      </c>
      <c r="N311" s="2">
        <v>5348.96</v>
      </c>
      <c r="O311" s="2">
        <v>0</v>
      </c>
      <c r="P311" s="3">
        <v>0</v>
      </c>
      <c r="Q311" s="3">
        <v>192</v>
      </c>
      <c r="R311" s="2">
        <v>192</v>
      </c>
      <c r="S311" s="2">
        <v>8023.44</v>
      </c>
      <c r="T311" s="2">
        <v>0</v>
      </c>
      <c r="U311" s="3">
        <v>0</v>
      </c>
      <c r="V311" s="3">
        <v>169</v>
      </c>
      <c r="W311" s="2">
        <v>169</v>
      </c>
      <c r="X311" s="2">
        <v>7354.82</v>
      </c>
      <c r="Y311" s="2">
        <v>0</v>
      </c>
      <c r="Z311" s="11">
        <v>169</v>
      </c>
      <c r="AA311" s="11">
        <v>0</v>
      </c>
      <c r="AB311" s="11">
        <f t="shared" si="9"/>
        <v>169</v>
      </c>
      <c r="AC311" s="2">
        <v>7354.82</v>
      </c>
      <c r="AD311" s="2">
        <v>0</v>
      </c>
      <c r="AE311" s="11">
        <v>168.93752310535999</v>
      </c>
    </row>
    <row r="312" spans="1:31" ht="16.05" customHeight="1" x14ac:dyDescent="0.25">
      <c r="A312" s="3" t="s">
        <v>191</v>
      </c>
      <c r="B312" s="3">
        <v>24345</v>
      </c>
      <c r="C312" s="3" t="s">
        <v>205</v>
      </c>
      <c r="D312" s="3">
        <v>382</v>
      </c>
      <c r="E312" s="3">
        <v>0</v>
      </c>
      <c r="F312" s="3">
        <f t="shared" si="8"/>
        <v>1.5691107003491502E-2</v>
      </c>
      <c r="G312" s="2">
        <v>1762287</v>
      </c>
      <c r="H312" s="2">
        <v>325.14400000000001</v>
      </c>
      <c r="I312" s="2">
        <v>3272.1165999999998</v>
      </c>
      <c r="J312" s="6">
        <v>0</v>
      </c>
      <c r="K312" s="3">
        <v>0</v>
      </c>
      <c r="L312" s="3">
        <v>23</v>
      </c>
      <c r="M312" s="2">
        <v>0</v>
      </c>
      <c r="N312" s="2">
        <v>9816.3498</v>
      </c>
      <c r="O312" s="2">
        <v>0</v>
      </c>
      <c r="P312" s="3">
        <v>0</v>
      </c>
      <c r="Q312" s="3">
        <v>36</v>
      </c>
      <c r="R312" s="2">
        <v>0</v>
      </c>
      <c r="S312" s="2">
        <v>16360.583000000001</v>
      </c>
      <c r="T312" s="2">
        <v>0</v>
      </c>
      <c r="U312" s="3">
        <v>0</v>
      </c>
      <c r="V312" s="3">
        <v>32</v>
      </c>
      <c r="W312" s="2">
        <v>0</v>
      </c>
      <c r="X312" s="2">
        <v>13088.466399999999</v>
      </c>
      <c r="Y312" s="2">
        <v>0</v>
      </c>
      <c r="Z312" s="11">
        <v>6</v>
      </c>
      <c r="AA312" s="11">
        <v>0</v>
      </c>
      <c r="AB312" s="11">
        <f t="shared" si="9"/>
        <v>0</v>
      </c>
      <c r="AC312" s="2">
        <v>3272.1165999999998</v>
      </c>
      <c r="AD312" s="2">
        <v>0</v>
      </c>
      <c r="AE312" s="11">
        <v>0</v>
      </c>
    </row>
    <row r="313" spans="1:31" ht="16.05" customHeight="1" x14ac:dyDescent="0.25">
      <c r="A313" s="3" t="s">
        <v>191</v>
      </c>
      <c r="B313" s="3">
        <v>24345</v>
      </c>
      <c r="C313" s="3" t="s">
        <v>206</v>
      </c>
      <c r="D313" s="3">
        <v>2444</v>
      </c>
      <c r="E313" s="3">
        <v>0</v>
      </c>
      <c r="F313" s="3">
        <f t="shared" si="8"/>
        <v>0.10039022386527</v>
      </c>
      <c r="G313" s="2">
        <v>2078918</v>
      </c>
      <c r="H313" s="2">
        <v>523.88599999999997</v>
      </c>
      <c r="I313" s="2">
        <v>3842.0524</v>
      </c>
      <c r="J313" s="6">
        <v>0</v>
      </c>
      <c r="K313" s="3">
        <v>0</v>
      </c>
      <c r="L313" s="3">
        <v>148</v>
      </c>
      <c r="M313" s="2">
        <v>148</v>
      </c>
      <c r="N313" s="2">
        <v>9953.8340000000007</v>
      </c>
      <c r="O313" s="2">
        <v>0</v>
      </c>
      <c r="P313" s="3">
        <v>0</v>
      </c>
      <c r="Q313" s="3">
        <v>231</v>
      </c>
      <c r="R313" s="2">
        <v>231</v>
      </c>
      <c r="S313" s="2">
        <v>15192.694</v>
      </c>
      <c r="T313" s="2">
        <v>0</v>
      </c>
      <c r="U313" s="3">
        <v>0</v>
      </c>
      <c r="V313" s="3">
        <v>204</v>
      </c>
      <c r="W313" s="2">
        <v>204</v>
      </c>
      <c r="X313" s="2">
        <v>13621.036</v>
      </c>
      <c r="Y313" s="2">
        <v>0</v>
      </c>
      <c r="Z313" s="11">
        <v>245</v>
      </c>
      <c r="AA313" s="11">
        <v>0</v>
      </c>
      <c r="AB313" s="11">
        <f t="shared" si="9"/>
        <v>245</v>
      </c>
      <c r="AC313" s="2">
        <v>16240.466</v>
      </c>
      <c r="AD313" s="2">
        <v>0</v>
      </c>
      <c r="AE313" s="11">
        <v>245.35370712672</v>
      </c>
    </row>
    <row r="314" spans="1:31" ht="16.05" customHeight="1" x14ac:dyDescent="0.25">
      <c r="A314" s="3" t="s">
        <v>191</v>
      </c>
      <c r="B314" s="3">
        <v>24345</v>
      </c>
      <c r="C314" s="3" t="s">
        <v>207</v>
      </c>
      <c r="D314" s="3">
        <v>788</v>
      </c>
      <c r="E314" s="3">
        <v>0</v>
      </c>
      <c r="F314" s="3">
        <f t="shared" si="8"/>
        <v>3.2368042719244199E-2</v>
      </c>
      <c r="G314" s="2">
        <v>1905703</v>
      </c>
      <c r="H314" s="2">
        <v>373.67599999999999</v>
      </c>
      <c r="I314" s="2">
        <v>3530.2654000000002</v>
      </c>
      <c r="J314" s="6">
        <v>0</v>
      </c>
      <c r="K314" s="3">
        <v>0</v>
      </c>
      <c r="L314" s="3">
        <v>48</v>
      </c>
      <c r="M314" s="2">
        <v>0</v>
      </c>
      <c r="N314" s="2">
        <v>21181.592400000001</v>
      </c>
      <c r="O314" s="2">
        <v>0</v>
      </c>
      <c r="P314" s="3">
        <v>0</v>
      </c>
      <c r="Q314" s="3">
        <v>75</v>
      </c>
      <c r="R314" s="2">
        <v>0</v>
      </c>
      <c r="S314" s="2">
        <v>35302.654000000002</v>
      </c>
      <c r="T314" s="2">
        <v>0</v>
      </c>
      <c r="U314" s="3">
        <v>0</v>
      </c>
      <c r="V314" s="3">
        <v>66</v>
      </c>
      <c r="W314" s="2">
        <v>0</v>
      </c>
      <c r="X314" s="2">
        <v>31772.388599999998</v>
      </c>
      <c r="Y314" s="2">
        <v>0</v>
      </c>
      <c r="Z314" s="11">
        <v>26</v>
      </c>
      <c r="AA314" s="11">
        <v>0</v>
      </c>
      <c r="AB314" s="11">
        <f t="shared" si="9"/>
        <v>26</v>
      </c>
      <c r="AC314" s="2">
        <v>1494.704</v>
      </c>
      <c r="AD314" s="2">
        <v>0</v>
      </c>
      <c r="AE314" s="11">
        <v>25.5060176627644</v>
      </c>
    </row>
    <row r="315" spans="1:31" ht="16.05" customHeight="1" x14ac:dyDescent="0.25">
      <c r="A315" s="3" t="s">
        <v>191</v>
      </c>
      <c r="B315" s="3">
        <v>24345</v>
      </c>
      <c r="C315" s="3" t="s">
        <v>208</v>
      </c>
      <c r="D315" s="3">
        <v>45</v>
      </c>
      <c r="E315" s="3">
        <v>0</v>
      </c>
      <c r="F315" s="3">
        <f t="shared" si="8"/>
        <v>1.8484288354898299E-3</v>
      </c>
      <c r="G315" s="2">
        <v>1841306</v>
      </c>
      <c r="H315" s="2">
        <v>107.9</v>
      </c>
      <c r="I315" s="2">
        <v>3414.3508000000002</v>
      </c>
      <c r="J315" s="6">
        <v>0</v>
      </c>
      <c r="K315" s="3">
        <v>0</v>
      </c>
      <c r="L315" s="3">
        <v>3</v>
      </c>
      <c r="M315" s="2">
        <v>0</v>
      </c>
      <c r="N315" s="2">
        <v>3414.3508000000002</v>
      </c>
      <c r="O315" s="2">
        <v>0</v>
      </c>
      <c r="P315" s="3">
        <v>0</v>
      </c>
      <c r="Q315" s="3">
        <v>4</v>
      </c>
      <c r="R315" s="2">
        <v>0</v>
      </c>
      <c r="S315" s="2">
        <v>3414.3508000000002</v>
      </c>
      <c r="T315" s="2">
        <v>0</v>
      </c>
      <c r="U315" s="3">
        <v>0</v>
      </c>
      <c r="V315" s="3">
        <v>4</v>
      </c>
      <c r="W315" s="2">
        <v>0</v>
      </c>
      <c r="X315" s="2">
        <v>3414.3508000000002</v>
      </c>
      <c r="Y315" s="2">
        <v>0</v>
      </c>
      <c r="Z315" s="11">
        <v>0</v>
      </c>
      <c r="AA315" s="11">
        <v>0</v>
      </c>
      <c r="AB315" s="11">
        <f t="shared" si="9"/>
        <v>0</v>
      </c>
      <c r="AC315" s="2">
        <v>0</v>
      </c>
      <c r="AD315" s="2">
        <v>0</v>
      </c>
      <c r="AE315" s="11">
        <v>8.3179297597042498E-2</v>
      </c>
    </row>
    <row r="316" spans="1:31" ht="16.05" customHeight="1" x14ac:dyDescent="0.25">
      <c r="A316" s="3" t="s">
        <v>191</v>
      </c>
      <c r="B316" s="3">
        <v>24345</v>
      </c>
      <c r="C316" s="3" t="s">
        <v>209</v>
      </c>
      <c r="D316" s="3">
        <v>459</v>
      </c>
      <c r="E316" s="3">
        <v>0</v>
      </c>
      <c r="F316" s="3">
        <f t="shared" si="8"/>
        <v>1.8853974121996301E-2</v>
      </c>
      <c r="G316" s="2">
        <v>1941860</v>
      </c>
      <c r="H316" s="2">
        <v>164.76400000000001</v>
      </c>
      <c r="I316" s="2">
        <v>3595.348</v>
      </c>
      <c r="J316" s="6">
        <v>0</v>
      </c>
      <c r="K316" s="3">
        <v>0</v>
      </c>
      <c r="L316" s="3">
        <v>28</v>
      </c>
      <c r="M316" s="2">
        <v>0</v>
      </c>
      <c r="N316" s="2">
        <v>14381.392</v>
      </c>
      <c r="O316" s="2">
        <v>0</v>
      </c>
      <c r="P316" s="3">
        <v>0</v>
      </c>
      <c r="Q316" s="3">
        <v>43</v>
      </c>
      <c r="R316" s="2">
        <v>0</v>
      </c>
      <c r="S316" s="2">
        <v>21572.088</v>
      </c>
      <c r="T316" s="2">
        <v>0</v>
      </c>
      <c r="U316" s="3">
        <v>0</v>
      </c>
      <c r="V316" s="3">
        <v>38</v>
      </c>
      <c r="W316" s="2">
        <v>0</v>
      </c>
      <c r="X316" s="2">
        <v>17976.740000000002</v>
      </c>
      <c r="Y316" s="2">
        <v>0</v>
      </c>
      <c r="Z316" s="11">
        <v>9</v>
      </c>
      <c r="AA316" s="11">
        <v>0</v>
      </c>
      <c r="AB316" s="11">
        <f t="shared" si="9"/>
        <v>9</v>
      </c>
      <c r="AC316" s="2">
        <v>329.52800000000002</v>
      </c>
      <c r="AD316" s="2">
        <v>0</v>
      </c>
      <c r="AE316" s="11">
        <v>8.6539741219962991</v>
      </c>
    </row>
    <row r="317" spans="1:31" ht="16.05" customHeight="1" x14ac:dyDescent="0.25">
      <c r="A317" s="3" t="s">
        <v>191</v>
      </c>
      <c r="B317" s="3">
        <v>24345</v>
      </c>
      <c r="C317" s="3" t="s">
        <v>210</v>
      </c>
      <c r="D317" s="3">
        <v>886</v>
      </c>
      <c r="E317" s="3">
        <v>0</v>
      </c>
      <c r="F317" s="3">
        <f t="shared" si="8"/>
        <v>3.6393509960977601E-2</v>
      </c>
      <c r="G317" s="2">
        <v>1858854</v>
      </c>
      <c r="H317" s="2">
        <v>320.69400000000002</v>
      </c>
      <c r="I317" s="2">
        <v>3445.9371999999998</v>
      </c>
      <c r="J317" s="6">
        <v>0</v>
      </c>
      <c r="K317" s="3">
        <v>0</v>
      </c>
      <c r="L317" s="3">
        <v>54</v>
      </c>
      <c r="M317" s="2">
        <v>0</v>
      </c>
      <c r="N317" s="2">
        <v>24121.560399999998</v>
      </c>
      <c r="O317" s="2">
        <v>0</v>
      </c>
      <c r="P317" s="3">
        <v>0</v>
      </c>
      <c r="Q317" s="3">
        <v>84</v>
      </c>
      <c r="R317" s="2">
        <v>0</v>
      </c>
      <c r="S317" s="2">
        <v>37905.309200000003</v>
      </c>
      <c r="T317" s="2">
        <v>0</v>
      </c>
      <c r="U317" s="3">
        <v>0</v>
      </c>
      <c r="V317" s="3">
        <v>74</v>
      </c>
      <c r="W317" s="2">
        <v>0</v>
      </c>
      <c r="X317" s="2">
        <v>34459.372000000003</v>
      </c>
      <c r="Y317" s="2">
        <v>0</v>
      </c>
      <c r="Z317" s="11">
        <v>32</v>
      </c>
      <c r="AA317" s="11">
        <v>0</v>
      </c>
      <c r="AB317" s="11">
        <f t="shared" si="9"/>
        <v>32</v>
      </c>
      <c r="AC317" s="2">
        <v>1282.7760000000001</v>
      </c>
      <c r="AD317" s="2">
        <v>0</v>
      </c>
      <c r="AE317" s="11">
        <v>32.244649825426201</v>
      </c>
    </row>
    <row r="318" spans="1:31" ht="16.05" customHeight="1" x14ac:dyDescent="0.25">
      <c r="A318" s="3" t="s">
        <v>211</v>
      </c>
      <c r="B318" s="3">
        <v>6047</v>
      </c>
      <c r="C318" s="3" t="s">
        <v>211</v>
      </c>
      <c r="D318" s="3">
        <v>6047</v>
      </c>
      <c r="E318" s="3">
        <v>0</v>
      </c>
      <c r="F318" s="3">
        <f t="shared" si="8"/>
        <v>1</v>
      </c>
      <c r="G318" s="2">
        <v>2677287</v>
      </c>
      <c r="H318" s="2">
        <v>0</v>
      </c>
      <c r="I318" s="2">
        <v>4919.1166000000003</v>
      </c>
      <c r="J318" s="6">
        <v>0</v>
      </c>
      <c r="K318" s="3">
        <v>0</v>
      </c>
      <c r="L318" s="3">
        <v>366</v>
      </c>
      <c r="M318" s="2">
        <v>0</v>
      </c>
      <c r="N318" s="2">
        <v>226279.36360000001</v>
      </c>
      <c r="O318" s="2">
        <v>0</v>
      </c>
      <c r="P318" s="3">
        <v>0</v>
      </c>
      <c r="Q318" s="3">
        <v>572</v>
      </c>
      <c r="R318" s="2">
        <v>0</v>
      </c>
      <c r="S318" s="2">
        <v>354176.39520000003</v>
      </c>
      <c r="T318" s="2">
        <v>0</v>
      </c>
      <c r="U318" s="3">
        <v>0</v>
      </c>
      <c r="V318" s="3">
        <v>505</v>
      </c>
      <c r="W318" s="2">
        <v>0</v>
      </c>
      <c r="X318" s="2">
        <v>314823.46240000002</v>
      </c>
      <c r="Y318" s="2">
        <v>0</v>
      </c>
      <c r="Z318" s="11">
        <v>6047</v>
      </c>
      <c r="AA318" s="11">
        <v>0</v>
      </c>
      <c r="AB318" s="11">
        <f t="shared" si="9"/>
        <v>6047</v>
      </c>
      <c r="AC318" s="2">
        <v>0</v>
      </c>
      <c r="AD318" s="2">
        <v>0</v>
      </c>
      <c r="AE318" s="11">
        <v>6047</v>
      </c>
    </row>
    <row r="319" spans="1:31" ht="16.05" customHeight="1" x14ac:dyDescent="0.25">
      <c r="A319" s="3" t="s">
        <v>46</v>
      </c>
      <c r="B319" s="3">
        <v>12176</v>
      </c>
      <c r="C319" s="3" t="s">
        <v>47</v>
      </c>
      <c r="D319" s="3">
        <v>1184</v>
      </c>
      <c r="E319" s="3">
        <v>0</v>
      </c>
      <c r="F319" s="3">
        <f t="shared" si="8"/>
        <v>9.7240473061760799E-2</v>
      </c>
      <c r="G319" s="2">
        <v>3000446</v>
      </c>
      <c r="H319" s="2">
        <v>175.17599999999999</v>
      </c>
      <c r="I319" s="2">
        <v>5500.8028000000004</v>
      </c>
      <c r="J319" s="6">
        <v>0</v>
      </c>
      <c r="K319" s="3">
        <v>0</v>
      </c>
      <c r="L319" s="3">
        <v>72</v>
      </c>
      <c r="M319" s="2">
        <v>0</v>
      </c>
      <c r="N319" s="2">
        <v>49507.225200000001</v>
      </c>
      <c r="O319" s="2">
        <v>0</v>
      </c>
      <c r="P319" s="3">
        <v>0</v>
      </c>
      <c r="Q319" s="3">
        <v>112</v>
      </c>
      <c r="R319" s="2">
        <v>0</v>
      </c>
      <c r="S319" s="2">
        <v>77011.239199999996</v>
      </c>
      <c r="T319" s="2">
        <v>0</v>
      </c>
      <c r="U319" s="3">
        <v>0</v>
      </c>
      <c r="V319" s="3">
        <v>99</v>
      </c>
      <c r="W319" s="2">
        <v>0</v>
      </c>
      <c r="X319" s="2">
        <v>71510.436400000006</v>
      </c>
      <c r="Y319" s="2">
        <v>0</v>
      </c>
      <c r="Z319" s="11">
        <v>1184</v>
      </c>
      <c r="AA319" s="3">
        <v>0</v>
      </c>
      <c r="AB319" s="2">
        <v>0</v>
      </c>
      <c r="AC319" s="2">
        <v>814118.81440000003</v>
      </c>
      <c r="AD319" s="2">
        <v>0</v>
      </c>
      <c r="AE319" s="11">
        <v>0</v>
      </c>
    </row>
    <row r="320" spans="1:31" ht="16.05" customHeight="1" x14ac:dyDescent="0.25">
      <c r="A320" s="3" t="s">
        <v>46</v>
      </c>
      <c r="B320" s="3">
        <v>12176</v>
      </c>
      <c r="C320" s="3" t="s">
        <v>48</v>
      </c>
      <c r="D320" s="3">
        <v>1150</v>
      </c>
      <c r="E320" s="3">
        <v>0</v>
      </c>
      <c r="F320" s="3">
        <f t="shared" si="8"/>
        <v>9.4448094612352207E-2</v>
      </c>
      <c r="G320" s="2">
        <v>3016639</v>
      </c>
      <c r="H320" s="2">
        <v>347.93599999999998</v>
      </c>
      <c r="I320" s="2">
        <v>5529.9502000000002</v>
      </c>
      <c r="J320" s="6">
        <v>0</v>
      </c>
      <c r="K320" s="3">
        <v>0</v>
      </c>
      <c r="L320" s="3">
        <v>70</v>
      </c>
      <c r="M320" s="2">
        <v>0</v>
      </c>
      <c r="N320" s="2">
        <v>49769.551800000001</v>
      </c>
      <c r="O320" s="2">
        <v>0</v>
      </c>
      <c r="P320" s="3">
        <v>0</v>
      </c>
      <c r="Q320" s="3">
        <v>109</v>
      </c>
      <c r="R320" s="2">
        <v>0</v>
      </c>
      <c r="S320" s="2">
        <v>77419.302800000005</v>
      </c>
      <c r="T320" s="2">
        <v>0</v>
      </c>
      <c r="U320" s="3">
        <v>0</v>
      </c>
      <c r="V320" s="3">
        <v>96</v>
      </c>
      <c r="W320" s="2">
        <v>0</v>
      </c>
      <c r="X320" s="2">
        <v>66359.402400000006</v>
      </c>
      <c r="Y320" s="2">
        <v>0</v>
      </c>
      <c r="Z320" s="11">
        <v>1150</v>
      </c>
      <c r="AA320" s="3">
        <v>0</v>
      </c>
      <c r="AB320" s="2">
        <v>0</v>
      </c>
      <c r="AC320" s="2">
        <v>796312.82880000002</v>
      </c>
      <c r="AD320" s="2">
        <v>0</v>
      </c>
      <c r="AE320" s="11">
        <v>0</v>
      </c>
    </row>
    <row r="321" spans="1:31" ht="16.05" customHeight="1" x14ac:dyDescent="0.25">
      <c r="A321" s="3" t="s">
        <v>46</v>
      </c>
      <c r="B321" s="3">
        <v>12176</v>
      </c>
      <c r="C321" s="3" t="s">
        <v>49</v>
      </c>
      <c r="D321" s="3">
        <v>219</v>
      </c>
      <c r="E321" s="3">
        <v>0</v>
      </c>
      <c r="F321" s="3">
        <f t="shared" si="8"/>
        <v>1.79862023653088E-2</v>
      </c>
      <c r="G321" s="2">
        <v>2895122</v>
      </c>
      <c r="H321" s="2">
        <v>227.96199999999999</v>
      </c>
      <c r="I321" s="2">
        <v>5311.2196000000004</v>
      </c>
      <c r="J321" s="6">
        <v>0</v>
      </c>
      <c r="K321" s="3">
        <v>0</v>
      </c>
      <c r="L321" s="3">
        <v>13</v>
      </c>
      <c r="M321" s="2">
        <v>0</v>
      </c>
      <c r="N321" s="2">
        <v>10622.439200000001</v>
      </c>
      <c r="O321" s="2">
        <v>0</v>
      </c>
      <c r="P321" s="3">
        <v>0</v>
      </c>
      <c r="Q321" s="3">
        <v>21</v>
      </c>
      <c r="R321" s="2">
        <v>0</v>
      </c>
      <c r="S321" s="2">
        <v>15933.658799999999</v>
      </c>
      <c r="T321" s="2">
        <v>0</v>
      </c>
      <c r="U321" s="3">
        <v>0</v>
      </c>
      <c r="V321" s="3">
        <v>18</v>
      </c>
      <c r="W321" s="2">
        <v>0</v>
      </c>
      <c r="X321" s="2">
        <v>15933.658799999999</v>
      </c>
      <c r="Y321" s="2">
        <v>0</v>
      </c>
      <c r="Z321" s="11">
        <v>219</v>
      </c>
      <c r="AA321" s="3">
        <v>0</v>
      </c>
      <c r="AB321" s="2">
        <v>0</v>
      </c>
      <c r="AC321" s="2">
        <v>148714.1488</v>
      </c>
      <c r="AD321" s="2">
        <v>0</v>
      </c>
      <c r="AE321" s="11">
        <v>0</v>
      </c>
    </row>
    <row r="322" spans="1:31" ht="16.05" customHeight="1" x14ac:dyDescent="0.25">
      <c r="A322" s="3" t="s">
        <v>46</v>
      </c>
      <c r="B322" s="3">
        <v>12176</v>
      </c>
      <c r="C322" s="3" t="s">
        <v>50</v>
      </c>
      <c r="D322" s="3">
        <v>3693</v>
      </c>
      <c r="E322" s="3">
        <v>2353</v>
      </c>
      <c r="F322" s="3">
        <f t="shared" ref="F322:F330" si="10">D322/B322</f>
        <v>0.30330157687253601</v>
      </c>
      <c r="G322" s="2">
        <v>2915486</v>
      </c>
      <c r="H322" s="2">
        <v>0.14199999999999999</v>
      </c>
      <c r="I322" s="2">
        <v>5347.8747999999996</v>
      </c>
      <c r="J322" s="6">
        <v>4830.5384000000004</v>
      </c>
      <c r="K322" s="3">
        <v>143</v>
      </c>
      <c r="L322" s="3">
        <v>224</v>
      </c>
      <c r="M322" s="2">
        <v>143</v>
      </c>
      <c r="N322" s="2">
        <v>58829.178800000002</v>
      </c>
      <c r="O322" s="2">
        <v>4830.5384000000004</v>
      </c>
      <c r="P322" s="3">
        <v>223</v>
      </c>
      <c r="Q322" s="3">
        <v>349</v>
      </c>
      <c r="R322" s="2">
        <v>223</v>
      </c>
      <c r="S322" s="2">
        <v>85569.972800000003</v>
      </c>
      <c r="T322" s="2">
        <v>4830.5384000000004</v>
      </c>
      <c r="U322" s="3">
        <v>196</v>
      </c>
      <c r="V322" s="3">
        <v>308</v>
      </c>
      <c r="W322" s="2">
        <v>196</v>
      </c>
      <c r="X322" s="2">
        <v>74873.797200000001</v>
      </c>
      <c r="Y322" s="2">
        <v>4830.5384000000004</v>
      </c>
      <c r="Z322" s="11">
        <v>3693</v>
      </c>
      <c r="AA322" s="3">
        <v>2353</v>
      </c>
      <c r="AB322" s="2">
        <v>2353</v>
      </c>
      <c r="AC322" s="2">
        <v>898484.85640000005</v>
      </c>
      <c r="AD322" s="2">
        <v>43474.845600000001</v>
      </c>
      <c r="AE322" s="11">
        <v>713.66861038107697</v>
      </c>
    </row>
    <row r="323" spans="1:31" ht="16.05" customHeight="1" x14ac:dyDescent="0.25">
      <c r="A323" s="3" t="s">
        <v>46</v>
      </c>
      <c r="B323" s="3">
        <v>12176</v>
      </c>
      <c r="C323" s="3" t="s">
        <v>51</v>
      </c>
      <c r="D323" s="3">
        <v>772</v>
      </c>
      <c r="E323" s="3">
        <v>0</v>
      </c>
      <c r="F323" s="3">
        <f t="shared" si="10"/>
        <v>6.3403416557161599E-2</v>
      </c>
      <c r="G323" s="2">
        <v>2824406</v>
      </c>
      <c r="H323" s="2">
        <v>345.904</v>
      </c>
      <c r="I323" s="2">
        <v>5183.9308000000001</v>
      </c>
      <c r="J323" s="6">
        <v>0</v>
      </c>
      <c r="K323" s="3">
        <v>0</v>
      </c>
      <c r="L323" s="3">
        <v>47</v>
      </c>
      <c r="M323" s="2">
        <v>0</v>
      </c>
      <c r="N323" s="2">
        <v>31103.584800000001</v>
      </c>
      <c r="O323" s="2">
        <v>0</v>
      </c>
      <c r="P323" s="3">
        <v>0</v>
      </c>
      <c r="Q323" s="3">
        <v>73</v>
      </c>
      <c r="R323" s="2">
        <v>0</v>
      </c>
      <c r="S323" s="2">
        <v>51839.307999999997</v>
      </c>
      <c r="T323" s="2">
        <v>0</v>
      </c>
      <c r="U323" s="3">
        <v>0</v>
      </c>
      <c r="V323" s="3">
        <v>64</v>
      </c>
      <c r="W323" s="2">
        <v>0</v>
      </c>
      <c r="X323" s="2">
        <v>41471.446400000001</v>
      </c>
      <c r="Y323" s="2">
        <v>0</v>
      </c>
      <c r="Z323" s="11">
        <v>772</v>
      </c>
      <c r="AA323" s="3">
        <v>0</v>
      </c>
      <c r="AB323" s="2">
        <v>0</v>
      </c>
      <c r="AC323" s="2">
        <v>502841.28759999998</v>
      </c>
      <c r="AD323" s="2">
        <v>0</v>
      </c>
      <c r="AE323" s="11">
        <v>0</v>
      </c>
    </row>
    <row r="324" spans="1:31" ht="16.05" customHeight="1" x14ac:dyDescent="0.25">
      <c r="A324" s="3" t="s">
        <v>46</v>
      </c>
      <c r="B324" s="3">
        <v>12176</v>
      </c>
      <c r="C324" s="3" t="s">
        <v>52</v>
      </c>
      <c r="D324" s="3">
        <v>864</v>
      </c>
      <c r="E324" s="3">
        <v>0</v>
      </c>
      <c r="F324" s="3">
        <f t="shared" si="10"/>
        <v>7.0959264126149793E-2</v>
      </c>
      <c r="G324" s="2">
        <v>3126123</v>
      </c>
      <c r="H324" s="2">
        <v>471.33199999999999</v>
      </c>
      <c r="I324" s="2">
        <v>5727.0213999999996</v>
      </c>
      <c r="J324" s="6">
        <v>0</v>
      </c>
      <c r="K324" s="3">
        <v>0</v>
      </c>
      <c r="L324" s="3">
        <v>52</v>
      </c>
      <c r="M324" s="2">
        <v>0</v>
      </c>
      <c r="N324" s="2">
        <v>40089.149799999999</v>
      </c>
      <c r="O324" s="2">
        <v>0</v>
      </c>
      <c r="P324" s="3">
        <v>0</v>
      </c>
      <c r="Q324" s="3">
        <v>82</v>
      </c>
      <c r="R324" s="2">
        <v>0</v>
      </c>
      <c r="S324" s="2">
        <v>62997.235399999998</v>
      </c>
      <c r="T324" s="2">
        <v>0</v>
      </c>
      <c r="U324" s="3">
        <v>0</v>
      </c>
      <c r="V324" s="3">
        <v>72</v>
      </c>
      <c r="W324" s="2">
        <v>0</v>
      </c>
      <c r="X324" s="2">
        <v>51543.192600000002</v>
      </c>
      <c r="Y324" s="2">
        <v>0</v>
      </c>
      <c r="Z324" s="11">
        <v>864</v>
      </c>
      <c r="AA324" s="3">
        <v>0</v>
      </c>
      <c r="AB324" s="2">
        <v>0</v>
      </c>
      <c r="AC324" s="2">
        <v>618518.3112</v>
      </c>
      <c r="AD324" s="2">
        <v>0</v>
      </c>
      <c r="AE324" s="11">
        <v>0</v>
      </c>
    </row>
    <row r="325" spans="1:31" ht="16.05" customHeight="1" x14ac:dyDescent="0.25">
      <c r="A325" s="3" t="s">
        <v>46</v>
      </c>
      <c r="B325" s="3">
        <v>12176</v>
      </c>
      <c r="C325" s="3" t="s">
        <v>53</v>
      </c>
      <c r="D325" s="3">
        <v>87</v>
      </c>
      <c r="E325" s="3">
        <v>0</v>
      </c>
      <c r="F325" s="3">
        <f t="shared" si="10"/>
        <v>7.1452036793692502E-3</v>
      </c>
      <c r="G325" s="2">
        <v>2822890</v>
      </c>
      <c r="H325" s="2">
        <v>343.262</v>
      </c>
      <c r="I325" s="2">
        <v>5181.2020000000002</v>
      </c>
      <c r="J325" s="6">
        <v>0</v>
      </c>
      <c r="K325" s="3">
        <v>0</v>
      </c>
      <c r="L325" s="3">
        <v>5</v>
      </c>
      <c r="M325" s="2">
        <v>0</v>
      </c>
      <c r="N325" s="2">
        <v>5181.2020000000002</v>
      </c>
      <c r="O325" s="2">
        <v>0</v>
      </c>
      <c r="P325" s="3">
        <v>0</v>
      </c>
      <c r="Q325" s="3">
        <v>8</v>
      </c>
      <c r="R325" s="2">
        <v>0</v>
      </c>
      <c r="S325" s="2">
        <v>5181.2020000000002</v>
      </c>
      <c r="T325" s="2">
        <v>0</v>
      </c>
      <c r="U325" s="3">
        <v>0</v>
      </c>
      <c r="V325" s="3">
        <v>7</v>
      </c>
      <c r="W325" s="2">
        <v>0</v>
      </c>
      <c r="X325" s="2">
        <v>5181.2020000000002</v>
      </c>
      <c r="Y325" s="2">
        <v>0</v>
      </c>
      <c r="Z325" s="11">
        <v>87</v>
      </c>
      <c r="AA325" s="3">
        <v>0</v>
      </c>
      <c r="AB325" s="2">
        <v>0</v>
      </c>
      <c r="AC325" s="2">
        <v>56993.222000000002</v>
      </c>
      <c r="AD325" s="2">
        <v>0</v>
      </c>
      <c r="AE325" s="11">
        <v>0</v>
      </c>
    </row>
    <row r="326" spans="1:31" ht="16.05" customHeight="1" x14ac:dyDescent="0.25">
      <c r="A326" s="3" t="s">
        <v>46</v>
      </c>
      <c r="B326" s="3">
        <v>12176</v>
      </c>
      <c r="C326" s="3" t="s">
        <v>54</v>
      </c>
      <c r="D326" s="3">
        <v>532</v>
      </c>
      <c r="E326" s="3">
        <v>0</v>
      </c>
      <c r="F326" s="3">
        <f t="shared" si="10"/>
        <v>4.36925098554534E-2</v>
      </c>
      <c r="G326" s="2">
        <v>2894508</v>
      </c>
      <c r="H326" s="2">
        <v>229.89400000000001</v>
      </c>
      <c r="I326" s="2">
        <v>5310.1144000000004</v>
      </c>
      <c r="J326" s="6">
        <v>0</v>
      </c>
      <c r="K326" s="3">
        <v>0</v>
      </c>
      <c r="L326" s="3">
        <v>32</v>
      </c>
      <c r="M326" s="2">
        <v>0</v>
      </c>
      <c r="N326" s="2">
        <v>21240.457600000002</v>
      </c>
      <c r="O326" s="2">
        <v>0</v>
      </c>
      <c r="P326" s="3">
        <v>0</v>
      </c>
      <c r="Q326" s="3">
        <v>50</v>
      </c>
      <c r="R326" s="2">
        <v>0</v>
      </c>
      <c r="S326" s="2">
        <v>37170.800799999997</v>
      </c>
      <c r="T326" s="2">
        <v>0</v>
      </c>
      <c r="U326" s="3">
        <v>0</v>
      </c>
      <c r="V326" s="3">
        <v>44</v>
      </c>
      <c r="W326" s="2">
        <v>0</v>
      </c>
      <c r="X326" s="2">
        <v>31860.686399999999</v>
      </c>
      <c r="Y326" s="2">
        <v>0</v>
      </c>
      <c r="Z326" s="11">
        <v>532</v>
      </c>
      <c r="AA326" s="3">
        <v>0</v>
      </c>
      <c r="AB326" s="2">
        <v>0</v>
      </c>
      <c r="AC326" s="2">
        <v>355777.66480000003</v>
      </c>
      <c r="AD326" s="2">
        <v>0</v>
      </c>
      <c r="AE326" s="11">
        <v>0</v>
      </c>
    </row>
    <row r="327" spans="1:31" ht="16.05" customHeight="1" x14ac:dyDescent="0.25">
      <c r="A327" s="3" t="s">
        <v>46</v>
      </c>
      <c r="B327" s="3">
        <v>12176</v>
      </c>
      <c r="C327" s="3" t="s">
        <v>55</v>
      </c>
      <c r="D327" s="3">
        <v>575</v>
      </c>
      <c r="E327" s="3">
        <v>0</v>
      </c>
      <c r="F327" s="3">
        <f t="shared" si="10"/>
        <v>4.7224047306176103E-2</v>
      </c>
      <c r="G327" s="2">
        <v>3214565</v>
      </c>
      <c r="H327" s="2">
        <v>602.27800000000002</v>
      </c>
      <c r="I327" s="2">
        <v>5886.2169999999996</v>
      </c>
      <c r="J327" s="6">
        <v>0</v>
      </c>
      <c r="K327" s="3">
        <v>0</v>
      </c>
      <c r="L327" s="3">
        <v>35</v>
      </c>
      <c r="M327" s="2">
        <v>0</v>
      </c>
      <c r="N327" s="2">
        <v>29431.084999999999</v>
      </c>
      <c r="O327" s="2">
        <v>0</v>
      </c>
      <c r="P327" s="3">
        <v>0</v>
      </c>
      <c r="Q327" s="3">
        <v>54</v>
      </c>
      <c r="R327" s="2">
        <v>0</v>
      </c>
      <c r="S327" s="2">
        <v>41203.519</v>
      </c>
      <c r="T327" s="2">
        <v>0</v>
      </c>
      <c r="U327" s="3">
        <v>0</v>
      </c>
      <c r="V327" s="3">
        <v>48</v>
      </c>
      <c r="W327" s="2">
        <v>0</v>
      </c>
      <c r="X327" s="2">
        <v>35317.302000000003</v>
      </c>
      <c r="Y327" s="2">
        <v>0</v>
      </c>
      <c r="Z327" s="11">
        <v>575</v>
      </c>
      <c r="AA327" s="3">
        <v>0</v>
      </c>
      <c r="AB327" s="2">
        <v>0</v>
      </c>
      <c r="AC327" s="2">
        <v>423807.62400000001</v>
      </c>
      <c r="AD327" s="2">
        <v>0</v>
      </c>
      <c r="AE327" s="11">
        <v>0</v>
      </c>
    </row>
    <row r="328" spans="1:31" ht="16.05" customHeight="1" x14ac:dyDescent="0.25">
      <c r="A328" s="3" t="s">
        <v>46</v>
      </c>
      <c r="B328" s="3">
        <v>12176</v>
      </c>
      <c r="C328" s="3" t="s">
        <v>56</v>
      </c>
      <c r="D328" s="3">
        <v>899</v>
      </c>
      <c r="E328" s="3">
        <v>0</v>
      </c>
      <c r="F328" s="3">
        <f t="shared" si="10"/>
        <v>7.3833771353482305E-2</v>
      </c>
      <c r="G328" s="2">
        <v>2615095</v>
      </c>
      <c r="H328" s="2">
        <v>646.52599999999995</v>
      </c>
      <c r="I328" s="2">
        <v>4807.1710000000003</v>
      </c>
      <c r="J328" s="6">
        <v>0</v>
      </c>
      <c r="K328" s="3">
        <v>0</v>
      </c>
      <c r="L328" s="3">
        <v>54</v>
      </c>
      <c r="M328" s="2">
        <v>0</v>
      </c>
      <c r="N328" s="2">
        <v>33650.197</v>
      </c>
      <c r="O328" s="2">
        <v>0</v>
      </c>
      <c r="P328" s="3">
        <v>0</v>
      </c>
      <c r="Q328" s="3">
        <v>85</v>
      </c>
      <c r="R328" s="2">
        <v>0</v>
      </c>
      <c r="S328" s="2">
        <v>52878.881000000001</v>
      </c>
      <c r="T328" s="2">
        <v>0</v>
      </c>
      <c r="U328" s="3">
        <v>0</v>
      </c>
      <c r="V328" s="3">
        <v>75</v>
      </c>
      <c r="W328" s="2">
        <v>0</v>
      </c>
      <c r="X328" s="2">
        <v>48071.71</v>
      </c>
      <c r="Y328" s="2">
        <v>0</v>
      </c>
      <c r="Z328" s="11">
        <v>899</v>
      </c>
      <c r="AA328" s="3">
        <v>0</v>
      </c>
      <c r="AB328" s="2">
        <v>0</v>
      </c>
      <c r="AC328" s="2">
        <v>543210.32299999997</v>
      </c>
      <c r="AD328" s="2">
        <v>0</v>
      </c>
      <c r="AE328" s="11">
        <v>0</v>
      </c>
    </row>
    <row r="329" spans="1:31" ht="16.05" customHeight="1" x14ac:dyDescent="0.25">
      <c r="A329" s="3" t="s">
        <v>46</v>
      </c>
      <c r="B329" s="3">
        <v>12176</v>
      </c>
      <c r="C329" s="3" t="s">
        <v>57</v>
      </c>
      <c r="D329" s="3">
        <v>336</v>
      </c>
      <c r="E329" s="3">
        <v>0</v>
      </c>
      <c r="F329" s="3">
        <f t="shared" si="10"/>
        <v>2.75952693823916E-2</v>
      </c>
      <c r="G329" s="2">
        <v>3215030</v>
      </c>
      <c r="H329" s="2">
        <v>603.20799999999997</v>
      </c>
      <c r="I329" s="2">
        <v>5887.0540000000001</v>
      </c>
      <c r="J329" s="6">
        <v>0</v>
      </c>
      <c r="K329" s="3">
        <v>0</v>
      </c>
      <c r="L329" s="3">
        <v>20</v>
      </c>
      <c r="M329" s="2">
        <v>0</v>
      </c>
      <c r="N329" s="2">
        <v>17661.162</v>
      </c>
      <c r="O329" s="2">
        <v>0</v>
      </c>
      <c r="P329" s="3">
        <v>0</v>
      </c>
      <c r="Q329" s="3">
        <v>32</v>
      </c>
      <c r="R329" s="2">
        <v>0</v>
      </c>
      <c r="S329" s="2">
        <v>23548.216</v>
      </c>
      <c r="T329" s="2">
        <v>0</v>
      </c>
      <c r="U329" s="3">
        <v>0</v>
      </c>
      <c r="V329" s="3">
        <v>28</v>
      </c>
      <c r="W329" s="2">
        <v>0</v>
      </c>
      <c r="X329" s="2">
        <v>23548.216</v>
      </c>
      <c r="Y329" s="2">
        <v>0</v>
      </c>
      <c r="Z329" s="11">
        <v>336</v>
      </c>
      <c r="AA329" s="3">
        <v>0</v>
      </c>
      <c r="AB329" s="2">
        <v>0</v>
      </c>
      <c r="AC329" s="2">
        <v>247256.26800000001</v>
      </c>
      <c r="AD329" s="2">
        <v>0</v>
      </c>
      <c r="AE329" s="11">
        <v>0</v>
      </c>
    </row>
    <row r="330" spans="1:31" ht="16.05" customHeight="1" x14ac:dyDescent="0.25">
      <c r="A330" s="3" t="s">
        <v>46</v>
      </c>
      <c r="B330" s="3">
        <v>12176</v>
      </c>
      <c r="C330" s="3" t="s">
        <v>58</v>
      </c>
      <c r="D330" s="3">
        <v>1865</v>
      </c>
      <c r="E330" s="3">
        <v>0</v>
      </c>
      <c r="F330" s="3">
        <f t="shared" si="10"/>
        <v>0.153170170827858</v>
      </c>
      <c r="G330" s="2">
        <v>2818693</v>
      </c>
      <c r="H330" s="2">
        <v>294.99200000000002</v>
      </c>
      <c r="I330" s="2">
        <v>5173.6473999999998</v>
      </c>
      <c r="J330" s="6">
        <v>0</v>
      </c>
      <c r="K330" s="3">
        <v>0</v>
      </c>
      <c r="L330" s="3">
        <v>113</v>
      </c>
      <c r="M330" s="2">
        <v>0</v>
      </c>
      <c r="N330" s="2">
        <v>77604.710999999996</v>
      </c>
      <c r="O330" s="2">
        <v>0</v>
      </c>
      <c r="P330" s="3">
        <v>0</v>
      </c>
      <c r="Q330" s="3">
        <v>176</v>
      </c>
      <c r="R330" s="2">
        <v>0</v>
      </c>
      <c r="S330" s="2">
        <v>113820.24280000001</v>
      </c>
      <c r="T330" s="2">
        <v>0</v>
      </c>
      <c r="U330" s="3">
        <v>0</v>
      </c>
      <c r="V330" s="3">
        <v>156</v>
      </c>
      <c r="W330" s="2">
        <v>0</v>
      </c>
      <c r="X330" s="2">
        <v>103472.948</v>
      </c>
      <c r="Y330" s="2">
        <v>0</v>
      </c>
      <c r="Z330" s="11">
        <v>1865</v>
      </c>
      <c r="AA330" s="3">
        <v>0</v>
      </c>
      <c r="AB330" s="2">
        <v>0</v>
      </c>
      <c r="AC330" s="2">
        <v>1210633.4916000001</v>
      </c>
      <c r="AD330" s="2">
        <v>0</v>
      </c>
      <c r="AE330" s="11">
        <v>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0"/>
  <sheetViews>
    <sheetView workbookViewId="0"/>
  </sheetViews>
  <sheetFormatPr defaultColWidth="14" defaultRowHeight="13.2" x14ac:dyDescent="0.25"/>
  <cols>
    <col min="1" max="2" width="9" customWidth="1"/>
    <col min="3" max="3" width="10" customWidth="1"/>
    <col min="4" max="4" width="12" customWidth="1"/>
    <col min="5" max="5" width="17" customWidth="1"/>
    <col min="6" max="6" width="23" customWidth="1"/>
    <col min="7" max="20" width="9" customWidth="1"/>
  </cols>
  <sheetData>
    <row r="1" spans="1:6" ht="15" customHeight="1" x14ac:dyDescent="0.25">
      <c r="A1" s="16" t="s">
        <v>0</v>
      </c>
      <c r="B1" s="16" t="s">
        <v>1</v>
      </c>
      <c r="C1" s="16" t="s">
        <v>2</v>
      </c>
      <c r="D1" s="16" t="s">
        <v>350</v>
      </c>
      <c r="E1" s="16" t="s">
        <v>4</v>
      </c>
      <c r="F1" s="16" t="s">
        <v>351</v>
      </c>
    </row>
    <row r="2" spans="1:6" ht="15" customHeight="1" x14ac:dyDescent="0.25">
      <c r="A2" s="16" t="s">
        <v>352</v>
      </c>
      <c r="B2" s="16" t="s">
        <v>24</v>
      </c>
      <c r="C2" s="16" t="s">
        <v>24</v>
      </c>
      <c r="D2" s="16">
        <v>1011000</v>
      </c>
      <c r="E2" s="16">
        <f t="shared" ref="E2:E16" si="0">(D2/1000-500)*1.4+500*1.6</f>
        <v>1515.4</v>
      </c>
      <c r="F2" s="16">
        <v>7</v>
      </c>
    </row>
    <row r="3" spans="1:6" ht="15" customHeight="1" x14ac:dyDescent="0.25">
      <c r="A3" s="16" t="s">
        <v>352</v>
      </c>
      <c r="B3" s="16" t="s">
        <v>154</v>
      </c>
      <c r="C3" s="16" t="s">
        <v>156</v>
      </c>
      <c r="D3" s="16">
        <v>3057012</v>
      </c>
      <c r="E3" s="16">
        <f t="shared" si="0"/>
        <v>4379.8167999999996</v>
      </c>
      <c r="F3" s="16">
        <v>11</v>
      </c>
    </row>
    <row r="4" spans="1:6" ht="15" customHeight="1" x14ac:dyDescent="0.25">
      <c r="A4" s="16" t="s">
        <v>352</v>
      </c>
      <c r="B4" s="16" t="s">
        <v>248</v>
      </c>
      <c r="C4" s="16" t="s">
        <v>251</v>
      </c>
      <c r="D4" s="16">
        <v>3330722</v>
      </c>
      <c r="E4" s="16">
        <f t="shared" si="0"/>
        <v>4763.0108</v>
      </c>
      <c r="F4" s="16">
        <v>11</v>
      </c>
    </row>
    <row r="5" spans="1:6" ht="15" customHeight="1" x14ac:dyDescent="0.25">
      <c r="A5" s="16" t="s">
        <v>352</v>
      </c>
      <c r="B5" s="16" t="s">
        <v>25</v>
      </c>
      <c r="C5" s="16" t="s">
        <v>26</v>
      </c>
      <c r="D5" s="16">
        <v>2824035</v>
      </c>
      <c r="E5" s="16">
        <f t="shared" si="0"/>
        <v>4053.6489999999999</v>
      </c>
      <c r="F5" s="16">
        <v>10</v>
      </c>
    </row>
    <row r="6" spans="1:6" ht="15" customHeight="1" x14ac:dyDescent="0.25">
      <c r="A6" s="16" t="s">
        <v>352</v>
      </c>
      <c r="B6" s="16" t="s">
        <v>46</v>
      </c>
      <c r="C6" s="16" t="s">
        <v>50</v>
      </c>
      <c r="D6" s="16">
        <v>3378956</v>
      </c>
      <c r="E6" s="16">
        <f t="shared" si="0"/>
        <v>4830.5384000000004</v>
      </c>
      <c r="F6" s="16">
        <v>11</v>
      </c>
    </row>
    <row r="7" spans="1:6" ht="15" customHeight="1" x14ac:dyDescent="0.25">
      <c r="A7" s="16" t="s">
        <v>352</v>
      </c>
      <c r="B7" s="16" t="s">
        <v>191</v>
      </c>
      <c r="C7" s="16" t="s">
        <v>194</v>
      </c>
      <c r="D7" s="16">
        <v>2171845</v>
      </c>
      <c r="E7" s="16">
        <f t="shared" si="0"/>
        <v>3140.5830000000001</v>
      </c>
      <c r="F7" s="16">
        <v>9</v>
      </c>
    </row>
    <row r="8" spans="1:6" ht="15" customHeight="1" x14ac:dyDescent="0.25">
      <c r="A8" s="16" t="s">
        <v>352</v>
      </c>
      <c r="B8" s="16" t="s">
        <v>282</v>
      </c>
      <c r="C8" s="16" t="s">
        <v>287</v>
      </c>
      <c r="D8" s="16">
        <v>1293037</v>
      </c>
      <c r="E8" s="16">
        <f t="shared" si="0"/>
        <v>1910.2518</v>
      </c>
      <c r="F8" s="16">
        <v>7</v>
      </c>
    </row>
    <row r="9" spans="1:6" ht="15" customHeight="1" x14ac:dyDescent="0.25">
      <c r="A9" s="16" t="s">
        <v>352</v>
      </c>
      <c r="B9" s="16" t="s">
        <v>226</v>
      </c>
      <c r="C9" s="16" t="s">
        <v>236</v>
      </c>
      <c r="D9" s="16">
        <v>3970614</v>
      </c>
      <c r="E9" s="16">
        <f t="shared" si="0"/>
        <v>5658.8595999999998</v>
      </c>
      <c r="F9" s="16">
        <v>12</v>
      </c>
    </row>
    <row r="10" spans="1:6" ht="15" customHeight="1" x14ac:dyDescent="0.25">
      <c r="A10" s="16" t="s">
        <v>352</v>
      </c>
      <c r="B10" s="16" t="s">
        <v>215</v>
      </c>
      <c r="C10" s="16" t="s">
        <v>215</v>
      </c>
      <c r="D10" s="16">
        <v>969023</v>
      </c>
      <c r="E10" s="16">
        <f t="shared" si="0"/>
        <v>1456.6322</v>
      </c>
      <c r="F10" s="16">
        <v>6</v>
      </c>
    </row>
    <row r="11" spans="1:6" ht="15" customHeight="1" x14ac:dyDescent="0.25">
      <c r="A11" s="16" t="s">
        <v>352</v>
      </c>
      <c r="B11" s="16" t="s">
        <v>353</v>
      </c>
      <c r="C11" s="16" t="s">
        <v>223</v>
      </c>
      <c r="D11" s="16">
        <v>4065056</v>
      </c>
      <c r="E11" s="16">
        <f t="shared" si="0"/>
        <v>5791.0784000000003</v>
      </c>
      <c r="F11" s="16">
        <v>13</v>
      </c>
    </row>
    <row r="12" spans="1:6" ht="15" customHeight="1" x14ac:dyDescent="0.25">
      <c r="A12" s="16" t="s">
        <v>352</v>
      </c>
      <c r="B12" s="16" t="s">
        <v>7</v>
      </c>
      <c r="C12" s="16" t="s">
        <v>22</v>
      </c>
      <c r="D12" s="16">
        <v>2126381</v>
      </c>
      <c r="E12" s="16">
        <f t="shared" si="0"/>
        <v>3076.9333999999999</v>
      </c>
      <c r="F12" s="16">
        <v>9</v>
      </c>
    </row>
    <row r="13" spans="1:6" ht="15" customHeight="1" x14ac:dyDescent="0.25">
      <c r="A13" s="16" t="s">
        <v>352</v>
      </c>
      <c r="B13" s="16" t="s">
        <v>77</v>
      </c>
      <c r="C13" s="16" t="s">
        <v>6</v>
      </c>
      <c r="D13" s="16">
        <v>2132412</v>
      </c>
      <c r="E13" s="16">
        <f t="shared" si="0"/>
        <v>3085.3768</v>
      </c>
      <c r="F13" s="16">
        <v>9</v>
      </c>
    </row>
    <row r="14" spans="1:6" ht="15" customHeight="1" x14ac:dyDescent="0.25">
      <c r="A14" s="16" t="s">
        <v>352</v>
      </c>
      <c r="B14" s="16" t="s">
        <v>144</v>
      </c>
      <c r="C14" s="16" t="s">
        <v>149</v>
      </c>
      <c r="D14" s="16">
        <v>3210853</v>
      </c>
      <c r="E14" s="16">
        <f t="shared" si="0"/>
        <v>4595.1941999999999</v>
      </c>
      <c r="F14" s="16">
        <v>11</v>
      </c>
    </row>
    <row r="15" spans="1:6" ht="15" customHeight="1" x14ac:dyDescent="0.25">
      <c r="A15" s="16" t="s">
        <v>352</v>
      </c>
      <c r="B15" s="16" t="s">
        <v>91</v>
      </c>
      <c r="C15" s="16" t="s">
        <v>106</v>
      </c>
      <c r="D15" s="16">
        <v>2485194</v>
      </c>
      <c r="E15" s="16">
        <f t="shared" si="0"/>
        <v>3579.2716</v>
      </c>
      <c r="F15" s="16">
        <v>9</v>
      </c>
    </row>
    <row r="16" spans="1:6" ht="15" customHeight="1" x14ac:dyDescent="0.25">
      <c r="A16" s="16" t="s">
        <v>352</v>
      </c>
      <c r="B16" s="16" t="s">
        <v>59</v>
      </c>
      <c r="C16" s="16" t="s">
        <v>74</v>
      </c>
      <c r="D16" s="16">
        <v>1658249</v>
      </c>
      <c r="E16" s="16">
        <f t="shared" si="0"/>
        <v>2421.5486000000001</v>
      </c>
      <c r="F16" s="16">
        <v>8</v>
      </c>
    </row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692"/>
  <sheetViews>
    <sheetView workbookViewId="0"/>
  </sheetViews>
  <sheetFormatPr defaultColWidth="14" defaultRowHeight="13.2" x14ac:dyDescent="0.25"/>
  <cols>
    <col min="1" max="2" width="9" customWidth="1"/>
    <col min="3" max="4" width="13" customWidth="1"/>
    <col min="5" max="7" width="15" customWidth="1"/>
    <col min="8" max="9" width="16" customWidth="1"/>
    <col min="10" max="12" width="13" customWidth="1"/>
    <col min="13" max="13" width="14" customWidth="1"/>
    <col min="14" max="20" width="9" customWidth="1"/>
  </cols>
  <sheetData>
    <row r="1" spans="1:15" ht="16.05" customHeight="1" x14ac:dyDescent="0.25">
      <c r="A1" s="7" t="s">
        <v>0</v>
      </c>
      <c r="B1" s="7" t="s">
        <v>354</v>
      </c>
      <c r="C1" s="7" t="s">
        <v>1</v>
      </c>
      <c r="D1" s="7" t="s">
        <v>355</v>
      </c>
      <c r="E1" s="7" t="s">
        <v>350</v>
      </c>
      <c r="F1" s="7" t="s">
        <v>3</v>
      </c>
      <c r="G1" s="7" t="s">
        <v>356</v>
      </c>
      <c r="H1" s="7" t="s">
        <v>357</v>
      </c>
      <c r="I1" s="7" t="s">
        <v>358</v>
      </c>
      <c r="J1" s="7" t="s">
        <v>359</v>
      </c>
      <c r="K1" s="7" t="s">
        <v>360</v>
      </c>
      <c r="L1" s="7" t="s">
        <v>361</v>
      </c>
      <c r="M1" s="7" t="s">
        <v>362</v>
      </c>
    </row>
    <row r="2" spans="1:15" ht="15" customHeight="1" x14ac:dyDescent="0.25">
      <c r="A2" s="2" t="s">
        <v>352</v>
      </c>
      <c r="B2" s="2" t="s">
        <v>24</v>
      </c>
      <c r="C2" s="2" t="s">
        <v>7</v>
      </c>
      <c r="D2" s="2" t="s">
        <v>8</v>
      </c>
      <c r="E2" s="2">
        <v>1011000</v>
      </c>
      <c r="F2" s="2">
        <v>1134717</v>
      </c>
      <c r="G2" s="2">
        <v>1515.4</v>
      </c>
      <c r="H2" s="2">
        <v>2142.4906000000001</v>
      </c>
      <c r="I2" s="2">
        <v>80787.552200000006</v>
      </c>
      <c r="J2" s="2">
        <v>7</v>
      </c>
      <c r="K2" s="2">
        <v>5</v>
      </c>
      <c r="L2" s="2">
        <v>12</v>
      </c>
      <c r="M2" s="2" t="s">
        <v>363</v>
      </c>
    </row>
    <row r="3" spans="1:15" ht="15" customHeight="1" x14ac:dyDescent="0.25">
      <c r="A3" s="2" t="s">
        <v>352</v>
      </c>
      <c r="B3" s="2" t="s">
        <v>24</v>
      </c>
      <c r="C3" s="2" t="s">
        <v>7</v>
      </c>
      <c r="D3" s="2" t="s">
        <v>9</v>
      </c>
      <c r="E3" s="2">
        <v>1011000</v>
      </c>
      <c r="F3" s="2">
        <v>863352</v>
      </c>
      <c r="G3" s="2">
        <v>1515.4</v>
      </c>
      <c r="H3" s="2">
        <v>1654.0336</v>
      </c>
      <c r="I3" s="2">
        <v>62714.643199999999</v>
      </c>
      <c r="J3" s="2">
        <v>7</v>
      </c>
      <c r="K3" s="2">
        <v>4</v>
      </c>
      <c r="L3" s="2">
        <v>11</v>
      </c>
      <c r="M3" s="2" t="s">
        <v>363</v>
      </c>
    </row>
    <row r="4" spans="1:15" ht="15" customHeight="1" x14ac:dyDescent="0.25">
      <c r="A4" s="2" t="s">
        <v>352</v>
      </c>
      <c r="B4" s="2" t="s">
        <v>24</v>
      </c>
      <c r="C4" s="2" t="s">
        <v>7</v>
      </c>
      <c r="D4" s="2" t="s">
        <v>10</v>
      </c>
      <c r="E4" s="2">
        <v>1011000</v>
      </c>
      <c r="F4" s="2">
        <v>720124</v>
      </c>
      <c r="G4" s="2">
        <v>1515.4</v>
      </c>
      <c r="H4" s="2">
        <v>1396.2231999999999</v>
      </c>
      <c r="I4" s="2">
        <v>53175.6584</v>
      </c>
      <c r="J4" s="2">
        <v>7</v>
      </c>
      <c r="K4" s="2">
        <v>4</v>
      </c>
      <c r="L4" s="2">
        <v>11</v>
      </c>
      <c r="M4" s="2" t="s">
        <v>363</v>
      </c>
      <c r="O4" s="15" t="s">
        <v>364</v>
      </c>
    </row>
    <row r="5" spans="1:15" ht="15" customHeight="1" x14ac:dyDescent="0.25">
      <c r="A5" s="2" t="s">
        <v>352</v>
      </c>
      <c r="B5" s="2" t="s">
        <v>24</v>
      </c>
      <c r="C5" s="2" t="s">
        <v>7</v>
      </c>
      <c r="D5" s="2" t="s">
        <v>11</v>
      </c>
      <c r="E5" s="2">
        <v>1011000</v>
      </c>
      <c r="F5" s="2">
        <v>1137946</v>
      </c>
      <c r="G5" s="2">
        <v>1515.4</v>
      </c>
      <c r="H5" s="2">
        <v>2148.3027999999999</v>
      </c>
      <c r="I5" s="2">
        <v>81002.603600000002</v>
      </c>
      <c r="J5" s="2">
        <v>7</v>
      </c>
      <c r="K5" s="2">
        <v>5</v>
      </c>
      <c r="L5" s="2">
        <v>12</v>
      </c>
      <c r="M5" s="2" t="s">
        <v>363</v>
      </c>
    </row>
    <row r="6" spans="1:15" ht="15" customHeight="1" x14ac:dyDescent="0.25">
      <c r="A6" s="2" t="s">
        <v>352</v>
      </c>
      <c r="B6" s="2" t="s">
        <v>24</v>
      </c>
      <c r="C6" s="2" t="s">
        <v>7</v>
      </c>
      <c r="D6" s="2" t="s">
        <v>12</v>
      </c>
      <c r="E6" s="2">
        <v>1011000</v>
      </c>
      <c r="F6" s="2">
        <v>953585</v>
      </c>
      <c r="G6" s="2">
        <v>1515.4</v>
      </c>
      <c r="H6" s="2">
        <v>1816.453</v>
      </c>
      <c r="I6" s="2">
        <v>68724.160999999993</v>
      </c>
      <c r="J6" s="2">
        <v>7</v>
      </c>
      <c r="K6" s="2">
        <v>4</v>
      </c>
      <c r="L6" s="2">
        <v>11</v>
      </c>
      <c r="M6" s="2" t="s">
        <v>363</v>
      </c>
    </row>
    <row r="7" spans="1:15" ht="15" customHeight="1" x14ac:dyDescent="0.25">
      <c r="A7" s="2" t="s">
        <v>352</v>
      </c>
      <c r="B7" s="2" t="s">
        <v>24</v>
      </c>
      <c r="C7" s="2" t="s">
        <v>7</v>
      </c>
      <c r="D7" s="2" t="s">
        <v>13</v>
      </c>
      <c r="E7" s="2">
        <v>1011000</v>
      </c>
      <c r="F7" s="2">
        <v>830599</v>
      </c>
      <c r="G7" s="2">
        <v>1515.4</v>
      </c>
      <c r="H7" s="2">
        <v>1595.0781999999999</v>
      </c>
      <c r="I7" s="2">
        <v>60533.293400000002</v>
      </c>
      <c r="J7" s="2">
        <v>7</v>
      </c>
      <c r="K7" s="2">
        <v>4</v>
      </c>
      <c r="L7" s="2">
        <v>11</v>
      </c>
      <c r="M7" s="2" t="s">
        <v>363</v>
      </c>
    </row>
    <row r="8" spans="1:15" ht="15" customHeight="1" x14ac:dyDescent="0.25">
      <c r="A8" s="2" t="s">
        <v>352</v>
      </c>
      <c r="B8" s="2" t="s">
        <v>24</v>
      </c>
      <c r="C8" s="2" t="s">
        <v>7</v>
      </c>
      <c r="D8" s="2" t="s">
        <v>14</v>
      </c>
      <c r="E8" s="2">
        <v>1011000</v>
      </c>
      <c r="F8" s="2">
        <v>988290</v>
      </c>
      <c r="G8" s="2">
        <v>1515.4</v>
      </c>
      <c r="H8" s="2">
        <v>1878.922</v>
      </c>
      <c r="I8" s="2">
        <v>71035.513999999996</v>
      </c>
      <c r="J8" s="2">
        <v>7</v>
      </c>
      <c r="K8" s="2">
        <v>4</v>
      </c>
      <c r="L8" s="2">
        <v>11</v>
      </c>
      <c r="M8" s="2" t="s">
        <v>363</v>
      </c>
    </row>
    <row r="9" spans="1:15" ht="15" customHeight="1" x14ac:dyDescent="0.25">
      <c r="A9" s="2" t="s">
        <v>352</v>
      </c>
      <c r="B9" s="2" t="s">
        <v>24</v>
      </c>
      <c r="C9" s="2" t="s">
        <v>7</v>
      </c>
      <c r="D9" s="2" t="s">
        <v>15</v>
      </c>
      <c r="E9" s="2">
        <v>1011000</v>
      </c>
      <c r="F9" s="2">
        <v>721430</v>
      </c>
      <c r="G9" s="2">
        <v>1515.4</v>
      </c>
      <c r="H9" s="2">
        <v>1398.5740000000001</v>
      </c>
      <c r="I9" s="2">
        <v>53262.637999999999</v>
      </c>
      <c r="J9" s="2">
        <v>7</v>
      </c>
      <c r="K9" s="2">
        <v>4</v>
      </c>
      <c r="L9" s="2">
        <v>11</v>
      </c>
      <c r="M9" s="2" t="s">
        <v>363</v>
      </c>
    </row>
    <row r="10" spans="1:15" ht="15" customHeight="1" x14ac:dyDescent="0.25">
      <c r="A10" s="2" t="s">
        <v>352</v>
      </c>
      <c r="B10" s="2" t="s">
        <v>24</v>
      </c>
      <c r="C10" s="2" t="s">
        <v>7</v>
      </c>
      <c r="D10" s="2" t="s">
        <v>16</v>
      </c>
      <c r="E10" s="2">
        <v>1011000</v>
      </c>
      <c r="F10" s="2">
        <v>896525</v>
      </c>
      <c r="G10" s="2">
        <v>1515.4</v>
      </c>
      <c r="H10" s="2">
        <v>1713.7449999999999</v>
      </c>
      <c r="I10" s="2">
        <v>64923.964999999997</v>
      </c>
      <c r="J10" s="2">
        <v>7</v>
      </c>
      <c r="K10" s="2">
        <v>4</v>
      </c>
      <c r="L10" s="2">
        <v>11</v>
      </c>
      <c r="M10" s="2" t="s">
        <v>363</v>
      </c>
    </row>
    <row r="11" spans="1:15" ht="15" customHeight="1" x14ac:dyDescent="0.25">
      <c r="A11" s="2" t="s">
        <v>352</v>
      </c>
      <c r="B11" s="2" t="s">
        <v>24</v>
      </c>
      <c r="C11" s="2" t="s">
        <v>7</v>
      </c>
      <c r="D11" s="2" t="s">
        <v>17</v>
      </c>
      <c r="E11" s="2">
        <v>1011000</v>
      </c>
      <c r="F11" s="2">
        <v>1275676</v>
      </c>
      <c r="G11" s="2">
        <v>1515.4</v>
      </c>
      <c r="H11" s="2">
        <v>2396.2168000000001</v>
      </c>
      <c r="I11" s="2">
        <v>90175.421600000001</v>
      </c>
      <c r="J11" s="2">
        <v>7</v>
      </c>
      <c r="K11" s="2">
        <v>5</v>
      </c>
      <c r="L11" s="2">
        <v>12</v>
      </c>
      <c r="M11" s="2" t="s">
        <v>363</v>
      </c>
    </row>
    <row r="12" spans="1:15" ht="15" customHeight="1" x14ac:dyDescent="0.25">
      <c r="A12" s="2" t="s">
        <v>352</v>
      </c>
      <c r="B12" s="2" t="s">
        <v>24</v>
      </c>
      <c r="C12" s="2" t="s">
        <v>7</v>
      </c>
      <c r="D12" s="2" t="s">
        <v>18</v>
      </c>
      <c r="E12" s="2">
        <v>1011000</v>
      </c>
      <c r="F12" s="2">
        <v>981165</v>
      </c>
      <c r="G12" s="2">
        <v>1515.4</v>
      </c>
      <c r="H12" s="2">
        <v>1866.097</v>
      </c>
      <c r="I12" s="2">
        <v>70560.989000000001</v>
      </c>
      <c r="J12" s="2">
        <v>7</v>
      </c>
      <c r="K12" s="2">
        <v>4</v>
      </c>
      <c r="L12" s="2">
        <v>11</v>
      </c>
      <c r="M12" s="2" t="s">
        <v>363</v>
      </c>
    </row>
    <row r="13" spans="1:15" ht="15" customHeight="1" x14ac:dyDescent="0.25">
      <c r="A13" s="2" t="s">
        <v>352</v>
      </c>
      <c r="B13" s="2" t="s">
        <v>24</v>
      </c>
      <c r="C13" s="2" t="s">
        <v>7</v>
      </c>
      <c r="D13" s="2" t="s">
        <v>19</v>
      </c>
      <c r="E13" s="2">
        <v>1011000</v>
      </c>
      <c r="F13" s="2">
        <v>1045609</v>
      </c>
      <c r="G13" s="2">
        <v>1515.4</v>
      </c>
      <c r="H13" s="2">
        <v>1982.0962</v>
      </c>
      <c r="I13" s="2">
        <v>74852.959400000007</v>
      </c>
      <c r="J13" s="2">
        <v>7</v>
      </c>
      <c r="K13" s="2">
        <v>5</v>
      </c>
      <c r="L13" s="2">
        <v>12</v>
      </c>
      <c r="M13" s="2" t="s">
        <v>363</v>
      </c>
    </row>
    <row r="14" spans="1:15" ht="15" customHeight="1" x14ac:dyDescent="0.25">
      <c r="A14" s="2" t="s">
        <v>352</v>
      </c>
      <c r="B14" s="2" t="s">
        <v>24</v>
      </c>
      <c r="C14" s="2" t="s">
        <v>7</v>
      </c>
      <c r="D14" s="2" t="s">
        <v>20</v>
      </c>
      <c r="E14" s="2">
        <v>1011000</v>
      </c>
      <c r="F14" s="2">
        <v>767004</v>
      </c>
      <c r="G14" s="2">
        <v>1515.4</v>
      </c>
      <c r="H14" s="2">
        <v>1480.6071999999999</v>
      </c>
      <c r="I14" s="2">
        <v>56297.866399999999</v>
      </c>
      <c r="J14" s="2">
        <v>7</v>
      </c>
      <c r="K14" s="2">
        <v>4</v>
      </c>
      <c r="L14" s="2">
        <v>11</v>
      </c>
      <c r="M14" s="2" t="s">
        <v>363</v>
      </c>
    </row>
    <row r="15" spans="1:15" ht="15" customHeight="1" x14ac:dyDescent="0.25">
      <c r="A15" s="2" t="s">
        <v>352</v>
      </c>
      <c r="B15" s="2" t="s">
        <v>24</v>
      </c>
      <c r="C15" s="2" t="s">
        <v>7</v>
      </c>
      <c r="D15" s="2" t="s">
        <v>21</v>
      </c>
      <c r="E15" s="2">
        <v>1011000</v>
      </c>
      <c r="F15" s="2">
        <v>1112410</v>
      </c>
      <c r="G15" s="2">
        <v>1515.4</v>
      </c>
      <c r="H15" s="2">
        <v>2102.3380000000002</v>
      </c>
      <c r="I15" s="2">
        <v>79301.906000000003</v>
      </c>
      <c r="J15" s="2">
        <v>7</v>
      </c>
      <c r="K15" s="2">
        <v>5</v>
      </c>
      <c r="L15" s="2">
        <v>12</v>
      </c>
      <c r="M15" s="2" t="s">
        <v>363</v>
      </c>
    </row>
    <row r="16" spans="1:15" ht="15" customHeight="1" x14ac:dyDescent="0.25">
      <c r="A16" s="2" t="s">
        <v>352</v>
      </c>
      <c r="B16" s="2" t="s">
        <v>24</v>
      </c>
      <c r="C16" s="2" t="s">
        <v>7</v>
      </c>
      <c r="D16" s="2" t="s">
        <v>22</v>
      </c>
      <c r="E16" s="2">
        <v>1011000</v>
      </c>
      <c r="F16" s="2">
        <v>1076499</v>
      </c>
      <c r="G16" s="2">
        <v>1515.4</v>
      </c>
      <c r="H16" s="2">
        <v>2037.6982</v>
      </c>
      <c r="I16" s="2">
        <v>76910.233399999997</v>
      </c>
      <c r="J16" s="2">
        <v>7</v>
      </c>
      <c r="K16" s="2">
        <v>5</v>
      </c>
      <c r="L16" s="2">
        <v>12</v>
      </c>
      <c r="M16" s="2" t="s">
        <v>363</v>
      </c>
    </row>
    <row r="17" spans="1:13" ht="15" customHeight="1" x14ac:dyDescent="0.25">
      <c r="A17" s="2" t="s">
        <v>352</v>
      </c>
      <c r="B17" s="2" t="s">
        <v>24</v>
      </c>
      <c r="C17" s="2" t="s">
        <v>7</v>
      </c>
      <c r="D17" s="2" t="s">
        <v>23</v>
      </c>
      <c r="E17" s="2">
        <v>1011000</v>
      </c>
      <c r="F17" s="2">
        <v>1135834</v>
      </c>
      <c r="G17" s="2">
        <v>1515.4</v>
      </c>
      <c r="H17" s="2">
        <v>2144.5012000000002</v>
      </c>
      <c r="I17" s="2">
        <v>80861.944399999993</v>
      </c>
      <c r="J17" s="2">
        <v>7</v>
      </c>
      <c r="K17" s="2">
        <v>5</v>
      </c>
      <c r="L17" s="2">
        <v>12</v>
      </c>
      <c r="M17" s="2" t="s">
        <v>363</v>
      </c>
    </row>
    <row r="18" spans="1:13" ht="15" customHeight="1" x14ac:dyDescent="0.25">
      <c r="A18" s="2" t="s">
        <v>352</v>
      </c>
      <c r="B18" s="2" t="s">
        <v>24</v>
      </c>
      <c r="C18" s="2" t="s">
        <v>24</v>
      </c>
      <c r="D18" s="2" t="s">
        <v>24</v>
      </c>
      <c r="E18" s="2">
        <v>1011000</v>
      </c>
      <c r="F18" s="2">
        <v>9</v>
      </c>
      <c r="G18" s="2">
        <v>1515.4</v>
      </c>
      <c r="H18" s="2">
        <v>1.7999999999999999E-2</v>
      </c>
      <c r="I18" s="2">
        <v>1516.066</v>
      </c>
      <c r="J18" s="2">
        <v>7</v>
      </c>
      <c r="K18" s="2">
        <v>3</v>
      </c>
      <c r="L18" s="2">
        <v>10</v>
      </c>
      <c r="M18" s="2" t="s">
        <v>363</v>
      </c>
    </row>
    <row r="19" spans="1:13" ht="15" customHeight="1" x14ac:dyDescent="0.25">
      <c r="A19" s="2" t="s">
        <v>352</v>
      </c>
      <c r="B19" s="2" t="s">
        <v>24</v>
      </c>
      <c r="C19" s="2" t="s">
        <v>37</v>
      </c>
      <c r="D19" s="2" t="s">
        <v>38</v>
      </c>
      <c r="E19" s="2">
        <v>1011000</v>
      </c>
      <c r="F19" s="2">
        <v>1874780</v>
      </c>
      <c r="G19" s="2">
        <v>1515.4</v>
      </c>
      <c r="H19" s="2">
        <v>3474.6039999999998</v>
      </c>
      <c r="I19" s="2">
        <v>130075.74800000001</v>
      </c>
      <c r="J19" s="2">
        <v>7</v>
      </c>
      <c r="K19" s="2">
        <v>6</v>
      </c>
      <c r="L19" s="2">
        <v>13</v>
      </c>
      <c r="M19" s="2" t="s">
        <v>363</v>
      </c>
    </row>
    <row r="20" spans="1:13" ht="15" customHeight="1" x14ac:dyDescent="0.25">
      <c r="A20" s="2" t="s">
        <v>352</v>
      </c>
      <c r="B20" s="2" t="s">
        <v>24</v>
      </c>
      <c r="C20" s="2" t="s">
        <v>37</v>
      </c>
      <c r="D20" s="2" t="s">
        <v>39</v>
      </c>
      <c r="E20" s="2">
        <v>1011000</v>
      </c>
      <c r="F20" s="2">
        <v>1418324</v>
      </c>
      <c r="G20" s="2">
        <v>1515.4</v>
      </c>
      <c r="H20" s="2">
        <v>2652.9832000000001</v>
      </c>
      <c r="I20" s="2">
        <v>99675.778399999996</v>
      </c>
      <c r="J20" s="2">
        <v>7</v>
      </c>
      <c r="K20" s="2">
        <v>5</v>
      </c>
      <c r="L20" s="2">
        <v>12</v>
      </c>
      <c r="M20" s="2" t="s">
        <v>363</v>
      </c>
    </row>
    <row r="21" spans="1:13" ht="15" customHeight="1" x14ac:dyDescent="0.25">
      <c r="A21" s="2" t="s">
        <v>352</v>
      </c>
      <c r="B21" s="2" t="s">
        <v>24</v>
      </c>
      <c r="C21" s="2" t="s">
        <v>37</v>
      </c>
      <c r="D21" s="2" t="s">
        <v>40</v>
      </c>
      <c r="E21" s="2">
        <v>1011000</v>
      </c>
      <c r="F21" s="2">
        <v>1538061</v>
      </c>
      <c r="G21" s="2">
        <v>1515.4</v>
      </c>
      <c r="H21" s="2">
        <v>2868.5097999999998</v>
      </c>
      <c r="I21" s="2">
        <v>107650.2626</v>
      </c>
      <c r="J21" s="2">
        <v>7</v>
      </c>
      <c r="K21" s="2">
        <v>6</v>
      </c>
      <c r="L21" s="2">
        <v>13</v>
      </c>
      <c r="M21" s="2" t="s">
        <v>363</v>
      </c>
    </row>
    <row r="22" spans="1:13" ht="15" customHeight="1" x14ac:dyDescent="0.25">
      <c r="A22" s="2" t="s">
        <v>352</v>
      </c>
      <c r="B22" s="2" t="s">
        <v>24</v>
      </c>
      <c r="C22" s="2" t="s">
        <v>37</v>
      </c>
      <c r="D22" s="2" t="s">
        <v>41</v>
      </c>
      <c r="E22" s="2">
        <v>1011000</v>
      </c>
      <c r="F22" s="2">
        <v>1275457</v>
      </c>
      <c r="G22" s="2">
        <v>1515.4</v>
      </c>
      <c r="H22" s="2">
        <v>2395.8226</v>
      </c>
      <c r="I22" s="2">
        <v>90160.836200000005</v>
      </c>
      <c r="J22" s="2">
        <v>7</v>
      </c>
      <c r="K22" s="2">
        <v>5</v>
      </c>
      <c r="L22" s="2">
        <v>12</v>
      </c>
      <c r="M22" s="2" t="s">
        <v>363</v>
      </c>
    </row>
    <row r="23" spans="1:13" ht="15" customHeight="1" x14ac:dyDescent="0.25">
      <c r="A23" s="2" t="s">
        <v>352</v>
      </c>
      <c r="B23" s="2" t="s">
        <v>24</v>
      </c>
      <c r="C23" s="2" t="s">
        <v>37</v>
      </c>
      <c r="D23" s="2" t="s">
        <v>42</v>
      </c>
      <c r="E23" s="2">
        <v>1011000</v>
      </c>
      <c r="F23" s="2">
        <v>1145790</v>
      </c>
      <c r="G23" s="2">
        <v>1515.4</v>
      </c>
      <c r="H23" s="2">
        <v>2162.422</v>
      </c>
      <c r="I23" s="2">
        <v>81525.013999999996</v>
      </c>
      <c r="J23" s="2">
        <v>7</v>
      </c>
      <c r="K23" s="2">
        <v>5</v>
      </c>
      <c r="L23" s="2">
        <v>12</v>
      </c>
      <c r="M23" s="2" t="s">
        <v>363</v>
      </c>
    </row>
    <row r="24" spans="1:13" ht="15" customHeight="1" x14ac:dyDescent="0.25">
      <c r="A24" s="2" t="s">
        <v>352</v>
      </c>
      <c r="B24" s="2" t="s">
        <v>24</v>
      </c>
      <c r="C24" s="2" t="s">
        <v>37</v>
      </c>
      <c r="D24" s="2" t="s">
        <v>43</v>
      </c>
      <c r="E24" s="2">
        <v>1011000</v>
      </c>
      <c r="F24" s="2">
        <v>1383652</v>
      </c>
      <c r="G24" s="2">
        <v>1515.4</v>
      </c>
      <c r="H24" s="2">
        <v>2590.5736000000002</v>
      </c>
      <c r="I24" s="2">
        <v>97366.623200000002</v>
      </c>
      <c r="J24" s="2">
        <v>7</v>
      </c>
      <c r="K24" s="2">
        <v>5</v>
      </c>
      <c r="L24" s="2">
        <v>12</v>
      </c>
      <c r="M24" s="2" t="s">
        <v>363</v>
      </c>
    </row>
    <row r="25" spans="1:13" ht="15" customHeight="1" x14ac:dyDescent="0.25">
      <c r="A25" s="2" t="s">
        <v>352</v>
      </c>
      <c r="B25" s="2" t="s">
        <v>24</v>
      </c>
      <c r="C25" s="2" t="s">
        <v>37</v>
      </c>
      <c r="D25" s="2" t="s">
        <v>44</v>
      </c>
      <c r="E25" s="2">
        <v>1011000</v>
      </c>
      <c r="F25" s="2">
        <v>1436297</v>
      </c>
      <c r="G25" s="2">
        <v>1515.4</v>
      </c>
      <c r="H25" s="2">
        <v>2685.3346000000001</v>
      </c>
      <c r="I25" s="2">
        <v>100872.78019999999</v>
      </c>
      <c r="J25" s="2">
        <v>7</v>
      </c>
      <c r="K25" s="2">
        <v>5</v>
      </c>
      <c r="L25" s="2">
        <v>12</v>
      </c>
      <c r="M25" s="2" t="s">
        <v>363</v>
      </c>
    </row>
    <row r="26" spans="1:13" ht="15" customHeight="1" x14ac:dyDescent="0.25">
      <c r="A26" s="2" t="s">
        <v>352</v>
      </c>
      <c r="B26" s="2" t="s">
        <v>24</v>
      </c>
      <c r="C26" s="2" t="s">
        <v>37</v>
      </c>
      <c r="D26" s="2" t="s">
        <v>45</v>
      </c>
      <c r="E26" s="2">
        <v>1011000</v>
      </c>
      <c r="F26" s="2">
        <v>1670006</v>
      </c>
      <c r="G26" s="2">
        <v>1515.4</v>
      </c>
      <c r="H26" s="2">
        <v>3106.0108</v>
      </c>
      <c r="I26" s="2">
        <v>116437.7996</v>
      </c>
      <c r="J26" s="2">
        <v>7</v>
      </c>
      <c r="K26" s="2">
        <v>6</v>
      </c>
      <c r="L26" s="2">
        <v>13</v>
      </c>
      <c r="M26" s="2" t="s">
        <v>363</v>
      </c>
    </row>
    <row r="27" spans="1:13" ht="15" customHeight="1" x14ac:dyDescent="0.25">
      <c r="A27" s="2" t="s">
        <v>352</v>
      </c>
      <c r="B27" s="2" t="s">
        <v>24</v>
      </c>
      <c r="C27" s="2" t="s">
        <v>270</v>
      </c>
      <c r="D27" s="2" t="s">
        <v>271</v>
      </c>
      <c r="E27" s="2">
        <v>1011000</v>
      </c>
      <c r="F27" s="2">
        <v>152803</v>
      </c>
      <c r="G27" s="2">
        <v>1515.4</v>
      </c>
      <c r="H27" s="2">
        <v>305.60599999999999</v>
      </c>
      <c r="I27" s="2">
        <v>12822.822</v>
      </c>
      <c r="J27" s="2">
        <v>7</v>
      </c>
      <c r="K27" s="2">
        <v>3</v>
      </c>
      <c r="L27" s="2">
        <v>10</v>
      </c>
      <c r="M27" s="2" t="s">
        <v>363</v>
      </c>
    </row>
    <row r="28" spans="1:13" ht="15" customHeight="1" x14ac:dyDescent="0.25">
      <c r="A28" s="2" t="s">
        <v>352</v>
      </c>
      <c r="B28" s="2" t="s">
        <v>24</v>
      </c>
      <c r="C28" s="2" t="s">
        <v>270</v>
      </c>
      <c r="D28" s="2" t="s">
        <v>272</v>
      </c>
      <c r="E28" s="2">
        <v>1011000</v>
      </c>
      <c r="F28" s="2">
        <v>197538</v>
      </c>
      <c r="G28" s="2">
        <v>1515.4</v>
      </c>
      <c r="H28" s="2">
        <v>395.07600000000002</v>
      </c>
      <c r="I28" s="2">
        <v>16133.212</v>
      </c>
      <c r="J28" s="2">
        <v>7</v>
      </c>
      <c r="K28" s="2">
        <v>3</v>
      </c>
      <c r="L28" s="2">
        <v>10</v>
      </c>
      <c r="M28" s="2" t="s">
        <v>363</v>
      </c>
    </row>
    <row r="29" spans="1:13" ht="15" customHeight="1" x14ac:dyDescent="0.25">
      <c r="A29" s="2" t="s">
        <v>352</v>
      </c>
      <c r="B29" s="2" t="s">
        <v>24</v>
      </c>
      <c r="C29" s="2" t="s">
        <v>270</v>
      </c>
      <c r="D29" s="2" t="s">
        <v>273</v>
      </c>
      <c r="E29" s="2">
        <v>1011000</v>
      </c>
      <c r="F29" s="2">
        <v>208044</v>
      </c>
      <c r="G29" s="2">
        <v>1515.4</v>
      </c>
      <c r="H29" s="2">
        <v>416.08800000000002</v>
      </c>
      <c r="I29" s="2">
        <v>16910.655999999999</v>
      </c>
      <c r="J29" s="2">
        <v>7</v>
      </c>
      <c r="K29" s="2">
        <v>3</v>
      </c>
      <c r="L29" s="2">
        <v>10</v>
      </c>
      <c r="M29" s="2" t="s">
        <v>363</v>
      </c>
    </row>
    <row r="30" spans="1:13" ht="15" customHeight="1" x14ac:dyDescent="0.25">
      <c r="A30" s="2" t="s">
        <v>352</v>
      </c>
      <c r="B30" s="2" t="s">
        <v>24</v>
      </c>
      <c r="C30" s="2" t="s">
        <v>270</v>
      </c>
      <c r="D30" s="2" t="s">
        <v>274</v>
      </c>
      <c r="E30" s="2">
        <v>1011000</v>
      </c>
      <c r="F30" s="2">
        <v>442762</v>
      </c>
      <c r="G30" s="2">
        <v>1515.4</v>
      </c>
      <c r="H30" s="2">
        <v>885.524</v>
      </c>
      <c r="I30" s="2">
        <v>34279.788</v>
      </c>
      <c r="J30" s="2">
        <v>7</v>
      </c>
      <c r="K30" s="2">
        <v>3</v>
      </c>
      <c r="L30" s="2">
        <v>10</v>
      </c>
      <c r="M30" s="2" t="s">
        <v>363</v>
      </c>
    </row>
    <row r="31" spans="1:13" ht="15" customHeight="1" x14ac:dyDescent="0.25">
      <c r="A31" s="2" t="s">
        <v>352</v>
      </c>
      <c r="B31" s="2" t="s">
        <v>24</v>
      </c>
      <c r="C31" s="2" t="s">
        <v>270</v>
      </c>
      <c r="D31" s="2" t="s">
        <v>275</v>
      </c>
      <c r="E31" s="2">
        <v>1011000</v>
      </c>
      <c r="F31" s="2">
        <v>269273</v>
      </c>
      <c r="G31" s="2">
        <v>1515.4</v>
      </c>
      <c r="H31" s="2">
        <v>538.54600000000005</v>
      </c>
      <c r="I31" s="2">
        <v>21441.601999999999</v>
      </c>
      <c r="J31" s="2">
        <v>7</v>
      </c>
      <c r="K31" s="2">
        <v>3</v>
      </c>
      <c r="L31" s="2">
        <v>10</v>
      </c>
      <c r="M31" s="2" t="s">
        <v>363</v>
      </c>
    </row>
    <row r="32" spans="1:13" ht="15" customHeight="1" x14ac:dyDescent="0.25">
      <c r="A32" s="2" t="s">
        <v>352</v>
      </c>
      <c r="B32" s="2" t="s">
        <v>24</v>
      </c>
      <c r="C32" s="2" t="s">
        <v>270</v>
      </c>
      <c r="D32" s="2" t="s">
        <v>276</v>
      </c>
      <c r="E32" s="2">
        <v>1011000</v>
      </c>
      <c r="F32" s="2">
        <v>53320</v>
      </c>
      <c r="G32" s="2">
        <v>1515.4</v>
      </c>
      <c r="H32" s="2">
        <v>106.64</v>
      </c>
      <c r="I32" s="2">
        <v>5461.08</v>
      </c>
      <c r="J32" s="2">
        <v>7</v>
      </c>
      <c r="K32" s="2">
        <v>3</v>
      </c>
      <c r="L32" s="2">
        <v>10</v>
      </c>
      <c r="M32" s="2" t="s">
        <v>363</v>
      </c>
    </row>
    <row r="33" spans="1:13" ht="15" customHeight="1" x14ac:dyDescent="0.25">
      <c r="A33" s="2" t="s">
        <v>352</v>
      </c>
      <c r="B33" s="2" t="s">
        <v>24</v>
      </c>
      <c r="C33" s="2" t="s">
        <v>270</v>
      </c>
      <c r="D33" s="2" t="s">
        <v>277</v>
      </c>
      <c r="E33" s="2">
        <v>1011000</v>
      </c>
      <c r="F33" s="2">
        <v>283904</v>
      </c>
      <c r="G33" s="2">
        <v>1515.4</v>
      </c>
      <c r="H33" s="2">
        <v>567.80799999999999</v>
      </c>
      <c r="I33" s="2">
        <v>22524.295999999998</v>
      </c>
      <c r="J33" s="2">
        <v>7</v>
      </c>
      <c r="K33" s="2">
        <v>3</v>
      </c>
      <c r="L33" s="2">
        <v>10</v>
      </c>
      <c r="M33" s="2" t="s">
        <v>363</v>
      </c>
    </row>
    <row r="34" spans="1:13" ht="15" customHeight="1" x14ac:dyDescent="0.25">
      <c r="A34" s="2" t="s">
        <v>352</v>
      </c>
      <c r="B34" s="2" t="s">
        <v>24</v>
      </c>
      <c r="C34" s="2" t="s">
        <v>270</v>
      </c>
      <c r="D34" s="2" t="s">
        <v>278</v>
      </c>
      <c r="E34" s="2">
        <v>1011000</v>
      </c>
      <c r="F34" s="2">
        <v>286805</v>
      </c>
      <c r="G34" s="2">
        <v>1515.4</v>
      </c>
      <c r="H34" s="2">
        <v>573.61</v>
      </c>
      <c r="I34" s="2">
        <v>22738.97</v>
      </c>
      <c r="J34" s="2">
        <v>7</v>
      </c>
      <c r="K34" s="2">
        <v>3</v>
      </c>
      <c r="L34" s="2">
        <v>10</v>
      </c>
      <c r="M34" s="2" t="s">
        <v>363</v>
      </c>
    </row>
    <row r="35" spans="1:13" ht="15" customHeight="1" x14ac:dyDescent="0.25">
      <c r="A35" s="2" t="s">
        <v>352</v>
      </c>
      <c r="B35" s="2" t="s">
        <v>24</v>
      </c>
      <c r="C35" s="2" t="s">
        <v>270</v>
      </c>
      <c r="D35" s="2" t="s">
        <v>279</v>
      </c>
      <c r="E35" s="2">
        <v>1011000</v>
      </c>
      <c r="F35" s="2">
        <v>164835</v>
      </c>
      <c r="G35" s="2">
        <v>1515.4</v>
      </c>
      <c r="H35" s="2">
        <v>329.67</v>
      </c>
      <c r="I35" s="2">
        <v>13713.19</v>
      </c>
      <c r="J35" s="2">
        <v>7</v>
      </c>
      <c r="K35" s="2">
        <v>3</v>
      </c>
      <c r="L35" s="2">
        <v>10</v>
      </c>
      <c r="M35" s="2" t="s">
        <v>363</v>
      </c>
    </row>
    <row r="36" spans="1:13" ht="15" customHeight="1" x14ac:dyDescent="0.25">
      <c r="A36" s="2" t="s">
        <v>352</v>
      </c>
      <c r="B36" s="2" t="s">
        <v>24</v>
      </c>
      <c r="C36" s="2" t="s">
        <v>270</v>
      </c>
      <c r="D36" s="2" t="s">
        <v>280</v>
      </c>
      <c r="E36" s="2">
        <v>1011000</v>
      </c>
      <c r="F36" s="2">
        <v>396034</v>
      </c>
      <c r="G36" s="2">
        <v>1515.4</v>
      </c>
      <c r="H36" s="2">
        <v>792.06799999999998</v>
      </c>
      <c r="I36" s="2">
        <v>30821.916000000001</v>
      </c>
      <c r="J36" s="2">
        <v>7</v>
      </c>
      <c r="K36" s="2">
        <v>3</v>
      </c>
      <c r="L36" s="2">
        <v>10</v>
      </c>
      <c r="M36" s="2" t="s">
        <v>363</v>
      </c>
    </row>
    <row r="37" spans="1:13" ht="15" customHeight="1" x14ac:dyDescent="0.25">
      <c r="A37" s="2" t="s">
        <v>352</v>
      </c>
      <c r="B37" s="2" t="s">
        <v>24</v>
      </c>
      <c r="C37" s="2" t="s">
        <v>270</v>
      </c>
      <c r="D37" s="2" t="s">
        <v>281</v>
      </c>
      <c r="E37" s="2">
        <v>1011000</v>
      </c>
      <c r="F37" s="2">
        <v>188372</v>
      </c>
      <c r="G37" s="2">
        <v>1515.4</v>
      </c>
      <c r="H37" s="2">
        <v>376.74400000000003</v>
      </c>
      <c r="I37" s="2">
        <v>15454.928</v>
      </c>
      <c r="J37" s="2">
        <v>7</v>
      </c>
      <c r="K37" s="2">
        <v>3</v>
      </c>
      <c r="L37" s="2">
        <v>10</v>
      </c>
      <c r="M37" s="2" t="s">
        <v>363</v>
      </c>
    </row>
    <row r="38" spans="1:13" ht="15" customHeight="1" x14ac:dyDescent="0.25">
      <c r="A38" s="2" t="s">
        <v>352</v>
      </c>
      <c r="B38" s="2" t="s">
        <v>24</v>
      </c>
      <c r="C38" s="2" t="s">
        <v>59</v>
      </c>
      <c r="D38" s="2" t="s">
        <v>60</v>
      </c>
      <c r="E38" s="2">
        <v>1011000</v>
      </c>
      <c r="F38" s="2">
        <v>506129</v>
      </c>
      <c r="G38" s="2">
        <v>1515.4</v>
      </c>
      <c r="H38" s="2">
        <v>1011.0322</v>
      </c>
      <c r="I38" s="2">
        <v>38923.591399999998</v>
      </c>
      <c r="J38" s="2">
        <v>7</v>
      </c>
      <c r="K38" s="2">
        <v>4</v>
      </c>
      <c r="L38" s="2">
        <v>11</v>
      </c>
      <c r="M38" s="2" t="s">
        <v>363</v>
      </c>
    </row>
    <row r="39" spans="1:13" ht="15" customHeight="1" x14ac:dyDescent="0.25">
      <c r="A39" s="2" t="s">
        <v>352</v>
      </c>
      <c r="B39" s="2" t="s">
        <v>24</v>
      </c>
      <c r="C39" s="2" t="s">
        <v>59</v>
      </c>
      <c r="D39" s="2" t="s">
        <v>61</v>
      </c>
      <c r="E39" s="2">
        <v>1011000</v>
      </c>
      <c r="F39" s="2">
        <v>547454</v>
      </c>
      <c r="G39" s="2">
        <v>1515.4</v>
      </c>
      <c r="H39" s="2">
        <v>1085.4172000000001</v>
      </c>
      <c r="I39" s="2">
        <v>41675.8364</v>
      </c>
      <c r="J39" s="2">
        <v>7</v>
      </c>
      <c r="K39" s="2">
        <v>4</v>
      </c>
      <c r="L39" s="2">
        <v>11</v>
      </c>
      <c r="M39" s="2" t="s">
        <v>363</v>
      </c>
    </row>
    <row r="40" spans="1:13" ht="15" customHeight="1" x14ac:dyDescent="0.25">
      <c r="A40" s="2" t="s">
        <v>352</v>
      </c>
      <c r="B40" s="2" t="s">
        <v>24</v>
      </c>
      <c r="C40" s="2" t="s">
        <v>59</v>
      </c>
      <c r="D40" s="2" t="s">
        <v>62</v>
      </c>
      <c r="E40" s="2">
        <v>1011000</v>
      </c>
      <c r="F40" s="2">
        <v>674964</v>
      </c>
      <c r="G40" s="2">
        <v>1515.4</v>
      </c>
      <c r="H40" s="2">
        <v>1314.9351999999999</v>
      </c>
      <c r="I40" s="2">
        <v>50168.002399999998</v>
      </c>
      <c r="J40" s="2">
        <v>7</v>
      </c>
      <c r="K40" s="2">
        <v>4</v>
      </c>
      <c r="L40" s="2">
        <v>11</v>
      </c>
      <c r="M40" s="2" t="s">
        <v>363</v>
      </c>
    </row>
    <row r="41" spans="1:13" ht="15" customHeight="1" x14ac:dyDescent="0.25">
      <c r="A41" s="2" t="s">
        <v>352</v>
      </c>
      <c r="B41" s="2" t="s">
        <v>24</v>
      </c>
      <c r="C41" s="2" t="s">
        <v>59</v>
      </c>
      <c r="D41" s="2" t="s">
        <v>63</v>
      </c>
      <c r="E41" s="2">
        <v>1011000</v>
      </c>
      <c r="F41" s="2">
        <v>646223</v>
      </c>
      <c r="G41" s="2">
        <v>1515.4</v>
      </c>
      <c r="H41" s="2">
        <v>1263.2013999999999</v>
      </c>
      <c r="I41" s="2">
        <v>48253.851799999997</v>
      </c>
      <c r="J41" s="2">
        <v>7</v>
      </c>
      <c r="K41" s="2">
        <v>4</v>
      </c>
      <c r="L41" s="2">
        <v>11</v>
      </c>
      <c r="M41" s="2" t="s">
        <v>363</v>
      </c>
    </row>
    <row r="42" spans="1:13" ht="15" customHeight="1" x14ac:dyDescent="0.25">
      <c r="A42" s="2" t="s">
        <v>352</v>
      </c>
      <c r="B42" s="2" t="s">
        <v>24</v>
      </c>
      <c r="C42" s="2" t="s">
        <v>59</v>
      </c>
      <c r="D42" s="2" t="s">
        <v>64</v>
      </c>
      <c r="E42" s="2">
        <v>1011000</v>
      </c>
      <c r="F42" s="2">
        <v>781968</v>
      </c>
      <c r="G42" s="2">
        <v>1515.4</v>
      </c>
      <c r="H42" s="2">
        <v>1507.5424</v>
      </c>
      <c r="I42" s="2">
        <v>57294.468800000002</v>
      </c>
      <c r="J42" s="2">
        <v>7</v>
      </c>
      <c r="K42" s="2">
        <v>4</v>
      </c>
      <c r="L42" s="2">
        <v>11</v>
      </c>
      <c r="M42" s="2" t="s">
        <v>363</v>
      </c>
    </row>
    <row r="43" spans="1:13" ht="15" customHeight="1" x14ac:dyDescent="0.25">
      <c r="A43" s="2" t="s">
        <v>352</v>
      </c>
      <c r="B43" s="2" t="s">
        <v>24</v>
      </c>
      <c r="C43" s="2" t="s">
        <v>59</v>
      </c>
      <c r="D43" s="2" t="s">
        <v>65</v>
      </c>
      <c r="E43" s="2">
        <v>1011000</v>
      </c>
      <c r="F43" s="2">
        <v>794984</v>
      </c>
      <c r="G43" s="2">
        <v>1515.4</v>
      </c>
      <c r="H43" s="2">
        <v>1530.9712</v>
      </c>
      <c r="I43" s="2">
        <v>58161.3344</v>
      </c>
      <c r="J43" s="2">
        <v>7</v>
      </c>
      <c r="K43" s="2">
        <v>4</v>
      </c>
      <c r="L43" s="2">
        <v>11</v>
      </c>
      <c r="M43" s="2" t="s">
        <v>363</v>
      </c>
    </row>
    <row r="44" spans="1:13" ht="15" customHeight="1" x14ac:dyDescent="0.25">
      <c r="A44" s="2" t="s">
        <v>352</v>
      </c>
      <c r="B44" s="2" t="s">
        <v>24</v>
      </c>
      <c r="C44" s="2" t="s">
        <v>59</v>
      </c>
      <c r="D44" s="2" t="s">
        <v>66</v>
      </c>
      <c r="E44" s="2">
        <v>1011000</v>
      </c>
      <c r="F44" s="2">
        <v>925511</v>
      </c>
      <c r="G44" s="2">
        <v>1515.4</v>
      </c>
      <c r="H44" s="2">
        <v>1765.9197999999999</v>
      </c>
      <c r="I44" s="2">
        <v>66854.4326</v>
      </c>
      <c r="J44" s="2">
        <v>7</v>
      </c>
      <c r="K44" s="2">
        <v>4</v>
      </c>
      <c r="L44" s="2">
        <v>11</v>
      </c>
      <c r="M44" s="2" t="s">
        <v>363</v>
      </c>
    </row>
    <row r="45" spans="1:13" ht="15" customHeight="1" x14ac:dyDescent="0.25">
      <c r="A45" s="2" t="s">
        <v>352</v>
      </c>
      <c r="B45" s="2" t="s">
        <v>24</v>
      </c>
      <c r="C45" s="2" t="s">
        <v>59</v>
      </c>
      <c r="D45" s="2" t="s">
        <v>67</v>
      </c>
      <c r="E45" s="2">
        <v>1011000</v>
      </c>
      <c r="F45" s="2">
        <v>810181</v>
      </c>
      <c r="G45" s="2">
        <v>1515.4</v>
      </c>
      <c r="H45" s="2">
        <v>1558.3258000000001</v>
      </c>
      <c r="I45" s="2">
        <v>59173.454599999997</v>
      </c>
      <c r="J45" s="2">
        <v>7</v>
      </c>
      <c r="K45" s="2">
        <v>4</v>
      </c>
      <c r="L45" s="2">
        <v>11</v>
      </c>
      <c r="M45" s="2" t="s">
        <v>363</v>
      </c>
    </row>
    <row r="46" spans="1:13" ht="15" customHeight="1" x14ac:dyDescent="0.25">
      <c r="A46" s="2" t="s">
        <v>352</v>
      </c>
      <c r="B46" s="2" t="s">
        <v>24</v>
      </c>
      <c r="C46" s="2" t="s">
        <v>59</v>
      </c>
      <c r="D46" s="2" t="s">
        <v>68</v>
      </c>
      <c r="E46" s="2">
        <v>1011000</v>
      </c>
      <c r="F46" s="2">
        <v>509293</v>
      </c>
      <c r="G46" s="2">
        <v>1515.4</v>
      </c>
      <c r="H46" s="2">
        <v>1016.7274</v>
      </c>
      <c r="I46" s="2">
        <v>39134.313800000004</v>
      </c>
      <c r="J46" s="2">
        <v>7</v>
      </c>
      <c r="K46" s="2">
        <v>4</v>
      </c>
      <c r="L46" s="2">
        <v>11</v>
      </c>
      <c r="M46" s="2" t="s">
        <v>363</v>
      </c>
    </row>
    <row r="47" spans="1:13" ht="15" customHeight="1" x14ac:dyDescent="0.25">
      <c r="A47" s="2" t="s">
        <v>352</v>
      </c>
      <c r="B47" s="2" t="s">
        <v>24</v>
      </c>
      <c r="C47" s="2" t="s">
        <v>59</v>
      </c>
      <c r="D47" s="2" t="s">
        <v>69</v>
      </c>
      <c r="E47" s="2">
        <v>1011000</v>
      </c>
      <c r="F47" s="2">
        <v>888694</v>
      </c>
      <c r="G47" s="2">
        <v>1515.4</v>
      </c>
      <c r="H47" s="2">
        <v>1699.6492000000001</v>
      </c>
      <c r="I47" s="2">
        <v>64402.420400000003</v>
      </c>
      <c r="J47" s="2">
        <v>7</v>
      </c>
      <c r="K47" s="2">
        <v>4</v>
      </c>
      <c r="L47" s="2">
        <v>11</v>
      </c>
      <c r="M47" s="2" t="s">
        <v>363</v>
      </c>
    </row>
    <row r="48" spans="1:13" ht="15" customHeight="1" x14ac:dyDescent="0.25">
      <c r="A48" s="2" t="s">
        <v>352</v>
      </c>
      <c r="B48" s="2" t="s">
        <v>24</v>
      </c>
      <c r="C48" s="2" t="s">
        <v>59</v>
      </c>
      <c r="D48" s="2" t="s">
        <v>70</v>
      </c>
      <c r="E48" s="2">
        <v>1011000</v>
      </c>
      <c r="F48" s="2">
        <v>653619</v>
      </c>
      <c r="G48" s="2">
        <v>1515.4</v>
      </c>
      <c r="H48" s="2">
        <v>1276.5142000000001</v>
      </c>
      <c r="I48" s="2">
        <v>48746.4254</v>
      </c>
      <c r="J48" s="2">
        <v>7</v>
      </c>
      <c r="K48" s="2">
        <v>4</v>
      </c>
      <c r="L48" s="2">
        <v>11</v>
      </c>
      <c r="M48" s="2" t="s">
        <v>363</v>
      </c>
    </row>
    <row r="49" spans="1:13" ht="15" customHeight="1" x14ac:dyDescent="0.25">
      <c r="A49" s="2" t="s">
        <v>352</v>
      </c>
      <c r="B49" s="2" t="s">
        <v>24</v>
      </c>
      <c r="C49" s="2" t="s">
        <v>59</v>
      </c>
      <c r="D49" s="2" t="s">
        <v>71</v>
      </c>
      <c r="E49" s="2">
        <v>1011000</v>
      </c>
      <c r="F49" s="2">
        <v>629286</v>
      </c>
      <c r="G49" s="2">
        <v>1515.4</v>
      </c>
      <c r="H49" s="2">
        <v>1232.7148</v>
      </c>
      <c r="I49" s="2">
        <v>47125.847600000001</v>
      </c>
      <c r="J49" s="2">
        <v>7</v>
      </c>
      <c r="K49" s="2">
        <v>4</v>
      </c>
      <c r="L49" s="2">
        <v>11</v>
      </c>
      <c r="M49" s="2" t="s">
        <v>363</v>
      </c>
    </row>
    <row r="50" spans="1:13" ht="15" customHeight="1" x14ac:dyDescent="0.25">
      <c r="A50" s="2" t="s">
        <v>352</v>
      </c>
      <c r="B50" s="2" t="s">
        <v>24</v>
      </c>
      <c r="C50" s="2" t="s">
        <v>59</v>
      </c>
      <c r="D50" s="2" t="s">
        <v>72</v>
      </c>
      <c r="E50" s="2">
        <v>1011000</v>
      </c>
      <c r="F50" s="2">
        <v>961847</v>
      </c>
      <c r="G50" s="2">
        <v>1515.4</v>
      </c>
      <c r="H50" s="2">
        <v>1831.3245999999999</v>
      </c>
      <c r="I50" s="2">
        <v>69274.410199999998</v>
      </c>
      <c r="J50" s="2">
        <v>7</v>
      </c>
      <c r="K50" s="2">
        <v>4</v>
      </c>
      <c r="L50" s="2">
        <v>11</v>
      </c>
      <c r="M50" s="2" t="s">
        <v>363</v>
      </c>
    </row>
    <row r="51" spans="1:13" ht="15" customHeight="1" x14ac:dyDescent="0.25">
      <c r="A51" s="2" t="s">
        <v>352</v>
      </c>
      <c r="B51" s="2" t="s">
        <v>24</v>
      </c>
      <c r="C51" s="2" t="s">
        <v>59</v>
      </c>
      <c r="D51" s="2" t="s">
        <v>73</v>
      </c>
      <c r="E51" s="2">
        <v>1011000</v>
      </c>
      <c r="F51" s="2">
        <v>745807</v>
      </c>
      <c r="G51" s="2">
        <v>1515.4</v>
      </c>
      <c r="H51" s="2">
        <v>1442.4526000000001</v>
      </c>
      <c r="I51" s="2">
        <v>54886.146200000003</v>
      </c>
      <c r="J51" s="2">
        <v>7</v>
      </c>
      <c r="K51" s="2">
        <v>4</v>
      </c>
      <c r="L51" s="2">
        <v>11</v>
      </c>
      <c r="M51" s="2" t="s">
        <v>363</v>
      </c>
    </row>
    <row r="52" spans="1:13" ht="15" customHeight="1" x14ac:dyDescent="0.25">
      <c r="A52" s="2" t="s">
        <v>352</v>
      </c>
      <c r="B52" s="2" t="s">
        <v>24</v>
      </c>
      <c r="C52" s="2" t="s">
        <v>59</v>
      </c>
      <c r="D52" s="2" t="s">
        <v>74</v>
      </c>
      <c r="E52" s="2">
        <v>1011000</v>
      </c>
      <c r="F52" s="2">
        <v>683271</v>
      </c>
      <c r="G52" s="2">
        <v>1515.4</v>
      </c>
      <c r="H52" s="2">
        <v>1329.8878</v>
      </c>
      <c r="I52" s="2">
        <v>50721.248599999999</v>
      </c>
      <c r="J52" s="2">
        <v>7</v>
      </c>
      <c r="K52" s="2">
        <v>4</v>
      </c>
      <c r="L52" s="2">
        <v>11</v>
      </c>
      <c r="M52" s="2" t="s">
        <v>363</v>
      </c>
    </row>
    <row r="53" spans="1:13" ht="15" customHeight="1" x14ac:dyDescent="0.25">
      <c r="A53" s="2" t="s">
        <v>352</v>
      </c>
      <c r="B53" s="2" t="s">
        <v>24</v>
      </c>
      <c r="C53" s="2" t="s">
        <v>59</v>
      </c>
      <c r="D53" s="2" t="s">
        <v>75</v>
      </c>
      <c r="E53" s="2">
        <v>1011000</v>
      </c>
      <c r="F53" s="2">
        <v>766002</v>
      </c>
      <c r="G53" s="2">
        <v>1515.4</v>
      </c>
      <c r="H53" s="2">
        <v>1478.8036</v>
      </c>
      <c r="I53" s="2">
        <v>56231.133199999997</v>
      </c>
      <c r="J53" s="2">
        <v>7</v>
      </c>
      <c r="K53" s="2">
        <v>4</v>
      </c>
      <c r="L53" s="2">
        <v>11</v>
      </c>
      <c r="M53" s="2" t="s">
        <v>363</v>
      </c>
    </row>
    <row r="54" spans="1:13" ht="15" customHeight="1" x14ac:dyDescent="0.25">
      <c r="A54" s="2" t="s">
        <v>352</v>
      </c>
      <c r="B54" s="2" t="s">
        <v>24</v>
      </c>
      <c r="C54" s="2" t="s">
        <v>59</v>
      </c>
      <c r="D54" s="2" t="s">
        <v>76</v>
      </c>
      <c r="E54" s="2">
        <v>1011000</v>
      </c>
      <c r="F54" s="2">
        <v>861392</v>
      </c>
      <c r="G54" s="2">
        <v>1515.4</v>
      </c>
      <c r="H54" s="2">
        <v>1650.5056</v>
      </c>
      <c r="I54" s="2">
        <v>62584.107199999999</v>
      </c>
      <c r="J54" s="2">
        <v>7</v>
      </c>
      <c r="K54" s="2">
        <v>4</v>
      </c>
      <c r="L54" s="2">
        <v>11</v>
      </c>
      <c r="M54" s="2" t="s">
        <v>363</v>
      </c>
    </row>
    <row r="55" spans="1:13" ht="15" customHeight="1" x14ac:dyDescent="0.25">
      <c r="A55" s="2" t="s">
        <v>352</v>
      </c>
      <c r="B55" s="2" t="s">
        <v>24</v>
      </c>
      <c r="C55" s="2" t="s">
        <v>77</v>
      </c>
      <c r="D55" s="2" t="s">
        <v>78</v>
      </c>
      <c r="E55" s="2">
        <v>1011000</v>
      </c>
      <c r="F55" s="2">
        <v>1145466</v>
      </c>
      <c r="G55" s="2">
        <v>1515.4</v>
      </c>
      <c r="H55" s="2">
        <v>2161.8388</v>
      </c>
      <c r="I55" s="2">
        <v>81503.435599999997</v>
      </c>
      <c r="J55" s="2">
        <v>7</v>
      </c>
      <c r="K55" s="2">
        <v>5</v>
      </c>
      <c r="L55" s="2">
        <v>12</v>
      </c>
      <c r="M55" s="2" t="s">
        <v>363</v>
      </c>
    </row>
    <row r="56" spans="1:13" ht="15" customHeight="1" x14ac:dyDescent="0.25">
      <c r="A56" s="2" t="s">
        <v>352</v>
      </c>
      <c r="B56" s="2" t="s">
        <v>24</v>
      </c>
      <c r="C56" s="2" t="s">
        <v>77</v>
      </c>
      <c r="D56" s="2" t="s">
        <v>79</v>
      </c>
      <c r="E56" s="2">
        <v>1011000</v>
      </c>
      <c r="F56" s="2">
        <v>1479377</v>
      </c>
      <c r="G56" s="2">
        <v>1515.4</v>
      </c>
      <c r="H56" s="2">
        <v>2762.8786</v>
      </c>
      <c r="I56" s="2">
        <v>103741.90820000001</v>
      </c>
      <c r="J56" s="2">
        <v>7</v>
      </c>
      <c r="K56" s="2">
        <v>5</v>
      </c>
      <c r="L56" s="2">
        <v>12</v>
      </c>
      <c r="M56" s="2" t="s">
        <v>363</v>
      </c>
    </row>
    <row r="57" spans="1:13" ht="15" customHeight="1" x14ac:dyDescent="0.25">
      <c r="A57" s="2" t="s">
        <v>352</v>
      </c>
      <c r="B57" s="2" t="s">
        <v>24</v>
      </c>
      <c r="C57" s="2" t="s">
        <v>77</v>
      </c>
      <c r="D57" s="2" t="s">
        <v>80</v>
      </c>
      <c r="E57" s="2">
        <v>1011000</v>
      </c>
      <c r="F57" s="2">
        <v>1478702</v>
      </c>
      <c r="G57" s="2">
        <v>1515.4</v>
      </c>
      <c r="H57" s="2">
        <v>2761.6635999999999</v>
      </c>
      <c r="I57" s="2">
        <v>103696.9532</v>
      </c>
      <c r="J57" s="2">
        <v>7</v>
      </c>
      <c r="K57" s="2">
        <v>5</v>
      </c>
      <c r="L57" s="2">
        <v>12</v>
      </c>
      <c r="M57" s="2" t="s">
        <v>363</v>
      </c>
    </row>
    <row r="58" spans="1:13" ht="15" customHeight="1" x14ac:dyDescent="0.25">
      <c r="A58" s="2" t="s">
        <v>352</v>
      </c>
      <c r="B58" s="2" t="s">
        <v>24</v>
      </c>
      <c r="C58" s="2" t="s">
        <v>77</v>
      </c>
      <c r="D58" s="2" t="s">
        <v>81</v>
      </c>
      <c r="E58" s="2">
        <v>1011000</v>
      </c>
      <c r="F58" s="2">
        <v>1134437</v>
      </c>
      <c r="G58" s="2">
        <v>1515.4</v>
      </c>
      <c r="H58" s="2">
        <v>2141.9866000000002</v>
      </c>
      <c r="I58" s="2">
        <v>80768.904200000004</v>
      </c>
      <c r="J58" s="2">
        <v>7</v>
      </c>
      <c r="K58" s="2">
        <v>5</v>
      </c>
      <c r="L58" s="2">
        <v>12</v>
      </c>
      <c r="M58" s="2" t="s">
        <v>363</v>
      </c>
    </row>
    <row r="59" spans="1:13" ht="15" customHeight="1" x14ac:dyDescent="0.25">
      <c r="A59" s="2" t="s">
        <v>352</v>
      </c>
      <c r="B59" s="2" t="s">
        <v>24</v>
      </c>
      <c r="C59" s="2" t="s">
        <v>77</v>
      </c>
      <c r="D59" s="2" t="s">
        <v>82</v>
      </c>
      <c r="E59" s="2">
        <v>1011000</v>
      </c>
      <c r="F59" s="2">
        <v>1175969</v>
      </c>
      <c r="G59" s="2">
        <v>1515.4</v>
      </c>
      <c r="H59" s="2">
        <v>2216.7442000000001</v>
      </c>
      <c r="I59" s="2">
        <v>83534.935400000002</v>
      </c>
      <c r="J59" s="2">
        <v>7</v>
      </c>
      <c r="K59" s="2">
        <v>5</v>
      </c>
      <c r="L59" s="2">
        <v>12</v>
      </c>
      <c r="M59" s="2" t="s">
        <v>363</v>
      </c>
    </row>
    <row r="60" spans="1:13" ht="15" customHeight="1" x14ac:dyDescent="0.25">
      <c r="A60" s="2" t="s">
        <v>352</v>
      </c>
      <c r="B60" s="2" t="s">
        <v>24</v>
      </c>
      <c r="C60" s="2" t="s">
        <v>77</v>
      </c>
      <c r="D60" s="2" t="s">
        <v>83</v>
      </c>
      <c r="E60" s="2">
        <v>1011000</v>
      </c>
      <c r="F60" s="2">
        <v>1163234</v>
      </c>
      <c r="G60" s="2">
        <v>1515.4</v>
      </c>
      <c r="H60" s="2">
        <v>2193.8211999999999</v>
      </c>
      <c r="I60" s="2">
        <v>82686.784400000004</v>
      </c>
      <c r="J60" s="2">
        <v>7</v>
      </c>
      <c r="K60" s="2">
        <v>5</v>
      </c>
      <c r="L60" s="2">
        <v>12</v>
      </c>
      <c r="M60" s="2" t="s">
        <v>363</v>
      </c>
    </row>
    <row r="61" spans="1:13" ht="15" customHeight="1" x14ac:dyDescent="0.25">
      <c r="A61" s="2" t="s">
        <v>352</v>
      </c>
      <c r="B61" s="2" t="s">
        <v>24</v>
      </c>
      <c r="C61" s="2" t="s">
        <v>77</v>
      </c>
      <c r="D61" s="2" t="s">
        <v>84</v>
      </c>
      <c r="E61" s="2">
        <v>1011000</v>
      </c>
      <c r="F61" s="2">
        <v>1236746</v>
      </c>
      <c r="G61" s="2">
        <v>1515.4</v>
      </c>
      <c r="H61" s="2">
        <v>2326.1428000000001</v>
      </c>
      <c r="I61" s="2">
        <v>87582.683600000004</v>
      </c>
      <c r="J61" s="2">
        <v>7</v>
      </c>
      <c r="K61" s="2">
        <v>5</v>
      </c>
      <c r="L61" s="2">
        <v>12</v>
      </c>
      <c r="M61" s="2" t="s">
        <v>363</v>
      </c>
    </row>
    <row r="62" spans="1:13" ht="15" customHeight="1" x14ac:dyDescent="0.25">
      <c r="A62" s="2" t="s">
        <v>352</v>
      </c>
      <c r="B62" s="2" t="s">
        <v>24</v>
      </c>
      <c r="C62" s="2" t="s">
        <v>77</v>
      </c>
      <c r="D62" s="2" t="s">
        <v>85</v>
      </c>
      <c r="E62" s="2">
        <v>1011000</v>
      </c>
      <c r="F62" s="2">
        <v>1112592</v>
      </c>
      <c r="G62" s="2">
        <v>1515.4</v>
      </c>
      <c r="H62" s="2">
        <v>2102.6655999999998</v>
      </c>
      <c r="I62" s="2">
        <v>79314.027199999997</v>
      </c>
      <c r="J62" s="2">
        <v>7</v>
      </c>
      <c r="K62" s="2">
        <v>5</v>
      </c>
      <c r="L62" s="2">
        <v>12</v>
      </c>
      <c r="M62" s="2" t="s">
        <v>363</v>
      </c>
    </row>
    <row r="63" spans="1:13" ht="15" customHeight="1" x14ac:dyDescent="0.25">
      <c r="A63" s="2" t="s">
        <v>352</v>
      </c>
      <c r="B63" s="2" t="s">
        <v>24</v>
      </c>
      <c r="C63" s="2" t="s">
        <v>77</v>
      </c>
      <c r="D63" s="2" t="s">
        <v>86</v>
      </c>
      <c r="E63" s="2">
        <v>1011000</v>
      </c>
      <c r="F63" s="2">
        <v>1038583</v>
      </c>
      <c r="G63" s="2">
        <v>1515.4</v>
      </c>
      <c r="H63" s="2">
        <v>1969.4494</v>
      </c>
      <c r="I63" s="2">
        <v>74385.027799999996</v>
      </c>
      <c r="J63" s="2">
        <v>7</v>
      </c>
      <c r="K63" s="2">
        <v>5</v>
      </c>
      <c r="L63" s="2">
        <v>12</v>
      </c>
      <c r="M63" s="2" t="s">
        <v>363</v>
      </c>
    </row>
    <row r="64" spans="1:13" ht="15" customHeight="1" x14ac:dyDescent="0.25">
      <c r="A64" s="2" t="s">
        <v>352</v>
      </c>
      <c r="B64" s="2" t="s">
        <v>24</v>
      </c>
      <c r="C64" s="2" t="s">
        <v>77</v>
      </c>
      <c r="D64" s="2" t="s">
        <v>6</v>
      </c>
      <c r="E64" s="2">
        <v>1011000</v>
      </c>
      <c r="F64" s="2">
        <v>1134586</v>
      </c>
      <c r="G64" s="2">
        <v>1515.4</v>
      </c>
      <c r="H64" s="2">
        <v>2142.2548000000002</v>
      </c>
      <c r="I64" s="2">
        <v>80778.827600000004</v>
      </c>
      <c r="J64" s="2">
        <v>7</v>
      </c>
      <c r="K64" s="2">
        <v>5</v>
      </c>
      <c r="L64" s="2">
        <v>12</v>
      </c>
      <c r="M64" s="2" t="s">
        <v>363</v>
      </c>
    </row>
    <row r="65" spans="1:13" ht="15" customHeight="1" x14ac:dyDescent="0.25">
      <c r="A65" s="2" t="s">
        <v>352</v>
      </c>
      <c r="B65" s="2" t="s">
        <v>24</v>
      </c>
      <c r="C65" s="2" t="s">
        <v>77</v>
      </c>
      <c r="D65" s="2" t="s">
        <v>87</v>
      </c>
      <c r="E65" s="2">
        <v>1011000</v>
      </c>
      <c r="F65" s="2">
        <v>1224956</v>
      </c>
      <c r="G65" s="2">
        <v>1515.4</v>
      </c>
      <c r="H65" s="2">
        <v>2304.9207999999999</v>
      </c>
      <c r="I65" s="2">
        <v>86797.469599999997</v>
      </c>
      <c r="J65" s="2">
        <v>7</v>
      </c>
      <c r="K65" s="2">
        <v>5</v>
      </c>
      <c r="L65" s="2">
        <v>12</v>
      </c>
      <c r="M65" s="2" t="s">
        <v>363</v>
      </c>
    </row>
    <row r="66" spans="1:13" ht="15" customHeight="1" x14ac:dyDescent="0.25">
      <c r="A66" s="2" t="s">
        <v>352</v>
      </c>
      <c r="B66" s="2" t="s">
        <v>24</v>
      </c>
      <c r="C66" s="2" t="s">
        <v>77</v>
      </c>
      <c r="D66" s="2" t="s">
        <v>88</v>
      </c>
      <c r="E66" s="2">
        <v>1011000</v>
      </c>
      <c r="F66" s="2">
        <v>1043645</v>
      </c>
      <c r="G66" s="2">
        <v>1515.4</v>
      </c>
      <c r="H66" s="2">
        <v>1978.5609999999999</v>
      </c>
      <c r="I66" s="2">
        <v>74722.157000000007</v>
      </c>
      <c r="J66" s="2">
        <v>7</v>
      </c>
      <c r="K66" s="2">
        <v>5</v>
      </c>
      <c r="L66" s="2">
        <v>12</v>
      </c>
      <c r="M66" s="2" t="s">
        <v>363</v>
      </c>
    </row>
    <row r="67" spans="1:13" ht="15" customHeight="1" x14ac:dyDescent="0.25">
      <c r="A67" s="2" t="s">
        <v>352</v>
      </c>
      <c r="B67" s="2" t="s">
        <v>24</v>
      </c>
      <c r="C67" s="2" t="s">
        <v>77</v>
      </c>
      <c r="D67" s="2" t="s">
        <v>89</v>
      </c>
      <c r="E67" s="2">
        <v>1011000</v>
      </c>
      <c r="F67" s="2">
        <v>1106050</v>
      </c>
      <c r="G67" s="2">
        <v>1515.4</v>
      </c>
      <c r="H67" s="2">
        <v>2090.89</v>
      </c>
      <c r="I67" s="2">
        <v>78878.33</v>
      </c>
      <c r="J67" s="2">
        <v>7</v>
      </c>
      <c r="K67" s="2">
        <v>5</v>
      </c>
      <c r="L67" s="2">
        <v>12</v>
      </c>
      <c r="M67" s="2" t="s">
        <v>363</v>
      </c>
    </row>
    <row r="68" spans="1:13" ht="15" customHeight="1" x14ac:dyDescent="0.25">
      <c r="A68" s="2" t="s">
        <v>352</v>
      </c>
      <c r="B68" s="2" t="s">
        <v>24</v>
      </c>
      <c r="C68" s="2" t="s">
        <v>77</v>
      </c>
      <c r="D68" s="2" t="s">
        <v>90</v>
      </c>
      <c r="E68" s="2">
        <v>1011000</v>
      </c>
      <c r="F68" s="2">
        <v>1272638</v>
      </c>
      <c r="G68" s="2">
        <v>1515.4</v>
      </c>
      <c r="H68" s="2">
        <v>2390.7483999999999</v>
      </c>
      <c r="I68" s="2">
        <v>89973.090800000005</v>
      </c>
      <c r="J68" s="2">
        <v>7</v>
      </c>
      <c r="K68" s="2">
        <v>5</v>
      </c>
      <c r="L68" s="2">
        <v>12</v>
      </c>
      <c r="M68" s="2" t="s">
        <v>363</v>
      </c>
    </row>
    <row r="69" spans="1:13" ht="15" customHeight="1" x14ac:dyDescent="0.25">
      <c r="A69" s="2" t="s">
        <v>352</v>
      </c>
      <c r="B69" s="2" t="s">
        <v>24</v>
      </c>
      <c r="C69" s="2" t="s">
        <v>91</v>
      </c>
      <c r="D69" s="2" t="s">
        <v>92</v>
      </c>
      <c r="E69" s="2">
        <v>1011000</v>
      </c>
      <c r="F69" s="2">
        <v>1403931</v>
      </c>
      <c r="G69" s="2">
        <v>1515.4</v>
      </c>
      <c r="H69" s="2">
        <v>2627.0758000000001</v>
      </c>
      <c r="I69" s="2">
        <v>98717.204599999997</v>
      </c>
      <c r="J69" s="2">
        <v>7</v>
      </c>
      <c r="K69" s="2">
        <v>5</v>
      </c>
      <c r="L69" s="2">
        <v>12</v>
      </c>
      <c r="M69" s="2" t="s">
        <v>363</v>
      </c>
    </row>
    <row r="70" spans="1:13" ht="15" customHeight="1" x14ac:dyDescent="0.25">
      <c r="A70" s="2" t="s">
        <v>352</v>
      </c>
      <c r="B70" s="2" t="s">
        <v>24</v>
      </c>
      <c r="C70" s="2" t="s">
        <v>91</v>
      </c>
      <c r="D70" s="2" t="s">
        <v>93</v>
      </c>
      <c r="E70" s="2">
        <v>1011000</v>
      </c>
      <c r="F70" s="2">
        <v>1748641</v>
      </c>
      <c r="G70" s="2">
        <v>1515.4</v>
      </c>
      <c r="H70" s="2">
        <v>3247.5538000000001</v>
      </c>
      <c r="I70" s="2">
        <v>121674.8906</v>
      </c>
      <c r="J70" s="2">
        <v>7</v>
      </c>
      <c r="K70" s="2">
        <v>6</v>
      </c>
      <c r="L70" s="2">
        <v>13</v>
      </c>
      <c r="M70" s="2" t="s">
        <v>363</v>
      </c>
    </row>
    <row r="71" spans="1:13" ht="15" customHeight="1" x14ac:dyDescent="0.25">
      <c r="A71" s="2" t="s">
        <v>352</v>
      </c>
      <c r="B71" s="2" t="s">
        <v>24</v>
      </c>
      <c r="C71" s="2" t="s">
        <v>91</v>
      </c>
      <c r="D71" s="2" t="s">
        <v>94</v>
      </c>
      <c r="E71" s="2">
        <v>1011000</v>
      </c>
      <c r="F71" s="2">
        <v>1626765</v>
      </c>
      <c r="G71" s="2">
        <v>1515.4</v>
      </c>
      <c r="H71" s="2">
        <v>3028.1770000000001</v>
      </c>
      <c r="I71" s="2">
        <v>113557.94899999999</v>
      </c>
      <c r="J71" s="2">
        <v>7</v>
      </c>
      <c r="K71" s="2">
        <v>6</v>
      </c>
      <c r="L71" s="2">
        <v>13</v>
      </c>
      <c r="M71" s="2" t="s">
        <v>363</v>
      </c>
    </row>
    <row r="72" spans="1:13" ht="15" customHeight="1" x14ac:dyDescent="0.25">
      <c r="A72" s="2" t="s">
        <v>352</v>
      </c>
      <c r="B72" s="2" t="s">
        <v>24</v>
      </c>
      <c r="C72" s="2" t="s">
        <v>91</v>
      </c>
      <c r="D72" s="2" t="s">
        <v>95</v>
      </c>
      <c r="E72" s="2">
        <v>1011000</v>
      </c>
      <c r="F72" s="2">
        <v>1680424</v>
      </c>
      <c r="G72" s="2">
        <v>1515.4</v>
      </c>
      <c r="H72" s="2">
        <v>3124.7631999999999</v>
      </c>
      <c r="I72" s="2">
        <v>117131.6384</v>
      </c>
      <c r="J72" s="2">
        <v>7</v>
      </c>
      <c r="K72" s="2">
        <v>6</v>
      </c>
      <c r="L72" s="2">
        <v>13</v>
      </c>
      <c r="M72" s="2" t="s">
        <v>363</v>
      </c>
    </row>
    <row r="73" spans="1:13" ht="15" customHeight="1" x14ac:dyDescent="0.25">
      <c r="A73" s="2" t="s">
        <v>352</v>
      </c>
      <c r="B73" s="2" t="s">
        <v>24</v>
      </c>
      <c r="C73" s="2" t="s">
        <v>91</v>
      </c>
      <c r="D73" s="2" t="s">
        <v>96</v>
      </c>
      <c r="E73" s="2">
        <v>1011000</v>
      </c>
      <c r="F73" s="2">
        <v>1643511</v>
      </c>
      <c r="G73" s="2">
        <v>1515.4</v>
      </c>
      <c r="H73" s="2">
        <v>3058.3198000000002</v>
      </c>
      <c r="I73" s="2">
        <v>114673.2326</v>
      </c>
      <c r="J73" s="2">
        <v>7</v>
      </c>
      <c r="K73" s="2">
        <v>6</v>
      </c>
      <c r="L73" s="2">
        <v>13</v>
      </c>
      <c r="M73" s="2" t="s">
        <v>363</v>
      </c>
    </row>
    <row r="74" spans="1:13" ht="15" customHeight="1" x14ac:dyDescent="0.25">
      <c r="A74" s="2" t="s">
        <v>352</v>
      </c>
      <c r="B74" s="2" t="s">
        <v>24</v>
      </c>
      <c r="C74" s="2" t="s">
        <v>91</v>
      </c>
      <c r="D74" s="2" t="s">
        <v>97</v>
      </c>
      <c r="E74" s="2">
        <v>1011000</v>
      </c>
      <c r="F74" s="2">
        <v>1454342</v>
      </c>
      <c r="G74" s="2">
        <v>1515.4</v>
      </c>
      <c r="H74" s="2">
        <v>2717.8155999999999</v>
      </c>
      <c r="I74" s="2">
        <v>102074.5772</v>
      </c>
      <c r="J74" s="2">
        <v>7</v>
      </c>
      <c r="K74" s="2">
        <v>5</v>
      </c>
      <c r="L74" s="2">
        <v>12</v>
      </c>
      <c r="M74" s="2" t="s">
        <v>363</v>
      </c>
    </row>
    <row r="75" spans="1:13" ht="15" customHeight="1" x14ac:dyDescent="0.25">
      <c r="A75" s="2" t="s">
        <v>352</v>
      </c>
      <c r="B75" s="2" t="s">
        <v>24</v>
      </c>
      <c r="C75" s="2" t="s">
        <v>91</v>
      </c>
      <c r="D75" s="2" t="s">
        <v>98</v>
      </c>
      <c r="E75" s="2">
        <v>1011000</v>
      </c>
      <c r="F75" s="2">
        <v>1564323</v>
      </c>
      <c r="G75" s="2">
        <v>1515.4</v>
      </c>
      <c r="H75" s="2">
        <v>2915.7813999999998</v>
      </c>
      <c r="I75" s="2">
        <v>109399.3118</v>
      </c>
      <c r="J75" s="2">
        <v>7</v>
      </c>
      <c r="K75" s="2">
        <v>6</v>
      </c>
      <c r="L75" s="2">
        <v>13</v>
      </c>
      <c r="M75" s="2" t="s">
        <v>363</v>
      </c>
    </row>
    <row r="76" spans="1:13" ht="15" customHeight="1" x14ac:dyDescent="0.25">
      <c r="A76" s="2" t="s">
        <v>352</v>
      </c>
      <c r="B76" s="2" t="s">
        <v>24</v>
      </c>
      <c r="C76" s="2" t="s">
        <v>91</v>
      </c>
      <c r="D76" s="2" t="s">
        <v>99</v>
      </c>
      <c r="E76" s="2">
        <v>1011000</v>
      </c>
      <c r="F76" s="2">
        <v>1636510</v>
      </c>
      <c r="G76" s="2">
        <v>1515.4</v>
      </c>
      <c r="H76" s="2">
        <v>3045.7179999999998</v>
      </c>
      <c r="I76" s="2">
        <v>114206.966</v>
      </c>
      <c r="J76" s="2">
        <v>7</v>
      </c>
      <c r="K76" s="2">
        <v>6</v>
      </c>
      <c r="L76" s="2">
        <v>13</v>
      </c>
      <c r="M76" s="2" t="s">
        <v>363</v>
      </c>
    </row>
    <row r="77" spans="1:13" ht="15" customHeight="1" x14ac:dyDescent="0.25">
      <c r="A77" s="2" t="s">
        <v>352</v>
      </c>
      <c r="B77" s="2" t="s">
        <v>24</v>
      </c>
      <c r="C77" s="2" t="s">
        <v>91</v>
      </c>
      <c r="D77" s="2" t="s">
        <v>100</v>
      </c>
      <c r="E77" s="2">
        <v>1011000</v>
      </c>
      <c r="F77" s="2">
        <v>1499707</v>
      </c>
      <c r="G77" s="2">
        <v>1515.4</v>
      </c>
      <c r="H77" s="2">
        <v>2799.4726000000001</v>
      </c>
      <c r="I77" s="2">
        <v>105095.88619999999</v>
      </c>
      <c r="J77" s="2">
        <v>7</v>
      </c>
      <c r="K77" s="2">
        <v>5</v>
      </c>
      <c r="L77" s="2">
        <v>12</v>
      </c>
      <c r="M77" s="2" t="s">
        <v>363</v>
      </c>
    </row>
    <row r="78" spans="1:13" ht="15" customHeight="1" x14ac:dyDescent="0.25">
      <c r="A78" s="2" t="s">
        <v>352</v>
      </c>
      <c r="B78" s="2" t="s">
        <v>24</v>
      </c>
      <c r="C78" s="2" t="s">
        <v>91</v>
      </c>
      <c r="D78" s="2" t="s">
        <v>101</v>
      </c>
      <c r="E78" s="2">
        <v>1011000</v>
      </c>
      <c r="F78" s="2">
        <v>1636058</v>
      </c>
      <c r="G78" s="2">
        <v>1515.4</v>
      </c>
      <c r="H78" s="2">
        <v>3044.9043999999999</v>
      </c>
      <c r="I78" s="2">
        <v>114176.8628</v>
      </c>
      <c r="J78" s="2">
        <v>7</v>
      </c>
      <c r="K78" s="2">
        <v>6</v>
      </c>
      <c r="L78" s="2">
        <v>13</v>
      </c>
      <c r="M78" s="2" t="s">
        <v>363</v>
      </c>
    </row>
    <row r="79" spans="1:13" ht="15" customHeight="1" x14ac:dyDescent="0.25">
      <c r="A79" s="2" t="s">
        <v>352</v>
      </c>
      <c r="B79" s="2" t="s">
        <v>24</v>
      </c>
      <c r="C79" s="2" t="s">
        <v>91</v>
      </c>
      <c r="D79" s="2" t="s">
        <v>102</v>
      </c>
      <c r="E79" s="2">
        <v>1011000</v>
      </c>
      <c r="F79" s="2">
        <v>1443268</v>
      </c>
      <c r="G79" s="2">
        <v>1515.4</v>
      </c>
      <c r="H79" s="2">
        <v>2697.8824</v>
      </c>
      <c r="I79" s="2">
        <v>101337.0488</v>
      </c>
      <c r="J79" s="2">
        <v>7</v>
      </c>
      <c r="K79" s="2">
        <v>5</v>
      </c>
      <c r="L79" s="2">
        <v>12</v>
      </c>
      <c r="M79" s="2" t="s">
        <v>363</v>
      </c>
    </row>
    <row r="80" spans="1:13" ht="15" customHeight="1" x14ac:dyDescent="0.25">
      <c r="A80" s="2" t="s">
        <v>352</v>
      </c>
      <c r="B80" s="2" t="s">
        <v>24</v>
      </c>
      <c r="C80" s="2" t="s">
        <v>91</v>
      </c>
      <c r="D80" s="2" t="s">
        <v>103</v>
      </c>
      <c r="E80" s="2">
        <v>1011000</v>
      </c>
      <c r="F80" s="2">
        <v>1739119</v>
      </c>
      <c r="G80" s="2">
        <v>1515.4</v>
      </c>
      <c r="H80" s="2">
        <v>3230.4142000000002</v>
      </c>
      <c r="I80" s="2">
        <v>121040.7254</v>
      </c>
      <c r="J80" s="2">
        <v>7</v>
      </c>
      <c r="K80" s="2">
        <v>6</v>
      </c>
      <c r="L80" s="2">
        <v>13</v>
      </c>
      <c r="M80" s="2" t="s">
        <v>363</v>
      </c>
    </row>
    <row r="81" spans="1:13" ht="15" customHeight="1" x14ac:dyDescent="0.25">
      <c r="A81" s="2" t="s">
        <v>352</v>
      </c>
      <c r="B81" s="2" t="s">
        <v>24</v>
      </c>
      <c r="C81" s="2" t="s">
        <v>91</v>
      </c>
      <c r="D81" s="2" t="s">
        <v>104</v>
      </c>
      <c r="E81" s="2">
        <v>1011000</v>
      </c>
      <c r="F81" s="2">
        <v>1321131</v>
      </c>
      <c r="G81" s="2">
        <v>1515.4</v>
      </c>
      <c r="H81" s="2">
        <v>2478.0358000000001</v>
      </c>
      <c r="I81" s="2">
        <v>93202.724600000001</v>
      </c>
      <c r="J81" s="2">
        <v>7</v>
      </c>
      <c r="K81" s="2">
        <v>5</v>
      </c>
      <c r="L81" s="2">
        <v>12</v>
      </c>
      <c r="M81" s="2" t="s">
        <v>363</v>
      </c>
    </row>
    <row r="82" spans="1:13" ht="15" customHeight="1" x14ac:dyDescent="0.25">
      <c r="A82" s="2" t="s">
        <v>352</v>
      </c>
      <c r="B82" s="2" t="s">
        <v>24</v>
      </c>
      <c r="C82" s="2" t="s">
        <v>91</v>
      </c>
      <c r="D82" s="2" t="s">
        <v>105</v>
      </c>
      <c r="E82" s="2">
        <v>1011000</v>
      </c>
      <c r="F82" s="2">
        <v>1493837</v>
      </c>
      <c r="G82" s="2">
        <v>1515.4</v>
      </c>
      <c r="H82" s="2">
        <v>2788.9065999999998</v>
      </c>
      <c r="I82" s="2">
        <v>104704.9442</v>
      </c>
      <c r="J82" s="2">
        <v>7</v>
      </c>
      <c r="K82" s="2">
        <v>5</v>
      </c>
      <c r="L82" s="2">
        <v>12</v>
      </c>
      <c r="M82" s="2" t="s">
        <v>363</v>
      </c>
    </row>
    <row r="83" spans="1:13" ht="15" customHeight="1" x14ac:dyDescent="0.25">
      <c r="A83" s="2" t="s">
        <v>352</v>
      </c>
      <c r="B83" s="2" t="s">
        <v>24</v>
      </c>
      <c r="C83" s="2" t="s">
        <v>91</v>
      </c>
      <c r="D83" s="2" t="s">
        <v>106</v>
      </c>
      <c r="E83" s="2">
        <v>1011000</v>
      </c>
      <c r="F83" s="2">
        <v>1456557</v>
      </c>
      <c r="G83" s="2">
        <v>1515.4</v>
      </c>
      <c r="H83" s="2">
        <v>2721.8026</v>
      </c>
      <c r="I83" s="2">
        <v>102222.0962</v>
      </c>
      <c r="J83" s="2">
        <v>7</v>
      </c>
      <c r="K83" s="2">
        <v>5</v>
      </c>
      <c r="L83" s="2">
        <v>12</v>
      </c>
      <c r="M83" s="2" t="s">
        <v>363</v>
      </c>
    </row>
    <row r="84" spans="1:13" ht="15" customHeight="1" x14ac:dyDescent="0.25">
      <c r="A84" s="2" t="s">
        <v>352</v>
      </c>
      <c r="B84" s="2" t="s">
        <v>24</v>
      </c>
      <c r="C84" s="2" t="s">
        <v>91</v>
      </c>
      <c r="D84" s="2" t="s">
        <v>107</v>
      </c>
      <c r="E84" s="2">
        <v>1011000</v>
      </c>
      <c r="F84" s="2">
        <v>1498023</v>
      </c>
      <c r="G84" s="2">
        <v>1515.4</v>
      </c>
      <c r="H84" s="2">
        <v>2796.4414000000002</v>
      </c>
      <c r="I84" s="2">
        <v>104983.73179999999</v>
      </c>
      <c r="J84" s="2">
        <v>7</v>
      </c>
      <c r="K84" s="2">
        <v>5</v>
      </c>
      <c r="L84" s="2">
        <v>12</v>
      </c>
      <c r="M84" s="2" t="s">
        <v>363</v>
      </c>
    </row>
    <row r="85" spans="1:13" ht="15" customHeight="1" x14ac:dyDescent="0.25">
      <c r="A85" s="2" t="s">
        <v>352</v>
      </c>
      <c r="B85" s="2" t="s">
        <v>24</v>
      </c>
      <c r="C85" s="2" t="s">
        <v>108</v>
      </c>
      <c r="D85" s="2" t="s">
        <v>109</v>
      </c>
      <c r="E85" s="2">
        <v>1011000</v>
      </c>
      <c r="F85" s="2">
        <v>1101359</v>
      </c>
      <c r="G85" s="2">
        <v>1515.4</v>
      </c>
      <c r="H85" s="2">
        <v>2082.4461999999999</v>
      </c>
      <c r="I85" s="2">
        <v>78565.909400000004</v>
      </c>
      <c r="J85" s="2">
        <v>7</v>
      </c>
      <c r="K85" s="2">
        <v>5</v>
      </c>
      <c r="L85" s="2">
        <v>12</v>
      </c>
      <c r="M85" s="2" t="s">
        <v>363</v>
      </c>
    </row>
    <row r="86" spans="1:13" ht="15" customHeight="1" x14ac:dyDescent="0.25">
      <c r="A86" s="2" t="s">
        <v>352</v>
      </c>
      <c r="B86" s="2" t="s">
        <v>24</v>
      </c>
      <c r="C86" s="2" t="s">
        <v>108</v>
      </c>
      <c r="D86" s="2" t="s">
        <v>110</v>
      </c>
      <c r="E86" s="2">
        <v>1011000</v>
      </c>
      <c r="F86" s="2">
        <v>1046311</v>
      </c>
      <c r="G86" s="2">
        <v>1515.4</v>
      </c>
      <c r="H86" s="2">
        <v>1983.3598</v>
      </c>
      <c r="I86" s="2">
        <v>74899.712599999999</v>
      </c>
      <c r="J86" s="2">
        <v>7</v>
      </c>
      <c r="K86" s="2">
        <v>5</v>
      </c>
      <c r="L86" s="2">
        <v>12</v>
      </c>
      <c r="M86" s="2" t="s">
        <v>363</v>
      </c>
    </row>
    <row r="87" spans="1:13" ht="15" customHeight="1" x14ac:dyDescent="0.25">
      <c r="A87" s="2" t="s">
        <v>352</v>
      </c>
      <c r="B87" s="2" t="s">
        <v>24</v>
      </c>
      <c r="C87" s="2" t="s">
        <v>108</v>
      </c>
      <c r="D87" s="2" t="s">
        <v>111</v>
      </c>
      <c r="E87" s="2">
        <v>1011000</v>
      </c>
      <c r="F87" s="2">
        <v>824909</v>
      </c>
      <c r="G87" s="2">
        <v>1515.4</v>
      </c>
      <c r="H87" s="2">
        <v>1584.8362</v>
      </c>
      <c r="I87" s="2">
        <v>60154.339399999997</v>
      </c>
      <c r="J87" s="2">
        <v>7</v>
      </c>
      <c r="K87" s="2">
        <v>4</v>
      </c>
      <c r="L87" s="2">
        <v>11</v>
      </c>
      <c r="M87" s="2" t="s">
        <v>363</v>
      </c>
    </row>
    <row r="88" spans="1:13" ht="15" customHeight="1" x14ac:dyDescent="0.25">
      <c r="A88" s="2" t="s">
        <v>352</v>
      </c>
      <c r="B88" s="2" t="s">
        <v>24</v>
      </c>
      <c r="C88" s="2" t="s">
        <v>108</v>
      </c>
      <c r="D88" s="2" t="s">
        <v>112</v>
      </c>
      <c r="E88" s="2">
        <v>1011000</v>
      </c>
      <c r="F88" s="2">
        <v>1055028</v>
      </c>
      <c r="G88" s="2">
        <v>1515.4</v>
      </c>
      <c r="H88" s="2">
        <v>1999.0504000000001</v>
      </c>
      <c r="I88" s="2">
        <v>75480.264800000004</v>
      </c>
      <c r="J88" s="2">
        <v>7</v>
      </c>
      <c r="K88" s="2">
        <v>5</v>
      </c>
      <c r="L88" s="2">
        <v>12</v>
      </c>
      <c r="M88" s="2" t="s">
        <v>363</v>
      </c>
    </row>
    <row r="89" spans="1:13" ht="15" customHeight="1" x14ac:dyDescent="0.25">
      <c r="A89" s="2" t="s">
        <v>352</v>
      </c>
      <c r="B89" s="2" t="s">
        <v>24</v>
      </c>
      <c r="C89" s="2" t="s">
        <v>108</v>
      </c>
      <c r="D89" s="2" t="s">
        <v>113</v>
      </c>
      <c r="E89" s="2">
        <v>1011000</v>
      </c>
      <c r="F89" s="2">
        <v>1135644</v>
      </c>
      <c r="G89" s="2">
        <v>1515.4</v>
      </c>
      <c r="H89" s="2">
        <v>2144.1592000000001</v>
      </c>
      <c r="I89" s="2">
        <v>80849.290399999998</v>
      </c>
      <c r="J89" s="2">
        <v>7</v>
      </c>
      <c r="K89" s="2">
        <v>5</v>
      </c>
      <c r="L89" s="2">
        <v>12</v>
      </c>
      <c r="M89" s="2" t="s">
        <v>363</v>
      </c>
    </row>
    <row r="90" spans="1:13" ht="15" customHeight="1" x14ac:dyDescent="0.25">
      <c r="A90" s="2" t="s">
        <v>352</v>
      </c>
      <c r="B90" s="2" t="s">
        <v>24</v>
      </c>
      <c r="C90" s="2" t="s">
        <v>108</v>
      </c>
      <c r="D90" s="2" t="s">
        <v>114</v>
      </c>
      <c r="E90" s="2">
        <v>1011000</v>
      </c>
      <c r="F90" s="2">
        <v>712505</v>
      </c>
      <c r="G90" s="2">
        <v>1515.4</v>
      </c>
      <c r="H90" s="2">
        <v>1382.509</v>
      </c>
      <c r="I90" s="2">
        <v>52668.233</v>
      </c>
      <c r="J90" s="2">
        <v>7</v>
      </c>
      <c r="K90" s="2">
        <v>4</v>
      </c>
      <c r="L90" s="2">
        <v>11</v>
      </c>
      <c r="M90" s="2" t="s">
        <v>363</v>
      </c>
    </row>
    <row r="91" spans="1:13" ht="15" customHeight="1" x14ac:dyDescent="0.25">
      <c r="A91" s="2" t="s">
        <v>352</v>
      </c>
      <c r="B91" s="2" t="s">
        <v>24</v>
      </c>
      <c r="C91" s="2" t="s">
        <v>108</v>
      </c>
      <c r="D91" s="2" t="s">
        <v>115</v>
      </c>
      <c r="E91" s="2">
        <v>1011000</v>
      </c>
      <c r="F91" s="2">
        <v>998788</v>
      </c>
      <c r="G91" s="2">
        <v>1515.4</v>
      </c>
      <c r="H91" s="2">
        <v>1897.8184000000001</v>
      </c>
      <c r="I91" s="2">
        <v>71734.680800000002</v>
      </c>
      <c r="J91" s="2">
        <v>7</v>
      </c>
      <c r="K91" s="2">
        <v>4</v>
      </c>
      <c r="L91" s="2">
        <v>11</v>
      </c>
      <c r="M91" s="2" t="s">
        <v>363</v>
      </c>
    </row>
    <row r="92" spans="1:13" ht="15" customHeight="1" x14ac:dyDescent="0.25">
      <c r="A92" s="2" t="s">
        <v>352</v>
      </c>
      <c r="B92" s="2" t="s">
        <v>24</v>
      </c>
      <c r="C92" s="2" t="s">
        <v>108</v>
      </c>
      <c r="D92" s="2" t="s">
        <v>116</v>
      </c>
      <c r="E92" s="2">
        <v>1011000</v>
      </c>
      <c r="F92" s="2">
        <v>1059824</v>
      </c>
      <c r="G92" s="2">
        <v>1515.4</v>
      </c>
      <c r="H92" s="2">
        <v>2007.6831999999999</v>
      </c>
      <c r="I92" s="2">
        <v>75799.678400000004</v>
      </c>
      <c r="J92" s="2">
        <v>7</v>
      </c>
      <c r="K92" s="2">
        <v>5</v>
      </c>
      <c r="L92" s="2">
        <v>12</v>
      </c>
      <c r="M92" s="2" t="s">
        <v>363</v>
      </c>
    </row>
    <row r="93" spans="1:13" ht="15" customHeight="1" x14ac:dyDescent="0.25">
      <c r="A93" s="2" t="s">
        <v>352</v>
      </c>
      <c r="B93" s="2" t="s">
        <v>24</v>
      </c>
      <c r="C93" s="2" t="s">
        <v>108</v>
      </c>
      <c r="D93" s="2" t="s">
        <v>117</v>
      </c>
      <c r="E93" s="2">
        <v>1011000</v>
      </c>
      <c r="F93" s="2">
        <v>1133396</v>
      </c>
      <c r="G93" s="2">
        <v>1515.4</v>
      </c>
      <c r="H93" s="2">
        <v>2140.1127999999999</v>
      </c>
      <c r="I93" s="2">
        <v>80699.573600000003</v>
      </c>
      <c r="J93" s="2">
        <v>7</v>
      </c>
      <c r="K93" s="2">
        <v>5</v>
      </c>
      <c r="L93" s="2">
        <v>12</v>
      </c>
      <c r="M93" s="2" t="s">
        <v>363</v>
      </c>
    </row>
    <row r="94" spans="1:13" ht="15" customHeight="1" x14ac:dyDescent="0.25">
      <c r="A94" s="2" t="s">
        <v>352</v>
      </c>
      <c r="B94" s="2" t="s">
        <v>24</v>
      </c>
      <c r="C94" s="2" t="s">
        <v>108</v>
      </c>
      <c r="D94" s="2" t="s">
        <v>118</v>
      </c>
      <c r="E94" s="2">
        <v>1011000</v>
      </c>
      <c r="F94" s="2">
        <v>753853</v>
      </c>
      <c r="G94" s="2">
        <v>1515.4</v>
      </c>
      <c r="H94" s="2">
        <v>1456.9354000000001</v>
      </c>
      <c r="I94" s="2">
        <v>55422.0098</v>
      </c>
      <c r="J94" s="2">
        <v>7</v>
      </c>
      <c r="K94" s="2">
        <v>4</v>
      </c>
      <c r="L94" s="2">
        <v>11</v>
      </c>
      <c r="M94" s="2" t="s">
        <v>363</v>
      </c>
    </row>
    <row r="95" spans="1:13" ht="15" customHeight="1" x14ac:dyDescent="0.25">
      <c r="A95" s="2" t="s">
        <v>352</v>
      </c>
      <c r="B95" s="2" t="s">
        <v>24</v>
      </c>
      <c r="C95" s="2" t="s">
        <v>108</v>
      </c>
      <c r="D95" s="2" t="s">
        <v>119</v>
      </c>
      <c r="E95" s="2">
        <v>1011000</v>
      </c>
      <c r="F95" s="2">
        <v>988383</v>
      </c>
      <c r="G95" s="2">
        <v>1515.4</v>
      </c>
      <c r="H95" s="2">
        <v>1879.0894000000001</v>
      </c>
      <c r="I95" s="2">
        <v>71041.707800000004</v>
      </c>
      <c r="J95" s="2">
        <v>7</v>
      </c>
      <c r="K95" s="2">
        <v>4</v>
      </c>
      <c r="L95" s="2">
        <v>11</v>
      </c>
      <c r="M95" s="2" t="s">
        <v>363</v>
      </c>
    </row>
    <row r="96" spans="1:13" ht="15" customHeight="1" x14ac:dyDescent="0.25">
      <c r="A96" s="2" t="s">
        <v>352</v>
      </c>
      <c r="B96" s="2" t="s">
        <v>24</v>
      </c>
      <c r="C96" s="2" t="s">
        <v>108</v>
      </c>
      <c r="D96" s="2" t="s">
        <v>120</v>
      </c>
      <c r="E96" s="2">
        <v>1011000</v>
      </c>
      <c r="F96" s="2">
        <v>1097824</v>
      </c>
      <c r="G96" s="2">
        <v>1515.4</v>
      </c>
      <c r="H96" s="2">
        <v>2076.0832</v>
      </c>
      <c r="I96" s="2">
        <v>78330.478400000007</v>
      </c>
      <c r="J96" s="2">
        <v>7</v>
      </c>
      <c r="K96" s="2">
        <v>5</v>
      </c>
      <c r="L96" s="2">
        <v>12</v>
      </c>
      <c r="M96" s="2" t="s">
        <v>363</v>
      </c>
    </row>
    <row r="97" spans="1:13" ht="15" customHeight="1" x14ac:dyDescent="0.25">
      <c r="A97" s="2" t="s">
        <v>352</v>
      </c>
      <c r="B97" s="2" t="s">
        <v>24</v>
      </c>
      <c r="C97" s="2" t="s">
        <v>108</v>
      </c>
      <c r="D97" s="2" t="s">
        <v>121</v>
      </c>
      <c r="E97" s="2">
        <v>1011000</v>
      </c>
      <c r="F97" s="2">
        <v>695622</v>
      </c>
      <c r="G97" s="2">
        <v>1515.4</v>
      </c>
      <c r="H97" s="2">
        <v>1352.1196</v>
      </c>
      <c r="I97" s="2">
        <v>51543.825199999999</v>
      </c>
      <c r="J97" s="2">
        <v>7</v>
      </c>
      <c r="K97" s="2">
        <v>4</v>
      </c>
      <c r="L97" s="2">
        <v>11</v>
      </c>
      <c r="M97" s="2" t="s">
        <v>363</v>
      </c>
    </row>
    <row r="98" spans="1:13" ht="15" customHeight="1" x14ac:dyDescent="0.25">
      <c r="A98" s="2" t="s">
        <v>352</v>
      </c>
      <c r="B98" s="2" t="s">
        <v>24</v>
      </c>
      <c r="C98" s="2" t="s">
        <v>108</v>
      </c>
      <c r="D98" s="2" t="s">
        <v>122</v>
      </c>
      <c r="E98" s="2">
        <v>1011000</v>
      </c>
      <c r="F98" s="2">
        <v>887021</v>
      </c>
      <c r="G98" s="2">
        <v>1515.4</v>
      </c>
      <c r="H98" s="2">
        <v>1696.6378</v>
      </c>
      <c r="I98" s="2">
        <v>64290.998599999999</v>
      </c>
      <c r="J98" s="2">
        <v>7</v>
      </c>
      <c r="K98" s="2">
        <v>4</v>
      </c>
      <c r="L98" s="2">
        <v>11</v>
      </c>
      <c r="M98" s="2" t="s">
        <v>363</v>
      </c>
    </row>
    <row r="99" spans="1:13" ht="15" customHeight="1" x14ac:dyDescent="0.25">
      <c r="A99" s="2" t="s">
        <v>352</v>
      </c>
      <c r="B99" s="2" t="s">
        <v>24</v>
      </c>
      <c r="C99" s="2" t="s">
        <v>108</v>
      </c>
      <c r="D99" s="2" t="s">
        <v>123</v>
      </c>
      <c r="E99" s="2">
        <v>1011000</v>
      </c>
      <c r="F99" s="2">
        <v>976017</v>
      </c>
      <c r="G99" s="2">
        <v>1515.4</v>
      </c>
      <c r="H99" s="2">
        <v>1856.8306</v>
      </c>
      <c r="I99" s="2">
        <v>70218.132199999993</v>
      </c>
      <c r="J99" s="2">
        <v>7</v>
      </c>
      <c r="K99" s="2">
        <v>4</v>
      </c>
      <c r="L99" s="2">
        <v>11</v>
      </c>
      <c r="M99" s="2" t="s">
        <v>363</v>
      </c>
    </row>
    <row r="100" spans="1:13" ht="15" customHeight="1" x14ac:dyDescent="0.25">
      <c r="A100" s="2" t="s">
        <v>352</v>
      </c>
      <c r="B100" s="2" t="s">
        <v>24</v>
      </c>
      <c r="C100" s="2" t="s">
        <v>108</v>
      </c>
      <c r="D100" s="2" t="s">
        <v>124</v>
      </c>
      <c r="E100" s="2">
        <v>1011000</v>
      </c>
      <c r="F100" s="2">
        <v>1081782</v>
      </c>
      <c r="G100" s="2">
        <v>1515.4</v>
      </c>
      <c r="H100" s="2">
        <v>2047.2076</v>
      </c>
      <c r="I100" s="2">
        <v>77262.081200000001</v>
      </c>
      <c r="J100" s="2">
        <v>7</v>
      </c>
      <c r="K100" s="2">
        <v>5</v>
      </c>
      <c r="L100" s="2">
        <v>12</v>
      </c>
      <c r="M100" s="2" t="s">
        <v>363</v>
      </c>
    </row>
    <row r="101" spans="1:13" ht="15" customHeight="1" x14ac:dyDescent="0.25">
      <c r="A101" s="2" t="s">
        <v>352</v>
      </c>
      <c r="B101" s="2" t="s">
        <v>24</v>
      </c>
      <c r="C101" s="2" t="s">
        <v>108</v>
      </c>
      <c r="D101" s="2" t="s">
        <v>125</v>
      </c>
      <c r="E101" s="2">
        <v>1011000</v>
      </c>
      <c r="F101" s="2">
        <v>1003686</v>
      </c>
      <c r="G101" s="2">
        <v>1515.4</v>
      </c>
      <c r="H101" s="2">
        <v>1906.6348</v>
      </c>
      <c r="I101" s="2">
        <v>72060.887600000002</v>
      </c>
      <c r="J101" s="2">
        <v>7</v>
      </c>
      <c r="K101" s="2">
        <v>5</v>
      </c>
      <c r="L101" s="2">
        <v>12</v>
      </c>
      <c r="M101" s="2" t="s">
        <v>363</v>
      </c>
    </row>
    <row r="102" spans="1:13" ht="15" customHeight="1" x14ac:dyDescent="0.25">
      <c r="A102" s="2" t="s">
        <v>352</v>
      </c>
      <c r="B102" s="2" t="s">
        <v>24</v>
      </c>
      <c r="C102" s="2" t="s">
        <v>126</v>
      </c>
      <c r="D102" s="2" t="s">
        <v>127</v>
      </c>
      <c r="E102" s="2">
        <v>1011000</v>
      </c>
      <c r="F102" s="2">
        <v>1477934</v>
      </c>
      <c r="G102" s="2">
        <v>1515.4</v>
      </c>
      <c r="H102" s="2">
        <v>2760.2811999999999</v>
      </c>
      <c r="I102" s="2">
        <v>103645.80439999999</v>
      </c>
      <c r="J102" s="2">
        <v>7</v>
      </c>
      <c r="K102" s="2">
        <v>5</v>
      </c>
      <c r="L102" s="2">
        <v>12</v>
      </c>
      <c r="M102" s="2" t="s">
        <v>363</v>
      </c>
    </row>
    <row r="103" spans="1:13" ht="15" customHeight="1" x14ac:dyDescent="0.25">
      <c r="A103" s="2" t="s">
        <v>352</v>
      </c>
      <c r="B103" s="2" t="s">
        <v>24</v>
      </c>
      <c r="C103" s="2" t="s">
        <v>126</v>
      </c>
      <c r="D103" s="2" t="s">
        <v>128</v>
      </c>
      <c r="E103" s="2">
        <v>1011000</v>
      </c>
      <c r="F103" s="2">
        <v>1730501</v>
      </c>
      <c r="G103" s="2">
        <v>1515.4</v>
      </c>
      <c r="H103" s="2">
        <v>3214.9018000000001</v>
      </c>
      <c r="I103" s="2">
        <v>120466.7666</v>
      </c>
      <c r="J103" s="2">
        <v>7</v>
      </c>
      <c r="K103" s="2">
        <v>6</v>
      </c>
      <c r="L103" s="2">
        <v>13</v>
      </c>
      <c r="M103" s="2" t="s">
        <v>363</v>
      </c>
    </row>
    <row r="104" spans="1:13" ht="15" customHeight="1" x14ac:dyDescent="0.25">
      <c r="A104" s="2" t="s">
        <v>352</v>
      </c>
      <c r="B104" s="2" t="s">
        <v>24</v>
      </c>
      <c r="C104" s="2" t="s">
        <v>126</v>
      </c>
      <c r="D104" s="2" t="s">
        <v>129</v>
      </c>
      <c r="E104" s="2">
        <v>1011000</v>
      </c>
      <c r="F104" s="2">
        <v>1562340</v>
      </c>
      <c r="G104" s="2">
        <v>1515.4</v>
      </c>
      <c r="H104" s="2">
        <v>2912.212</v>
      </c>
      <c r="I104" s="2">
        <v>109267.24400000001</v>
      </c>
      <c r="J104" s="2">
        <v>7</v>
      </c>
      <c r="K104" s="2">
        <v>6</v>
      </c>
      <c r="L104" s="2">
        <v>13</v>
      </c>
      <c r="M104" s="2" t="s">
        <v>363</v>
      </c>
    </row>
    <row r="105" spans="1:13" ht="15" customHeight="1" x14ac:dyDescent="0.25">
      <c r="A105" s="2" t="s">
        <v>352</v>
      </c>
      <c r="B105" s="2" t="s">
        <v>24</v>
      </c>
      <c r="C105" s="2" t="s">
        <v>126</v>
      </c>
      <c r="D105" s="2" t="s">
        <v>130</v>
      </c>
      <c r="E105" s="2">
        <v>1011000</v>
      </c>
      <c r="F105" s="2">
        <v>1297171</v>
      </c>
      <c r="G105" s="2">
        <v>1515.4</v>
      </c>
      <c r="H105" s="2">
        <v>2434.9078</v>
      </c>
      <c r="I105" s="2">
        <v>91606.988599999997</v>
      </c>
      <c r="J105" s="2">
        <v>7</v>
      </c>
      <c r="K105" s="2">
        <v>5</v>
      </c>
      <c r="L105" s="2">
        <v>12</v>
      </c>
      <c r="M105" s="2" t="s">
        <v>363</v>
      </c>
    </row>
    <row r="106" spans="1:13" ht="15" customHeight="1" x14ac:dyDescent="0.25">
      <c r="A106" s="2" t="s">
        <v>352</v>
      </c>
      <c r="B106" s="2" t="s">
        <v>24</v>
      </c>
      <c r="C106" s="2" t="s">
        <v>126</v>
      </c>
      <c r="D106" s="2" t="s">
        <v>131</v>
      </c>
      <c r="E106" s="2">
        <v>1011000</v>
      </c>
      <c r="F106" s="2">
        <v>1273505</v>
      </c>
      <c r="G106" s="2">
        <v>1515.4</v>
      </c>
      <c r="H106" s="2">
        <v>2392.3090000000002</v>
      </c>
      <c r="I106" s="2">
        <v>90030.832999999999</v>
      </c>
      <c r="J106" s="2">
        <v>7</v>
      </c>
      <c r="K106" s="2">
        <v>5</v>
      </c>
      <c r="L106" s="2">
        <v>12</v>
      </c>
      <c r="M106" s="2" t="s">
        <v>363</v>
      </c>
    </row>
    <row r="107" spans="1:13" ht="15" customHeight="1" x14ac:dyDescent="0.25">
      <c r="A107" s="2" t="s">
        <v>352</v>
      </c>
      <c r="B107" s="2" t="s">
        <v>24</v>
      </c>
      <c r="C107" s="2" t="s">
        <v>126</v>
      </c>
      <c r="D107" s="2" t="s">
        <v>132</v>
      </c>
      <c r="E107" s="2">
        <v>1011000</v>
      </c>
      <c r="F107" s="2">
        <v>1385581</v>
      </c>
      <c r="G107" s="2">
        <v>1515.4</v>
      </c>
      <c r="H107" s="2">
        <v>2594.0457999999999</v>
      </c>
      <c r="I107" s="2">
        <v>97495.094599999997</v>
      </c>
      <c r="J107" s="2">
        <v>7</v>
      </c>
      <c r="K107" s="2">
        <v>5</v>
      </c>
      <c r="L107" s="2">
        <v>12</v>
      </c>
      <c r="M107" s="2" t="s">
        <v>363</v>
      </c>
    </row>
    <row r="108" spans="1:13" ht="15" customHeight="1" x14ac:dyDescent="0.25">
      <c r="A108" s="2" t="s">
        <v>352</v>
      </c>
      <c r="B108" s="2" t="s">
        <v>24</v>
      </c>
      <c r="C108" s="2" t="s">
        <v>126</v>
      </c>
      <c r="D108" s="2" t="s">
        <v>133</v>
      </c>
      <c r="E108" s="2">
        <v>1011000</v>
      </c>
      <c r="F108" s="2">
        <v>1522536</v>
      </c>
      <c r="G108" s="2">
        <v>1515.4</v>
      </c>
      <c r="H108" s="2">
        <v>2840.5648000000001</v>
      </c>
      <c r="I108" s="2">
        <v>106616.29760000001</v>
      </c>
      <c r="J108" s="2">
        <v>7</v>
      </c>
      <c r="K108" s="2">
        <v>6</v>
      </c>
      <c r="L108" s="2">
        <v>13</v>
      </c>
      <c r="M108" s="2" t="s">
        <v>363</v>
      </c>
    </row>
    <row r="109" spans="1:13" ht="15" customHeight="1" x14ac:dyDescent="0.25">
      <c r="A109" s="2" t="s">
        <v>352</v>
      </c>
      <c r="B109" s="2" t="s">
        <v>24</v>
      </c>
      <c r="C109" s="2" t="s">
        <v>126</v>
      </c>
      <c r="D109" s="2" t="s">
        <v>134</v>
      </c>
      <c r="E109" s="2">
        <v>1011000</v>
      </c>
      <c r="F109" s="2">
        <v>1458589</v>
      </c>
      <c r="G109" s="2">
        <v>1515.4</v>
      </c>
      <c r="H109" s="2">
        <v>2725.4602</v>
      </c>
      <c r="I109" s="2">
        <v>102357.4274</v>
      </c>
      <c r="J109" s="2">
        <v>7</v>
      </c>
      <c r="K109" s="2">
        <v>5</v>
      </c>
      <c r="L109" s="2">
        <v>12</v>
      </c>
      <c r="M109" s="2" t="s">
        <v>363</v>
      </c>
    </row>
    <row r="110" spans="1:13" ht="15" customHeight="1" x14ac:dyDescent="0.25">
      <c r="A110" s="2" t="s">
        <v>352</v>
      </c>
      <c r="B110" s="2" t="s">
        <v>24</v>
      </c>
      <c r="C110" s="2" t="s">
        <v>126</v>
      </c>
      <c r="D110" s="2" t="s">
        <v>135</v>
      </c>
      <c r="E110" s="2">
        <v>1011000</v>
      </c>
      <c r="F110" s="2">
        <v>1475957</v>
      </c>
      <c r="G110" s="2">
        <v>1515.4</v>
      </c>
      <c r="H110" s="2">
        <v>2756.7226000000001</v>
      </c>
      <c r="I110" s="2">
        <v>103514.13619999999</v>
      </c>
      <c r="J110" s="2">
        <v>7</v>
      </c>
      <c r="K110" s="2">
        <v>5</v>
      </c>
      <c r="L110" s="2">
        <v>12</v>
      </c>
      <c r="M110" s="2" t="s">
        <v>363</v>
      </c>
    </row>
    <row r="111" spans="1:13" ht="15" customHeight="1" x14ac:dyDescent="0.25">
      <c r="A111" s="2" t="s">
        <v>352</v>
      </c>
      <c r="B111" s="2" t="s">
        <v>24</v>
      </c>
      <c r="C111" s="2" t="s">
        <v>126</v>
      </c>
      <c r="D111" s="2" t="s">
        <v>136</v>
      </c>
      <c r="E111" s="2">
        <v>1011000</v>
      </c>
      <c r="F111" s="2">
        <v>1488939</v>
      </c>
      <c r="G111" s="2">
        <v>1515.4</v>
      </c>
      <c r="H111" s="2">
        <v>2780.0902000000001</v>
      </c>
      <c r="I111" s="2">
        <v>104378.7374</v>
      </c>
      <c r="J111" s="2">
        <v>7</v>
      </c>
      <c r="K111" s="2">
        <v>5</v>
      </c>
      <c r="L111" s="2">
        <v>12</v>
      </c>
      <c r="M111" s="2" t="s">
        <v>363</v>
      </c>
    </row>
    <row r="112" spans="1:13" ht="15" customHeight="1" x14ac:dyDescent="0.25">
      <c r="A112" s="2" t="s">
        <v>352</v>
      </c>
      <c r="B112" s="2" t="s">
        <v>24</v>
      </c>
      <c r="C112" s="2" t="s">
        <v>126</v>
      </c>
      <c r="D112" s="2" t="s">
        <v>137</v>
      </c>
      <c r="E112" s="2">
        <v>1011000</v>
      </c>
      <c r="F112" s="2">
        <v>1426476</v>
      </c>
      <c r="G112" s="2">
        <v>1515.4</v>
      </c>
      <c r="H112" s="2">
        <v>2667.6568000000002</v>
      </c>
      <c r="I112" s="2">
        <v>100218.7016</v>
      </c>
      <c r="J112" s="2">
        <v>7</v>
      </c>
      <c r="K112" s="2">
        <v>5</v>
      </c>
      <c r="L112" s="2">
        <v>12</v>
      </c>
      <c r="M112" s="2" t="s">
        <v>363</v>
      </c>
    </row>
    <row r="113" spans="1:13" ht="15" customHeight="1" x14ac:dyDescent="0.25">
      <c r="A113" s="2" t="s">
        <v>352</v>
      </c>
      <c r="B113" s="2" t="s">
        <v>24</v>
      </c>
      <c r="C113" s="2" t="s">
        <v>311</v>
      </c>
      <c r="D113" s="2" t="s">
        <v>312</v>
      </c>
      <c r="E113" s="2">
        <v>1011000</v>
      </c>
      <c r="F113" s="2">
        <v>638530</v>
      </c>
      <c r="G113" s="2">
        <v>1515.4</v>
      </c>
      <c r="H113" s="2">
        <v>1249.354</v>
      </c>
      <c r="I113" s="2">
        <v>47741.498</v>
      </c>
      <c r="J113" s="2">
        <v>7</v>
      </c>
      <c r="K113" s="2">
        <v>4</v>
      </c>
      <c r="L113" s="2">
        <v>11</v>
      </c>
      <c r="M113" s="2" t="s">
        <v>363</v>
      </c>
    </row>
    <row r="114" spans="1:13" ht="15" customHeight="1" x14ac:dyDescent="0.25">
      <c r="A114" s="2" t="s">
        <v>352</v>
      </c>
      <c r="B114" s="2" t="s">
        <v>24</v>
      </c>
      <c r="C114" s="2" t="s">
        <v>311</v>
      </c>
      <c r="D114" s="2" t="s">
        <v>313</v>
      </c>
      <c r="E114" s="2">
        <v>1011000</v>
      </c>
      <c r="F114" s="2">
        <v>459437</v>
      </c>
      <c r="G114" s="2">
        <v>1515.4</v>
      </c>
      <c r="H114" s="2">
        <v>918.87400000000002</v>
      </c>
      <c r="I114" s="2">
        <v>35513.737999999998</v>
      </c>
      <c r="J114" s="2">
        <v>7</v>
      </c>
      <c r="K114" s="2">
        <v>3</v>
      </c>
      <c r="L114" s="2">
        <v>10</v>
      </c>
      <c r="M114" s="2" t="s">
        <v>363</v>
      </c>
    </row>
    <row r="115" spans="1:13" ht="15" customHeight="1" x14ac:dyDescent="0.25">
      <c r="A115" s="2" t="s">
        <v>352</v>
      </c>
      <c r="B115" s="2" t="s">
        <v>24</v>
      </c>
      <c r="C115" s="2" t="s">
        <v>311</v>
      </c>
      <c r="D115" s="2" t="s">
        <v>314</v>
      </c>
      <c r="E115" s="2">
        <v>1011000</v>
      </c>
      <c r="F115" s="2">
        <v>817993</v>
      </c>
      <c r="G115" s="2">
        <v>1515.4</v>
      </c>
      <c r="H115" s="2">
        <v>1572.3874000000001</v>
      </c>
      <c r="I115" s="2">
        <v>59693.733800000002</v>
      </c>
      <c r="J115" s="2">
        <v>7</v>
      </c>
      <c r="K115" s="2">
        <v>4</v>
      </c>
      <c r="L115" s="2">
        <v>11</v>
      </c>
      <c r="M115" s="2" t="s">
        <v>363</v>
      </c>
    </row>
    <row r="116" spans="1:13" ht="15" customHeight="1" x14ac:dyDescent="0.25">
      <c r="A116" s="2" t="s">
        <v>352</v>
      </c>
      <c r="B116" s="2" t="s">
        <v>24</v>
      </c>
      <c r="C116" s="2" t="s">
        <v>311</v>
      </c>
      <c r="D116" s="2" t="s">
        <v>315</v>
      </c>
      <c r="E116" s="2">
        <v>1011000</v>
      </c>
      <c r="F116" s="2">
        <v>826965</v>
      </c>
      <c r="G116" s="2">
        <v>1515.4</v>
      </c>
      <c r="H116" s="2">
        <v>1588.537</v>
      </c>
      <c r="I116" s="2">
        <v>60291.269</v>
      </c>
      <c r="J116" s="2">
        <v>7</v>
      </c>
      <c r="K116" s="2">
        <v>4</v>
      </c>
      <c r="L116" s="2">
        <v>11</v>
      </c>
      <c r="M116" s="2" t="s">
        <v>363</v>
      </c>
    </row>
    <row r="117" spans="1:13" ht="15" customHeight="1" x14ac:dyDescent="0.25">
      <c r="A117" s="2" t="s">
        <v>352</v>
      </c>
      <c r="B117" s="2" t="s">
        <v>24</v>
      </c>
      <c r="C117" s="2" t="s">
        <v>311</v>
      </c>
      <c r="D117" s="2" t="s">
        <v>316</v>
      </c>
      <c r="E117" s="2">
        <v>1011000</v>
      </c>
      <c r="F117" s="2">
        <v>729261</v>
      </c>
      <c r="G117" s="2">
        <v>1515.4</v>
      </c>
      <c r="H117" s="2">
        <v>1412.6697999999999</v>
      </c>
      <c r="I117" s="2">
        <v>53784.1826</v>
      </c>
      <c r="J117" s="2">
        <v>7</v>
      </c>
      <c r="K117" s="2">
        <v>4</v>
      </c>
      <c r="L117" s="2">
        <v>11</v>
      </c>
      <c r="M117" s="2" t="s">
        <v>363</v>
      </c>
    </row>
    <row r="118" spans="1:13" ht="15" customHeight="1" x14ac:dyDescent="0.25">
      <c r="A118" s="2" t="s">
        <v>352</v>
      </c>
      <c r="B118" s="2" t="s">
        <v>24</v>
      </c>
      <c r="C118" s="2" t="s">
        <v>311</v>
      </c>
      <c r="D118" s="2" t="s">
        <v>317</v>
      </c>
      <c r="E118" s="2">
        <v>1011000</v>
      </c>
      <c r="F118" s="2">
        <v>425093</v>
      </c>
      <c r="G118" s="2">
        <v>1515.4</v>
      </c>
      <c r="H118" s="2">
        <v>850.18600000000004</v>
      </c>
      <c r="I118" s="2">
        <v>32972.281999999999</v>
      </c>
      <c r="J118" s="2">
        <v>7</v>
      </c>
      <c r="K118" s="2">
        <v>3</v>
      </c>
      <c r="L118" s="2">
        <v>10</v>
      </c>
      <c r="M118" s="2" t="s">
        <v>363</v>
      </c>
    </row>
    <row r="119" spans="1:13" ht="15" customHeight="1" x14ac:dyDescent="0.25">
      <c r="A119" s="2" t="s">
        <v>352</v>
      </c>
      <c r="B119" s="2" t="s">
        <v>24</v>
      </c>
      <c r="C119" s="2" t="s">
        <v>311</v>
      </c>
      <c r="D119" s="2" t="s">
        <v>318</v>
      </c>
      <c r="E119" s="2">
        <v>1011000</v>
      </c>
      <c r="F119" s="2">
        <v>473158</v>
      </c>
      <c r="G119" s="2">
        <v>1515.4</v>
      </c>
      <c r="H119" s="2">
        <v>946.31600000000003</v>
      </c>
      <c r="I119" s="2">
        <v>36529.091999999997</v>
      </c>
      <c r="J119" s="2">
        <v>7</v>
      </c>
      <c r="K119" s="2">
        <v>3</v>
      </c>
      <c r="L119" s="2">
        <v>10</v>
      </c>
      <c r="M119" s="2" t="s">
        <v>363</v>
      </c>
    </row>
    <row r="120" spans="1:13" ht="15" customHeight="1" x14ac:dyDescent="0.25">
      <c r="A120" s="2" t="s">
        <v>352</v>
      </c>
      <c r="B120" s="2" t="s">
        <v>24</v>
      </c>
      <c r="C120" s="2" t="s">
        <v>311</v>
      </c>
      <c r="D120" s="2" t="s">
        <v>319</v>
      </c>
      <c r="E120" s="2">
        <v>1011000</v>
      </c>
      <c r="F120" s="2">
        <v>666053</v>
      </c>
      <c r="G120" s="2">
        <v>1515.4</v>
      </c>
      <c r="H120" s="2">
        <v>1298.8954000000001</v>
      </c>
      <c r="I120" s="2">
        <v>49574.529799999997</v>
      </c>
      <c r="J120" s="2">
        <v>7</v>
      </c>
      <c r="K120" s="2">
        <v>4</v>
      </c>
      <c r="L120" s="2">
        <v>11</v>
      </c>
      <c r="M120" s="2" t="s">
        <v>363</v>
      </c>
    </row>
    <row r="121" spans="1:13" ht="15" customHeight="1" x14ac:dyDescent="0.25">
      <c r="A121" s="2" t="s">
        <v>352</v>
      </c>
      <c r="B121" s="2" t="s">
        <v>24</v>
      </c>
      <c r="C121" s="2" t="s">
        <v>311</v>
      </c>
      <c r="D121" s="2" t="s">
        <v>320</v>
      </c>
      <c r="E121" s="2">
        <v>1011000</v>
      </c>
      <c r="F121" s="2">
        <v>589019</v>
      </c>
      <c r="G121" s="2">
        <v>1515.4</v>
      </c>
      <c r="H121" s="2">
        <v>1160.2342000000001</v>
      </c>
      <c r="I121" s="2">
        <v>44444.065399999999</v>
      </c>
      <c r="J121" s="2">
        <v>7</v>
      </c>
      <c r="K121" s="2">
        <v>4</v>
      </c>
      <c r="L121" s="2">
        <v>11</v>
      </c>
      <c r="M121" s="2" t="s">
        <v>363</v>
      </c>
    </row>
    <row r="122" spans="1:13" ht="15" customHeight="1" x14ac:dyDescent="0.25">
      <c r="A122" s="2" t="s">
        <v>352</v>
      </c>
      <c r="B122" s="2" t="s">
        <v>24</v>
      </c>
      <c r="C122" s="2" t="s">
        <v>311</v>
      </c>
      <c r="D122" s="2" t="s">
        <v>321</v>
      </c>
      <c r="E122" s="2">
        <v>1011000</v>
      </c>
      <c r="F122" s="2">
        <v>685269</v>
      </c>
      <c r="G122" s="2">
        <v>1515.4</v>
      </c>
      <c r="H122" s="2">
        <v>1333.4842000000001</v>
      </c>
      <c r="I122" s="2">
        <v>50854.315399999999</v>
      </c>
      <c r="J122" s="2">
        <v>7</v>
      </c>
      <c r="K122" s="2">
        <v>4</v>
      </c>
      <c r="L122" s="2">
        <v>11</v>
      </c>
      <c r="M122" s="2" t="s">
        <v>363</v>
      </c>
    </row>
    <row r="123" spans="1:13" ht="15" customHeight="1" x14ac:dyDescent="0.25">
      <c r="A123" s="2" t="s">
        <v>352</v>
      </c>
      <c r="B123" s="2" t="s">
        <v>24</v>
      </c>
      <c r="C123" s="2" t="s">
        <v>311</v>
      </c>
      <c r="D123" s="2" t="s">
        <v>322</v>
      </c>
      <c r="E123" s="2">
        <v>1011000</v>
      </c>
      <c r="F123" s="2">
        <v>737390</v>
      </c>
      <c r="G123" s="2">
        <v>1515.4</v>
      </c>
      <c r="H123" s="2">
        <v>1427.3019999999999</v>
      </c>
      <c r="I123" s="2">
        <v>54325.574000000001</v>
      </c>
      <c r="J123" s="2">
        <v>7</v>
      </c>
      <c r="K123" s="2">
        <v>4</v>
      </c>
      <c r="L123" s="2">
        <v>11</v>
      </c>
      <c r="M123" s="2" t="s">
        <v>363</v>
      </c>
    </row>
    <row r="124" spans="1:13" ht="15" customHeight="1" x14ac:dyDescent="0.25">
      <c r="A124" s="2" t="s">
        <v>352</v>
      </c>
      <c r="B124" s="2" t="s">
        <v>24</v>
      </c>
      <c r="C124" s="2" t="s">
        <v>311</v>
      </c>
      <c r="D124" s="2" t="s">
        <v>323</v>
      </c>
      <c r="E124" s="2">
        <v>1011000</v>
      </c>
      <c r="F124" s="2">
        <v>603714</v>
      </c>
      <c r="G124" s="2">
        <v>1515.4</v>
      </c>
      <c r="H124" s="2">
        <v>1186.6851999999999</v>
      </c>
      <c r="I124" s="2">
        <v>45422.752399999998</v>
      </c>
      <c r="J124" s="2">
        <v>7</v>
      </c>
      <c r="K124" s="2">
        <v>4</v>
      </c>
      <c r="L124" s="2">
        <v>11</v>
      </c>
      <c r="M124" s="2" t="s">
        <v>363</v>
      </c>
    </row>
    <row r="125" spans="1:13" ht="15" customHeight="1" x14ac:dyDescent="0.25">
      <c r="A125" s="2" t="s">
        <v>352</v>
      </c>
      <c r="B125" s="2" t="s">
        <v>24</v>
      </c>
      <c r="C125" s="2" t="s">
        <v>324</v>
      </c>
      <c r="D125" s="2" t="s">
        <v>325</v>
      </c>
      <c r="E125" s="2">
        <v>1011000</v>
      </c>
      <c r="F125" s="2">
        <v>633924</v>
      </c>
      <c r="G125" s="2">
        <v>1515.4</v>
      </c>
      <c r="H125" s="2">
        <v>1241.0632000000001</v>
      </c>
      <c r="I125" s="2">
        <v>47434.738400000002</v>
      </c>
      <c r="J125" s="2">
        <v>7</v>
      </c>
      <c r="K125" s="2">
        <v>4</v>
      </c>
      <c r="L125" s="2">
        <v>11</v>
      </c>
      <c r="M125" s="2" t="s">
        <v>363</v>
      </c>
    </row>
    <row r="126" spans="1:13" ht="15" customHeight="1" x14ac:dyDescent="0.25">
      <c r="A126" s="2" t="s">
        <v>352</v>
      </c>
      <c r="B126" s="2" t="s">
        <v>24</v>
      </c>
      <c r="C126" s="2" t="s">
        <v>324</v>
      </c>
      <c r="D126" s="2" t="s">
        <v>326</v>
      </c>
      <c r="E126" s="2">
        <v>1011000</v>
      </c>
      <c r="F126" s="2">
        <v>391717</v>
      </c>
      <c r="G126" s="2">
        <v>1515.4</v>
      </c>
      <c r="H126" s="2">
        <v>783.43399999999997</v>
      </c>
      <c r="I126" s="2">
        <v>30502.457999999999</v>
      </c>
      <c r="J126" s="2">
        <v>7</v>
      </c>
      <c r="K126" s="2">
        <v>3</v>
      </c>
      <c r="L126" s="2">
        <v>10</v>
      </c>
      <c r="M126" s="2" t="s">
        <v>363</v>
      </c>
    </row>
    <row r="127" spans="1:13" ht="15" customHeight="1" x14ac:dyDescent="0.25">
      <c r="A127" s="2" t="s">
        <v>352</v>
      </c>
      <c r="B127" s="2" t="s">
        <v>24</v>
      </c>
      <c r="C127" s="2" t="s">
        <v>324</v>
      </c>
      <c r="D127" s="2" t="s">
        <v>327</v>
      </c>
      <c r="E127" s="2">
        <v>1011000</v>
      </c>
      <c r="F127" s="2">
        <v>689529</v>
      </c>
      <c r="G127" s="2">
        <v>1515.4</v>
      </c>
      <c r="H127" s="2">
        <v>1341.1522</v>
      </c>
      <c r="I127" s="2">
        <v>51138.0314</v>
      </c>
      <c r="J127" s="2">
        <v>7</v>
      </c>
      <c r="K127" s="2">
        <v>4</v>
      </c>
      <c r="L127" s="2">
        <v>11</v>
      </c>
      <c r="M127" s="2" t="s">
        <v>363</v>
      </c>
    </row>
    <row r="128" spans="1:13" ht="15" customHeight="1" x14ac:dyDescent="0.25">
      <c r="A128" s="2" t="s">
        <v>352</v>
      </c>
      <c r="B128" s="2" t="s">
        <v>24</v>
      </c>
      <c r="C128" s="2" t="s">
        <v>324</v>
      </c>
      <c r="D128" s="2" t="s">
        <v>328</v>
      </c>
      <c r="E128" s="2">
        <v>1011000</v>
      </c>
      <c r="F128" s="2">
        <v>473374</v>
      </c>
      <c r="G128" s="2">
        <v>1515.4</v>
      </c>
      <c r="H128" s="2">
        <v>946.74800000000005</v>
      </c>
      <c r="I128" s="2">
        <v>36545.076000000001</v>
      </c>
      <c r="J128" s="2">
        <v>7</v>
      </c>
      <c r="K128" s="2">
        <v>3</v>
      </c>
      <c r="L128" s="2">
        <v>10</v>
      </c>
      <c r="M128" s="2" t="s">
        <v>363</v>
      </c>
    </row>
    <row r="129" spans="1:13" ht="15" customHeight="1" x14ac:dyDescent="0.25">
      <c r="A129" s="2" t="s">
        <v>352</v>
      </c>
      <c r="B129" s="2" t="s">
        <v>24</v>
      </c>
      <c r="C129" s="2" t="s">
        <v>324</v>
      </c>
      <c r="D129" s="2" t="s">
        <v>329</v>
      </c>
      <c r="E129" s="2">
        <v>1011000</v>
      </c>
      <c r="F129" s="2">
        <v>1423857</v>
      </c>
      <c r="G129" s="2">
        <v>1515.4</v>
      </c>
      <c r="H129" s="2">
        <v>2662.9425999999999</v>
      </c>
      <c r="I129" s="2">
        <v>100044.27619999999</v>
      </c>
      <c r="J129" s="2">
        <v>7</v>
      </c>
      <c r="K129" s="2">
        <v>5</v>
      </c>
      <c r="L129" s="2">
        <v>12</v>
      </c>
      <c r="M129" s="2" t="s">
        <v>363</v>
      </c>
    </row>
    <row r="130" spans="1:13" ht="15" customHeight="1" x14ac:dyDescent="0.25">
      <c r="A130" s="2" t="s">
        <v>352</v>
      </c>
      <c r="B130" s="2" t="s">
        <v>24</v>
      </c>
      <c r="C130" s="2" t="s">
        <v>324</v>
      </c>
      <c r="D130" s="2" t="s">
        <v>330</v>
      </c>
      <c r="E130" s="2">
        <v>1011000</v>
      </c>
      <c r="F130" s="2">
        <v>738660</v>
      </c>
      <c r="G130" s="2">
        <v>1515.4</v>
      </c>
      <c r="H130" s="2">
        <v>1429.588</v>
      </c>
      <c r="I130" s="2">
        <v>54410.156000000003</v>
      </c>
      <c r="J130" s="2">
        <v>7</v>
      </c>
      <c r="K130" s="2">
        <v>4</v>
      </c>
      <c r="L130" s="2">
        <v>11</v>
      </c>
      <c r="M130" s="2" t="s">
        <v>363</v>
      </c>
    </row>
    <row r="131" spans="1:13" ht="15" customHeight="1" x14ac:dyDescent="0.25">
      <c r="A131" s="2" t="s">
        <v>352</v>
      </c>
      <c r="B131" s="2" t="s">
        <v>24</v>
      </c>
      <c r="C131" s="2" t="s">
        <v>324</v>
      </c>
      <c r="D131" s="2" t="s">
        <v>331</v>
      </c>
      <c r="E131" s="2">
        <v>1011000</v>
      </c>
      <c r="F131" s="2">
        <v>1004647</v>
      </c>
      <c r="G131" s="2">
        <v>1515.4</v>
      </c>
      <c r="H131" s="2">
        <v>1908.3646000000001</v>
      </c>
      <c r="I131" s="2">
        <v>72124.890199999994</v>
      </c>
      <c r="J131" s="2">
        <v>7</v>
      </c>
      <c r="K131" s="2">
        <v>5</v>
      </c>
      <c r="L131" s="2">
        <v>12</v>
      </c>
      <c r="M131" s="2" t="s">
        <v>363</v>
      </c>
    </row>
    <row r="132" spans="1:13" ht="15" customHeight="1" x14ac:dyDescent="0.25">
      <c r="A132" s="2" t="s">
        <v>352</v>
      </c>
      <c r="B132" s="2" t="s">
        <v>24</v>
      </c>
      <c r="C132" s="2" t="s">
        <v>138</v>
      </c>
      <c r="D132" s="2" t="s">
        <v>139</v>
      </c>
      <c r="E132" s="2">
        <v>1011000</v>
      </c>
      <c r="F132" s="2">
        <v>1094013</v>
      </c>
      <c r="G132" s="2">
        <v>1515.4</v>
      </c>
      <c r="H132" s="2">
        <v>2069.2233999999999</v>
      </c>
      <c r="I132" s="2">
        <v>78076.665800000002</v>
      </c>
      <c r="J132" s="2">
        <v>7</v>
      </c>
      <c r="K132" s="2">
        <v>5</v>
      </c>
      <c r="L132" s="2">
        <v>12</v>
      </c>
      <c r="M132" s="2" t="s">
        <v>363</v>
      </c>
    </row>
    <row r="133" spans="1:13" ht="15" customHeight="1" x14ac:dyDescent="0.25">
      <c r="A133" s="2" t="s">
        <v>352</v>
      </c>
      <c r="B133" s="2" t="s">
        <v>24</v>
      </c>
      <c r="C133" s="2" t="s">
        <v>138</v>
      </c>
      <c r="D133" s="2" t="s">
        <v>140</v>
      </c>
      <c r="E133" s="2">
        <v>1011000</v>
      </c>
      <c r="F133" s="2">
        <v>1064583</v>
      </c>
      <c r="G133" s="2">
        <v>1515.4</v>
      </c>
      <c r="H133" s="2">
        <v>2016.2493999999999</v>
      </c>
      <c r="I133" s="2">
        <v>76116.627800000002</v>
      </c>
      <c r="J133" s="2">
        <v>7</v>
      </c>
      <c r="K133" s="2">
        <v>5</v>
      </c>
      <c r="L133" s="2">
        <v>12</v>
      </c>
      <c r="M133" s="2" t="s">
        <v>363</v>
      </c>
    </row>
    <row r="134" spans="1:13" ht="15" customHeight="1" x14ac:dyDescent="0.25">
      <c r="A134" s="2" t="s">
        <v>352</v>
      </c>
      <c r="B134" s="2" t="s">
        <v>24</v>
      </c>
      <c r="C134" s="2" t="s">
        <v>141</v>
      </c>
      <c r="D134" s="2" t="s">
        <v>142</v>
      </c>
      <c r="E134" s="2">
        <v>1011000</v>
      </c>
      <c r="F134" s="2">
        <v>1574400</v>
      </c>
      <c r="G134" s="2">
        <v>1515.4</v>
      </c>
      <c r="H134" s="2">
        <v>2933.92</v>
      </c>
      <c r="I134" s="2">
        <v>110070.44</v>
      </c>
      <c r="J134" s="2">
        <v>7</v>
      </c>
      <c r="K134" s="2">
        <v>6</v>
      </c>
      <c r="L134" s="2">
        <v>13</v>
      </c>
      <c r="M134" s="2" t="s">
        <v>363</v>
      </c>
    </row>
    <row r="135" spans="1:13" ht="15" customHeight="1" x14ac:dyDescent="0.25">
      <c r="A135" s="2" t="s">
        <v>352</v>
      </c>
      <c r="B135" s="2" t="s">
        <v>24</v>
      </c>
      <c r="C135" s="2" t="s">
        <v>141</v>
      </c>
      <c r="D135" s="2" t="s">
        <v>143</v>
      </c>
      <c r="E135" s="2">
        <v>1011000</v>
      </c>
      <c r="F135" s="2">
        <v>1613004</v>
      </c>
      <c r="G135" s="2">
        <v>1515.4</v>
      </c>
      <c r="H135" s="2">
        <v>3003.4072000000001</v>
      </c>
      <c r="I135" s="2">
        <v>112641.4664</v>
      </c>
      <c r="J135" s="2">
        <v>7</v>
      </c>
      <c r="K135" s="2">
        <v>6</v>
      </c>
      <c r="L135" s="2">
        <v>13</v>
      </c>
      <c r="M135" s="2" t="s">
        <v>363</v>
      </c>
    </row>
    <row r="136" spans="1:13" ht="15" customHeight="1" x14ac:dyDescent="0.25">
      <c r="A136" s="2" t="s">
        <v>352</v>
      </c>
      <c r="B136" s="2" t="s">
        <v>24</v>
      </c>
      <c r="C136" s="2" t="s">
        <v>282</v>
      </c>
      <c r="D136" s="2" t="s">
        <v>283</v>
      </c>
      <c r="E136" s="2">
        <v>1011000</v>
      </c>
      <c r="F136" s="2">
        <v>342004</v>
      </c>
      <c r="G136" s="2">
        <v>1515.4</v>
      </c>
      <c r="H136" s="2">
        <v>684.00800000000004</v>
      </c>
      <c r="I136" s="2">
        <v>26823.696</v>
      </c>
      <c r="J136" s="2">
        <v>7</v>
      </c>
      <c r="K136" s="2">
        <v>3</v>
      </c>
      <c r="L136" s="2">
        <v>10</v>
      </c>
      <c r="M136" s="2" t="s">
        <v>363</v>
      </c>
    </row>
    <row r="137" spans="1:13" ht="15" customHeight="1" x14ac:dyDescent="0.25">
      <c r="A137" s="2" t="s">
        <v>352</v>
      </c>
      <c r="B137" s="2" t="s">
        <v>24</v>
      </c>
      <c r="C137" s="2" t="s">
        <v>282</v>
      </c>
      <c r="D137" s="2" t="s">
        <v>284</v>
      </c>
      <c r="E137" s="2">
        <v>1011000</v>
      </c>
      <c r="F137" s="2">
        <v>300245</v>
      </c>
      <c r="G137" s="2">
        <v>1515.4</v>
      </c>
      <c r="H137" s="2">
        <v>600.49</v>
      </c>
      <c r="I137" s="2">
        <v>23733.53</v>
      </c>
      <c r="J137" s="2">
        <v>7</v>
      </c>
      <c r="K137" s="2">
        <v>3</v>
      </c>
      <c r="L137" s="2">
        <v>10</v>
      </c>
      <c r="M137" s="2" t="s">
        <v>363</v>
      </c>
    </row>
    <row r="138" spans="1:13" ht="15" customHeight="1" x14ac:dyDescent="0.25">
      <c r="A138" s="2" t="s">
        <v>352</v>
      </c>
      <c r="B138" s="2" t="s">
        <v>24</v>
      </c>
      <c r="C138" s="2" t="s">
        <v>282</v>
      </c>
      <c r="D138" s="2" t="s">
        <v>285</v>
      </c>
      <c r="E138" s="2">
        <v>1011000</v>
      </c>
      <c r="F138" s="2">
        <v>386793</v>
      </c>
      <c r="G138" s="2">
        <v>1515.4</v>
      </c>
      <c r="H138" s="2">
        <v>773.58600000000001</v>
      </c>
      <c r="I138" s="2">
        <v>30138.081999999999</v>
      </c>
      <c r="J138" s="2">
        <v>7</v>
      </c>
      <c r="K138" s="2">
        <v>3</v>
      </c>
      <c r="L138" s="2">
        <v>10</v>
      </c>
      <c r="M138" s="2" t="s">
        <v>363</v>
      </c>
    </row>
    <row r="139" spans="1:13" ht="15" customHeight="1" x14ac:dyDescent="0.25">
      <c r="A139" s="2" t="s">
        <v>352</v>
      </c>
      <c r="B139" s="2" t="s">
        <v>24</v>
      </c>
      <c r="C139" s="2" t="s">
        <v>282</v>
      </c>
      <c r="D139" s="2" t="s">
        <v>286</v>
      </c>
      <c r="E139" s="2">
        <v>1011000</v>
      </c>
      <c r="F139" s="2">
        <v>560677</v>
      </c>
      <c r="G139" s="2">
        <v>1515.4</v>
      </c>
      <c r="H139" s="2">
        <v>1109.2185999999999</v>
      </c>
      <c r="I139" s="2">
        <v>42556.4882</v>
      </c>
      <c r="J139" s="2">
        <v>7</v>
      </c>
      <c r="K139" s="2">
        <v>4</v>
      </c>
      <c r="L139" s="2">
        <v>11</v>
      </c>
      <c r="M139" s="2" t="s">
        <v>363</v>
      </c>
    </row>
    <row r="140" spans="1:13" ht="15" customHeight="1" x14ac:dyDescent="0.25">
      <c r="A140" s="2" t="s">
        <v>352</v>
      </c>
      <c r="B140" s="2" t="s">
        <v>24</v>
      </c>
      <c r="C140" s="2" t="s">
        <v>282</v>
      </c>
      <c r="D140" s="2" t="s">
        <v>287</v>
      </c>
      <c r="E140" s="2">
        <v>1011000</v>
      </c>
      <c r="F140" s="2">
        <v>399922</v>
      </c>
      <c r="G140" s="2">
        <v>1515.4</v>
      </c>
      <c r="H140" s="2">
        <v>799.84400000000005</v>
      </c>
      <c r="I140" s="2">
        <v>31109.628000000001</v>
      </c>
      <c r="J140" s="2">
        <v>7</v>
      </c>
      <c r="K140" s="2">
        <v>3</v>
      </c>
      <c r="L140" s="2">
        <v>10</v>
      </c>
      <c r="M140" s="2" t="s">
        <v>363</v>
      </c>
    </row>
    <row r="141" spans="1:13" ht="15" customHeight="1" x14ac:dyDescent="0.25">
      <c r="A141" s="2" t="s">
        <v>352</v>
      </c>
      <c r="B141" s="2" t="s">
        <v>24</v>
      </c>
      <c r="C141" s="2" t="s">
        <v>282</v>
      </c>
      <c r="D141" s="2" t="s">
        <v>288</v>
      </c>
      <c r="E141" s="2">
        <v>1011000</v>
      </c>
      <c r="F141" s="2">
        <v>539872</v>
      </c>
      <c r="G141" s="2">
        <v>1515.4</v>
      </c>
      <c r="H141" s="2">
        <v>1071.7696000000001</v>
      </c>
      <c r="I141" s="2">
        <v>41170.875200000002</v>
      </c>
      <c r="J141" s="2">
        <v>7</v>
      </c>
      <c r="K141" s="2">
        <v>4</v>
      </c>
      <c r="L141" s="2">
        <v>11</v>
      </c>
      <c r="M141" s="2" t="s">
        <v>363</v>
      </c>
    </row>
    <row r="142" spans="1:13" ht="15" customHeight="1" x14ac:dyDescent="0.25">
      <c r="A142" s="2" t="s">
        <v>352</v>
      </c>
      <c r="B142" s="2" t="s">
        <v>24</v>
      </c>
      <c r="C142" s="2" t="s">
        <v>282</v>
      </c>
      <c r="D142" s="2" t="s">
        <v>289</v>
      </c>
      <c r="E142" s="2">
        <v>1011000</v>
      </c>
      <c r="F142" s="2">
        <v>412115</v>
      </c>
      <c r="G142" s="2">
        <v>1515.4</v>
      </c>
      <c r="H142" s="2">
        <v>824.23</v>
      </c>
      <c r="I142" s="2">
        <v>32011.91</v>
      </c>
      <c r="J142" s="2">
        <v>7</v>
      </c>
      <c r="K142" s="2">
        <v>3</v>
      </c>
      <c r="L142" s="2">
        <v>10</v>
      </c>
      <c r="M142" s="2" t="s">
        <v>363</v>
      </c>
    </row>
    <row r="143" spans="1:13" ht="15" customHeight="1" x14ac:dyDescent="0.25">
      <c r="A143" s="2" t="s">
        <v>352</v>
      </c>
      <c r="B143" s="2" t="s">
        <v>24</v>
      </c>
      <c r="C143" s="2" t="s">
        <v>282</v>
      </c>
      <c r="D143" s="2" t="s">
        <v>290</v>
      </c>
      <c r="E143" s="2">
        <v>1011000</v>
      </c>
      <c r="F143" s="2">
        <v>625940</v>
      </c>
      <c r="G143" s="2">
        <v>1515.4</v>
      </c>
      <c r="H143" s="2">
        <v>1226.692</v>
      </c>
      <c r="I143" s="2">
        <v>46903.004000000001</v>
      </c>
      <c r="J143" s="2">
        <v>7</v>
      </c>
      <c r="K143" s="2">
        <v>4</v>
      </c>
      <c r="L143" s="2">
        <v>11</v>
      </c>
      <c r="M143" s="2" t="s">
        <v>363</v>
      </c>
    </row>
    <row r="144" spans="1:13" ht="15" customHeight="1" x14ac:dyDescent="0.25">
      <c r="A144" s="2" t="s">
        <v>352</v>
      </c>
      <c r="B144" s="2" t="s">
        <v>24</v>
      </c>
      <c r="C144" s="2" t="s">
        <v>282</v>
      </c>
      <c r="D144" s="2" t="s">
        <v>291</v>
      </c>
      <c r="E144" s="2">
        <v>1011000</v>
      </c>
      <c r="F144" s="2">
        <v>630377</v>
      </c>
      <c r="G144" s="2">
        <v>1515.4</v>
      </c>
      <c r="H144" s="2">
        <v>1234.6786</v>
      </c>
      <c r="I144" s="2">
        <v>47198.508199999997</v>
      </c>
      <c r="J144" s="2">
        <v>7</v>
      </c>
      <c r="K144" s="2">
        <v>4</v>
      </c>
      <c r="L144" s="2">
        <v>11</v>
      </c>
      <c r="M144" s="2" t="s">
        <v>363</v>
      </c>
    </row>
    <row r="145" spans="1:13" ht="15" customHeight="1" x14ac:dyDescent="0.25">
      <c r="A145" s="2" t="s">
        <v>352</v>
      </c>
      <c r="B145" s="2" t="s">
        <v>24</v>
      </c>
      <c r="C145" s="2" t="s">
        <v>282</v>
      </c>
      <c r="D145" s="2" t="s">
        <v>292</v>
      </c>
      <c r="E145" s="2">
        <v>1011000</v>
      </c>
      <c r="F145" s="2">
        <v>635124</v>
      </c>
      <c r="G145" s="2">
        <v>1515.4</v>
      </c>
      <c r="H145" s="2">
        <v>1243.2231999999999</v>
      </c>
      <c r="I145" s="2">
        <v>47514.6584</v>
      </c>
      <c r="J145" s="2">
        <v>7</v>
      </c>
      <c r="K145" s="2">
        <v>4</v>
      </c>
      <c r="L145" s="2">
        <v>11</v>
      </c>
      <c r="M145" s="2" t="s">
        <v>363</v>
      </c>
    </row>
    <row r="146" spans="1:13" ht="15" customHeight="1" x14ac:dyDescent="0.25">
      <c r="A146" s="2" t="s">
        <v>352</v>
      </c>
      <c r="B146" s="2" t="s">
        <v>24</v>
      </c>
      <c r="C146" s="2" t="s">
        <v>282</v>
      </c>
      <c r="D146" s="2" t="s">
        <v>293</v>
      </c>
      <c r="E146" s="2">
        <v>1011000</v>
      </c>
      <c r="F146" s="2">
        <v>460766</v>
      </c>
      <c r="G146" s="2">
        <v>1515.4</v>
      </c>
      <c r="H146" s="2">
        <v>921.53200000000004</v>
      </c>
      <c r="I146" s="2">
        <v>35612.084000000003</v>
      </c>
      <c r="J146" s="2">
        <v>7</v>
      </c>
      <c r="K146" s="2">
        <v>3</v>
      </c>
      <c r="L146" s="2">
        <v>10</v>
      </c>
      <c r="M146" s="2" t="s">
        <v>363</v>
      </c>
    </row>
    <row r="147" spans="1:13" ht="15" customHeight="1" x14ac:dyDescent="0.25">
      <c r="A147" s="2" t="s">
        <v>352</v>
      </c>
      <c r="B147" s="2" t="s">
        <v>24</v>
      </c>
      <c r="C147" s="2" t="s">
        <v>282</v>
      </c>
      <c r="D147" s="2" t="s">
        <v>294</v>
      </c>
      <c r="E147" s="2">
        <v>1011000</v>
      </c>
      <c r="F147" s="2">
        <v>769324</v>
      </c>
      <c r="G147" s="2">
        <v>1515.4</v>
      </c>
      <c r="H147" s="2">
        <v>1484.7832000000001</v>
      </c>
      <c r="I147" s="2">
        <v>56452.378400000001</v>
      </c>
      <c r="J147" s="2">
        <v>7</v>
      </c>
      <c r="K147" s="2">
        <v>4</v>
      </c>
      <c r="L147" s="2">
        <v>11</v>
      </c>
      <c r="M147" s="2" t="s">
        <v>363</v>
      </c>
    </row>
    <row r="148" spans="1:13" ht="15" customHeight="1" x14ac:dyDescent="0.25">
      <c r="A148" s="2" t="s">
        <v>352</v>
      </c>
      <c r="B148" s="2" t="s">
        <v>24</v>
      </c>
      <c r="C148" s="2" t="s">
        <v>282</v>
      </c>
      <c r="D148" s="2" t="s">
        <v>295</v>
      </c>
      <c r="E148" s="2">
        <v>1011000</v>
      </c>
      <c r="F148" s="2">
        <v>477232</v>
      </c>
      <c r="G148" s="2">
        <v>1515.4</v>
      </c>
      <c r="H148" s="2">
        <v>954.46400000000006</v>
      </c>
      <c r="I148" s="2">
        <v>36830.567999999999</v>
      </c>
      <c r="J148" s="2">
        <v>7</v>
      </c>
      <c r="K148" s="2">
        <v>3</v>
      </c>
      <c r="L148" s="2">
        <v>10</v>
      </c>
      <c r="M148" s="2" t="s">
        <v>363</v>
      </c>
    </row>
    <row r="149" spans="1:13" ht="15" customHeight="1" x14ac:dyDescent="0.25">
      <c r="A149" s="2" t="s">
        <v>352</v>
      </c>
      <c r="B149" s="2" t="s">
        <v>24</v>
      </c>
      <c r="C149" s="2" t="s">
        <v>282</v>
      </c>
      <c r="D149" s="2" t="s">
        <v>296</v>
      </c>
      <c r="E149" s="2">
        <v>1011000</v>
      </c>
      <c r="F149" s="2">
        <v>699792</v>
      </c>
      <c r="G149" s="2">
        <v>1515.4</v>
      </c>
      <c r="H149" s="2">
        <v>1359.6256000000001</v>
      </c>
      <c r="I149" s="2">
        <v>51821.547200000001</v>
      </c>
      <c r="J149" s="2">
        <v>7</v>
      </c>
      <c r="K149" s="2">
        <v>4</v>
      </c>
      <c r="L149" s="2">
        <v>11</v>
      </c>
      <c r="M149" s="2" t="s">
        <v>363</v>
      </c>
    </row>
    <row r="150" spans="1:13" ht="15" customHeight="1" x14ac:dyDescent="0.25">
      <c r="A150" s="2" t="s">
        <v>352</v>
      </c>
      <c r="B150" s="2" t="s">
        <v>24</v>
      </c>
      <c r="C150" s="2" t="s">
        <v>282</v>
      </c>
      <c r="D150" s="2" t="s">
        <v>297</v>
      </c>
      <c r="E150" s="2">
        <v>1011000</v>
      </c>
      <c r="F150" s="2">
        <v>621461</v>
      </c>
      <c r="G150" s="2">
        <v>1515.4</v>
      </c>
      <c r="H150" s="2">
        <v>1218.6297999999999</v>
      </c>
      <c r="I150" s="2">
        <v>46604.702599999997</v>
      </c>
      <c r="J150" s="2">
        <v>7</v>
      </c>
      <c r="K150" s="2">
        <v>4</v>
      </c>
      <c r="L150" s="2">
        <v>11</v>
      </c>
      <c r="M150" s="2" t="s">
        <v>363</v>
      </c>
    </row>
    <row r="151" spans="1:13" ht="15" customHeight="1" x14ac:dyDescent="0.25">
      <c r="A151" s="2" t="s">
        <v>352</v>
      </c>
      <c r="B151" s="2" t="s">
        <v>24</v>
      </c>
      <c r="C151" s="2" t="s">
        <v>282</v>
      </c>
      <c r="D151" s="2" t="s">
        <v>298</v>
      </c>
      <c r="E151" s="2">
        <v>1011000</v>
      </c>
      <c r="F151" s="2">
        <v>407771</v>
      </c>
      <c r="G151" s="2">
        <v>1515.4</v>
      </c>
      <c r="H151" s="2">
        <v>815.54200000000003</v>
      </c>
      <c r="I151" s="2">
        <v>31690.454000000002</v>
      </c>
      <c r="J151" s="2">
        <v>7</v>
      </c>
      <c r="K151" s="2">
        <v>3</v>
      </c>
      <c r="L151" s="2">
        <v>10</v>
      </c>
      <c r="M151" s="2" t="s">
        <v>363</v>
      </c>
    </row>
    <row r="152" spans="1:13" ht="15" customHeight="1" x14ac:dyDescent="0.25">
      <c r="A152" s="2" t="s">
        <v>352</v>
      </c>
      <c r="B152" s="2" t="s">
        <v>24</v>
      </c>
      <c r="C152" s="2" t="s">
        <v>299</v>
      </c>
      <c r="D152" s="2" t="s">
        <v>300</v>
      </c>
      <c r="E152" s="2">
        <v>1011000</v>
      </c>
      <c r="F152" s="2">
        <v>327830</v>
      </c>
      <c r="G152" s="2">
        <v>1515.4</v>
      </c>
      <c r="H152" s="2">
        <v>655.66</v>
      </c>
      <c r="I152" s="2">
        <v>25774.82</v>
      </c>
      <c r="J152" s="2">
        <v>7</v>
      </c>
      <c r="K152" s="2">
        <v>3</v>
      </c>
      <c r="L152" s="2">
        <v>10</v>
      </c>
      <c r="M152" s="2" t="s">
        <v>363</v>
      </c>
    </row>
    <row r="153" spans="1:13" ht="15" customHeight="1" x14ac:dyDescent="0.25">
      <c r="A153" s="2" t="s">
        <v>352</v>
      </c>
      <c r="B153" s="2" t="s">
        <v>24</v>
      </c>
      <c r="C153" s="2" t="s">
        <v>299</v>
      </c>
      <c r="D153" s="2" t="s">
        <v>301</v>
      </c>
      <c r="E153" s="2">
        <v>1011000</v>
      </c>
      <c r="F153" s="2">
        <v>664991</v>
      </c>
      <c r="G153" s="2">
        <v>1515.4</v>
      </c>
      <c r="H153" s="2">
        <v>1296.9838</v>
      </c>
      <c r="I153" s="2">
        <v>49503.800600000002</v>
      </c>
      <c r="J153" s="2">
        <v>7</v>
      </c>
      <c r="K153" s="2">
        <v>4</v>
      </c>
      <c r="L153" s="2">
        <v>11</v>
      </c>
      <c r="M153" s="2" t="s">
        <v>363</v>
      </c>
    </row>
    <row r="154" spans="1:13" ht="15" customHeight="1" x14ac:dyDescent="0.25">
      <c r="A154" s="2" t="s">
        <v>352</v>
      </c>
      <c r="B154" s="2" t="s">
        <v>24</v>
      </c>
      <c r="C154" s="2" t="s">
        <v>299</v>
      </c>
      <c r="D154" s="2" t="s">
        <v>302</v>
      </c>
      <c r="E154" s="2">
        <v>1011000</v>
      </c>
      <c r="F154" s="2">
        <v>479880</v>
      </c>
      <c r="G154" s="2">
        <v>1515.4</v>
      </c>
      <c r="H154" s="2">
        <v>959.76</v>
      </c>
      <c r="I154" s="2">
        <v>37026.519999999997</v>
      </c>
      <c r="J154" s="2">
        <v>7</v>
      </c>
      <c r="K154" s="2">
        <v>3</v>
      </c>
      <c r="L154" s="2">
        <v>10</v>
      </c>
      <c r="M154" s="2" t="s">
        <v>363</v>
      </c>
    </row>
    <row r="155" spans="1:13" ht="15" customHeight="1" x14ac:dyDescent="0.25">
      <c r="A155" s="2" t="s">
        <v>352</v>
      </c>
      <c r="B155" s="2" t="s">
        <v>24</v>
      </c>
      <c r="C155" s="2" t="s">
        <v>299</v>
      </c>
      <c r="D155" s="2" t="s">
        <v>303</v>
      </c>
      <c r="E155" s="2">
        <v>1011000</v>
      </c>
      <c r="F155" s="2">
        <v>713408</v>
      </c>
      <c r="G155" s="2">
        <v>1515.4</v>
      </c>
      <c r="H155" s="2">
        <v>1384.1343999999999</v>
      </c>
      <c r="I155" s="2">
        <v>52728.372799999997</v>
      </c>
      <c r="J155" s="2">
        <v>7</v>
      </c>
      <c r="K155" s="2">
        <v>4</v>
      </c>
      <c r="L155" s="2">
        <v>11</v>
      </c>
      <c r="M155" s="2" t="s">
        <v>363</v>
      </c>
    </row>
    <row r="156" spans="1:13" ht="15" customHeight="1" x14ac:dyDescent="0.25">
      <c r="A156" s="2" t="s">
        <v>352</v>
      </c>
      <c r="B156" s="2" t="s">
        <v>24</v>
      </c>
      <c r="C156" s="2" t="s">
        <v>299</v>
      </c>
      <c r="D156" s="2" t="s">
        <v>304</v>
      </c>
      <c r="E156" s="2">
        <v>1011000</v>
      </c>
      <c r="F156" s="2">
        <v>660458</v>
      </c>
      <c r="G156" s="2">
        <v>1515.4</v>
      </c>
      <c r="H156" s="2">
        <v>1288.8244</v>
      </c>
      <c r="I156" s="2">
        <v>49201.902800000003</v>
      </c>
      <c r="J156" s="2">
        <v>7</v>
      </c>
      <c r="K156" s="2">
        <v>4</v>
      </c>
      <c r="L156" s="2">
        <v>11</v>
      </c>
      <c r="M156" s="2" t="s">
        <v>363</v>
      </c>
    </row>
    <row r="157" spans="1:13" ht="15" customHeight="1" x14ac:dyDescent="0.25">
      <c r="A157" s="2" t="s">
        <v>352</v>
      </c>
      <c r="B157" s="2" t="s">
        <v>24</v>
      </c>
      <c r="C157" s="2" t="s">
        <v>299</v>
      </c>
      <c r="D157" s="2" t="s">
        <v>305</v>
      </c>
      <c r="E157" s="2">
        <v>1011000</v>
      </c>
      <c r="F157" s="2">
        <v>438131</v>
      </c>
      <c r="G157" s="2">
        <v>1515.4</v>
      </c>
      <c r="H157" s="2">
        <v>876.26199999999994</v>
      </c>
      <c r="I157" s="2">
        <v>33937.093999999997</v>
      </c>
      <c r="J157" s="2">
        <v>7</v>
      </c>
      <c r="K157" s="2">
        <v>3</v>
      </c>
      <c r="L157" s="2">
        <v>10</v>
      </c>
      <c r="M157" s="2" t="s">
        <v>363</v>
      </c>
    </row>
    <row r="158" spans="1:13" ht="15" customHeight="1" x14ac:dyDescent="0.25">
      <c r="A158" s="2" t="s">
        <v>352</v>
      </c>
      <c r="B158" s="2" t="s">
        <v>24</v>
      </c>
      <c r="C158" s="2" t="s">
        <v>299</v>
      </c>
      <c r="D158" s="2" t="s">
        <v>306</v>
      </c>
      <c r="E158" s="2">
        <v>1011000</v>
      </c>
      <c r="F158" s="2">
        <v>485875</v>
      </c>
      <c r="G158" s="2">
        <v>1515.4</v>
      </c>
      <c r="H158" s="2">
        <v>971.75</v>
      </c>
      <c r="I158" s="2">
        <v>37470.15</v>
      </c>
      <c r="J158" s="2">
        <v>7</v>
      </c>
      <c r="K158" s="2">
        <v>3</v>
      </c>
      <c r="L158" s="2">
        <v>10</v>
      </c>
      <c r="M158" s="2" t="s">
        <v>363</v>
      </c>
    </row>
    <row r="159" spans="1:13" ht="15" customHeight="1" x14ac:dyDescent="0.25">
      <c r="A159" s="2" t="s">
        <v>352</v>
      </c>
      <c r="B159" s="2" t="s">
        <v>24</v>
      </c>
      <c r="C159" s="2" t="s">
        <v>299</v>
      </c>
      <c r="D159" s="2" t="s">
        <v>307</v>
      </c>
      <c r="E159" s="2">
        <v>1011000</v>
      </c>
      <c r="F159" s="2">
        <v>431592</v>
      </c>
      <c r="G159" s="2">
        <v>1515.4</v>
      </c>
      <c r="H159" s="2">
        <v>863.18399999999997</v>
      </c>
      <c r="I159" s="2">
        <v>33453.207999999999</v>
      </c>
      <c r="J159" s="2">
        <v>7</v>
      </c>
      <c r="K159" s="2">
        <v>3</v>
      </c>
      <c r="L159" s="2">
        <v>10</v>
      </c>
      <c r="M159" s="2" t="s">
        <v>363</v>
      </c>
    </row>
    <row r="160" spans="1:13" ht="15" customHeight="1" x14ac:dyDescent="0.25">
      <c r="A160" s="2" t="s">
        <v>352</v>
      </c>
      <c r="B160" s="2" t="s">
        <v>24</v>
      </c>
      <c r="C160" s="2" t="s">
        <v>299</v>
      </c>
      <c r="D160" s="2" t="s">
        <v>308</v>
      </c>
      <c r="E160" s="2">
        <v>1011000</v>
      </c>
      <c r="F160" s="2">
        <v>389451</v>
      </c>
      <c r="G160" s="2">
        <v>1515.4</v>
      </c>
      <c r="H160" s="2">
        <v>778.90200000000004</v>
      </c>
      <c r="I160" s="2">
        <v>30334.774000000001</v>
      </c>
      <c r="J160" s="2">
        <v>7</v>
      </c>
      <c r="K160" s="2">
        <v>3</v>
      </c>
      <c r="L160" s="2">
        <v>10</v>
      </c>
      <c r="M160" s="2" t="s">
        <v>363</v>
      </c>
    </row>
    <row r="161" spans="1:13" ht="15" customHeight="1" x14ac:dyDescent="0.25">
      <c r="A161" s="2" t="s">
        <v>352</v>
      </c>
      <c r="B161" s="2" t="s">
        <v>24</v>
      </c>
      <c r="C161" s="2" t="s">
        <v>299</v>
      </c>
      <c r="D161" s="2" t="s">
        <v>309</v>
      </c>
      <c r="E161" s="2">
        <v>1011000</v>
      </c>
      <c r="F161" s="2">
        <v>849505</v>
      </c>
      <c r="G161" s="2">
        <v>1515.4</v>
      </c>
      <c r="H161" s="2">
        <v>1629.1089999999999</v>
      </c>
      <c r="I161" s="2">
        <v>61792.432999999997</v>
      </c>
      <c r="J161" s="2">
        <v>7</v>
      </c>
      <c r="K161" s="2">
        <v>4</v>
      </c>
      <c r="L161" s="2">
        <v>11</v>
      </c>
      <c r="M161" s="2" t="s">
        <v>363</v>
      </c>
    </row>
    <row r="162" spans="1:13" ht="15" customHeight="1" x14ac:dyDescent="0.25">
      <c r="A162" s="2" t="s">
        <v>352</v>
      </c>
      <c r="B162" s="2" t="s">
        <v>24</v>
      </c>
      <c r="C162" s="2" t="s">
        <v>299</v>
      </c>
      <c r="D162" s="2" t="s">
        <v>310</v>
      </c>
      <c r="E162" s="2">
        <v>1011000</v>
      </c>
      <c r="F162" s="2">
        <v>576120</v>
      </c>
      <c r="G162" s="2">
        <v>1515.4</v>
      </c>
      <c r="H162" s="2">
        <v>1137.0160000000001</v>
      </c>
      <c r="I162" s="2">
        <v>43584.991999999998</v>
      </c>
      <c r="J162" s="2">
        <v>7</v>
      </c>
      <c r="K162" s="2">
        <v>4</v>
      </c>
      <c r="L162" s="2">
        <v>11</v>
      </c>
      <c r="M162" s="2" t="s">
        <v>363</v>
      </c>
    </row>
    <row r="163" spans="1:13" ht="15" customHeight="1" x14ac:dyDescent="0.25">
      <c r="A163" s="2" t="s">
        <v>352</v>
      </c>
      <c r="B163" s="2" t="s">
        <v>24</v>
      </c>
      <c r="C163" s="2" t="s">
        <v>144</v>
      </c>
      <c r="D163" s="2" t="s">
        <v>145</v>
      </c>
      <c r="E163" s="2">
        <v>1011000</v>
      </c>
      <c r="F163" s="2">
        <v>1275442</v>
      </c>
      <c r="G163" s="2">
        <v>1515.4</v>
      </c>
      <c r="H163" s="2">
        <v>2395.7955999999999</v>
      </c>
      <c r="I163" s="2">
        <v>90159.837199999994</v>
      </c>
      <c r="J163" s="2">
        <v>7</v>
      </c>
      <c r="K163" s="2">
        <v>5</v>
      </c>
      <c r="L163" s="2">
        <v>12</v>
      </c>
      <c r="M163" s="2" t="s">
        <v>363</v>
      </c>
    </row>
    <row r="164" spans="1:13" ht="15" customHeight="1" x14ac:dyDescent="0.25">
      <c r="A164" s="2" t="s">
        <v>352</v>
      </c>
      <c r="B164" s="2" t="s">
        <v>24</v>
      </c>
      <c r="C164" s="2" t="s">
        <v>144</v>
      </c>
      <c r="D164" s="2" t="s">
        <v>146</v>
      </c>
      <c r="E164" s="2">
        <v>1011000</v>
      </c>
      <c r="F164" s="2">
        <v>1213750</v>
      </c>
      <c r="G164" s="2">
        <v>1515.4</v>
      </c>
      <c r="H164" s="2">
        <v>2284.75</v>
      </c>
      <c r="I164" s="2">
        <v>86051.15</v>
      </c>
      <c r="J164" s="2">
        <v>7</v>
      </c>
      <c r="K164" s="2">
        <v>5</v>
      </c>
      <c r="L164" s="2">
        <v>12</v>
      </c>
      <c r="M164" s="2" t="s">
        <v>363</v>
      </c>
    </row>
    <row r="165" spans="1:13" ht="15" customHeight="1" x14ac:dyDescent="0.25">
      <c r="A165" s="2" t="s">
        <v>352</v>
      </c>
      <c r="B165" s="2" t="s">
        <v>24</v>
      </c>
      <c r="C165" s="2" t="s">
        <v>144</v>
      </c>
      <c r="D165" s="2" t="s">
        <v>147</v>
      </c>
      <c r="E165" s="2">
        <v>1011000</v>
      </c>
      <c r="F165" s="2">
        <v>1332977</v>
      </c>
      <c r="G165" s="2">
        <v>1515.4</v>
      </c>
      <c r="H165" s="2">
        <v>2499.3586</v>
      </c>
      <c r="I165" s="2">
        <v>93991.6682</v>
      </c>
      <c r="J165" s="2">
        <v>7</v>
      </c>
      <c r="K165" s="2">
        <v>5</v>
      </c>
      <c r="L165" s="2">
        <v>12</v>
      </c>
      <c r="M165" s="2" t="s">
        <v>363</v>
      </c>
    </row>
    <row r="166" spans="1:13" ht="15" customHeight="1" x14ac:dyDescent="0.25">
      <c r="A166" s="2" t="s">
        <v>352</v>
      </c>
      <c r="B166" s="2" t="s">
        <v>24</v>
      </c>
      <c r="C166" s="2" t="s">
        <v>144</v>
      </c>
      <c r="D166" s="2" t="s">
        <v>148</v>
      </c>
      <c r="E166" s="2">
        <v>1011000</v>
      </c>
      <c r="F166" s="2">
        <v>1006757</v>
      </c>
      <c r="G166" s="2">
        <v>1515.4</v>
      </c>
      <c r="H166" s="2">
        <v>1912.1626000000001</v>
      </c>
      <c r="I166" s="2">
        <v>72265.416200000007</v>
      </c>
      <c r="J166" s="2">
        <v>7</v>
      </c>
      <c r="K166" s="2">
        <v>5</v>
      </c>
      <c r="L166" s="2">
        <v>12</v>
      </c>
      <c r="M166" s="2" t="s">
        <v>363</v>
      </c>
    </row>
    <row r="167" spans="1:13" ht="15" customHeight="1" x14ac:dyDescent="0.25">
      <c r="A167" s="2" t="s">
        <v>352</v>
      </c>
      <c r="B167" s="2" t="s">
        <v>24</v>
      </c>
      <c r="C167" s="2" t="s">
        <v>144</v>
      </c>
      <c r="D167" s="2" t="s">
        <v>149</v>
      </c>
      <c r="E167" s="2">
        <v>1011000</v>
      </c>
      <c r="F167" s="2">
        <v>1058642</v>
      </c>
      <c r="G167" s="2">
        <v>1515.4</v>
      </c>
      <c r="H167" s="2">
        <v>2005.5555999999999</v>
      </c>
      <c r="I167" s="2">
        <v>75720.957200000004</v>
      </c>
      <c r="J167" s="2">
        <v>7</v>
      </c>
      <c r="K167" s="2">
        <v>5</v>
      </c>
      <c r="L167" s="2">
        <v>12</v>
      </c>
      <c r="M167" s="2" t="s">
        <v>363</v>
      </c>
    </row>
    <row r="168" spans="1:13" ht="15" customHeight="1" x14ac:dyDescent="0.25">
      <c r="A168" s="2" t="s">
        <v>352</v>
      </c>
      <c r="B168" s="2" t="s">
        <v>24</v>
      </c>
      <c r="C168" s="2" t="s">
        <v>144</v>
      </c>
      <c r="D168" s="2" t="s">
        <v>150</v>
      </c>
      <c r="E168" s="2">
        <v>1011000</v>
      </c>
      <c r="F168" s="2">
        <v>1075332</v>
      </c>
      <c r="G168" s="2">
        <v>1515.4</v>
      </c>
      <c r="H168" s="2">
        <v>2035.5976000000001</v>
      </c>
      <c r="I168" s="2">
        <v>76832.511199999994</v>
      </c>
      <c r="J168" s="2">
        <v>7</v>
      </c>
      <c r="K168" s="2">
        <v>5</v>
      </c>
      <c r="L168" s="2">
        <v>12</v>
      </c>
      <c r="M168" s="2" t="s">
        <v>363</v>
      </c>
    </row>
    <row r="169" spans="1:13" ht="15" customHeight="1" x14ac:dyDescent="0.25">
      <c r="A169" s="2" t="s">
        <v>352</v>
      </c>
      <c r="B169" s="2" t="s">
        <v>24</v>
      </c>
      <c r="C169" s="2" t="s">
        <v>144</v>
      </c>
      <c r="D169" s="2" t="s">
        <v>151</v>
      </c>
      <c r="E169" s="2">
        <v>1011000</v>
      </c>
      <c r="F169" s="2">
        <v>875543</v>
      </c>
      <c r="G169" s="2">
        <v>1515.4</v>
      </c>
      <c r="H169" s="2">
        <v>1675.9774</v>
      </c>
      <c r="I169" s="2">
        <v>63526.563800000004</v>
      </c>
      <c r="J169" s="2">
        <v>7</v>
      </c>
      <c r="K169" s="2">
        <v>4</v>
      </c>
      <c r="L169" s="2">
        <v>11</v>
      </c>
      <c r="M169" s="2" t="s">
        <v>363</v>
      </c>
    </row>
    <row r="170" spans="1:13" ht="15" customHeight="1" x14ac:dyDescent="0.25">
      <c r="A170" s="2" t="s">
        <v>352</v>
      </c>
      <c r="B170" s="2" t="s">
        <v>24</v>
      </c>
      <c r="C170" s="2" t="s">
        <v>144</v>
      </c>
      <c r="D170" s="2" t="s">
        <v>152</v>
      </c>
      <c r="E170" s="2">
        <v>1011000</v>
      </c>
      <c r="F170" s="2">
        <v>744024</v>
      </c>
      <c r="G170" s="2">
        <v>1515.4</v>
      </c>
      <c r="H170" s="2">
        <v>1439.2431999999999</v>
      </c>
      <c r="I170" s="2">
        <v>54767.398399999998</v>
      </c>
      <c r="J170" s="2">
        <v>7</v>
      </c>
      <c r="K170" s="2">
        <v>4</v>
      </c>
      <c r="L170" s="2">
        <v>11</v>
      </c>
      <c r="M170" s="2" t="s">
        <v>363</v>
      </c>
    </row>
    <row r="171" spans="1:13" ht="15" customHeight="1" x14ac:dyDescent="0.25">
      <c r="A171" s="2" t="s">
        <v>352</v>
      </c>
      <c r="B171" s="2" t="s">
        <v>24</v>
      </c>
      <c r="C171" s="2" t="s">
        <v>153</v>
      </c>
      <c r="D171" s="2" t="s">
        <v>153</v>
      </c>
      <c r="E171" s="2">
        <v>1011000</v>
      </c>
      <c r="F171" s="2">
        <v>1169538</v>
      </c>
      <c r="G171" s="2">
        <v>1515.4</v>
      </c>
      <c r="H171" s="2">
        <v>2205.1684</v>
      </c>
      <c r="I171" s="2">
        <v>83106.630799999999</v>
      </c>
      <c r="J171" s="2">
        <v>7</v>
      </c>
      <c r="K171" s="2">
        <v>5</v>
      </c>
      <c r="L171" s="2">
        <v>12</v>
      </c>
      <c r="M171" s="2" t="s">
        <v>363</v>
      </c>
    </row>
    <row r="172" spans="1:13" ht="15" customHeight="1" x14ac:dyDescent="0.25">
      <c r="A172" s="2" t="s">
        <v>352</v>
      </c>
      <c r="B172" s="2" t="s">
        <v>24</v>
      </c>
      <c r="C172" s="2" t="s">
        <v>154</v>
      </c>
      <c r="D172" s="2" t="s">
        <v>155</v>
      </c>
      <c r="E172" s="2">
        <v>1011000</v>
      </c>
      <c r="F172" s="2">
        <v>1488088</v>
      </c>
      <c r="G172" s="2">
        <v>1515.4</v>
      </c>
      <c r="H172" s="2">
        <v>2778.5583999999999</v>
      </c>
      <c r="I172" s="2">
        <v>104322.06080000001</v>
      </c>
      <c r="J172" s="2">
        <v>7</v>
      </c>
      <c r="K172" s="2">
        <v>5</v>
      </c>
      <c r="L172" s="2">
        <v>12</v>
      </c>
      <c r="M172" s="2" t="s">
        <v>363</v>
      </c>
    </row>
    <row r="173" spans="1:13" ht="15" customHeight="1" x14ac:dyDescent="0.25">
      <c r="A173" s="2" t="s">
        <v>352</v>
      </c>
      <c r="B173" s="2" t="s">
        <v>24</v>
      </c>
      <c r="C173" s="2" t="s">
        <v>154</v>
      </c>
      <c r="D173" s="2" t="s">
        <v>156</v>
      </c>
      <c r="E173" s="2">
        <v>1011000</v>
      </c>
      <c r="F173" s="2">
        <v>1780914</v>
      </c>
      <c r="G173" s="2">
        <v>1515.4</v>
      </c>
      <c r="H173" s="2">
        <v>3305.6451999999999</v>
      </c>
      <c r="I173" s="2">
        <v>123824.2724</v>
      </c>
      <c r="J173" s="2">
        <v>7</v>
      </c>
      <c r="K173" s="2">
        <v>6</v>
      </c>
      <c r="L173" s="2">
        <v>13</v>
      </c>
      <c r="M173" s="2" t="s">
        <v>363</v>
      </c>
    </row>
    <row r="174" spans="1:13" ht="15" customHeight="1" x14ac:dyDescent="0.25">
      <c r="A174" s="2" t="s">
        <v>352</v>
      </c>
      <c r="B174" s="2" t="s">
        <v>24</v>
      </c>
      <c r="C174" s="2" t="s">
        <v>154</v>
      </c>
      <c r="D174" s="2" t="s">
        <v>157</v>
      </c>
      <c r="E174" s="2">
        <v>1011000</v>
      </c>
      <c r="F174" s="2">
        <v>1526452</v>
      </c>
      <c r="G174" s="2">
        <v>1515.4</v>
      </c>
      <c r="H174" s="2">
        <v>2847.6136000000001</v>
      </c>
      <c r="I174" s="2">
        <v>106877.1032</v>
      </c>
      <c r="J174" s="2">
        <v>7</v>
      </c>
      <c r="K174" s="2">
        <v>6</v>
      </c>
      <c r="L174" s="2">
        <v>13</v>
      </c>
      <c r="M174" s="2" t="s">
        <v>363</v>
      </c>
    </row>
    <row r="175" spans="1:13" ht="15" customHeight="1" x14ac:dyDescent="0.25">
      <c r="A175" s="2" t="s">
        <v>352</v>
      </c>
      <c r="B175" s="2" t="s">
        <v>24</v>
      </c>
      <c r="C175" s="2" t="s">
        <v>154</v>
      </c>
      <c r="D175" s="2" t="s">
        <v>158</v>
      </c>
      <c r="E175" s="2">
        <v>1011000</v>
      </c>
      <c r="F175" s="2">
        <v>1708582</v>
      </c>
      <c r="G175" s="2">
        <v>1515.4</v>
      </c>
      <c r="H175" s="2">
        <v>3175.4476</v>
      </c>
      <c r="I175" s="2">
        <v>119006.96120000001</v>
      </c>
      <c r="J175" s="2">
        <v>7</v>
      </c>
      <c r="K175" s="2">
        <v>6</v>
      </c>
      <c r="L175" s="2">
        <v>13</v>
      </c>
      <c r="M175" s="2" t="s">
        <v>363</v>
      </c>
    </row>
    <row r="176" spans="1:13" ht="15" customHeight="1" x14ac:dyDescent="0.25">
      <c r="A176" s="2" t="s">
        <v>352</v>
      </c>
      <c r="B176" s="2" t="s">
        <v>24</v>
      </c>
      <c r="C176" s="2" t="s">
        <v>154</v>
      </c>
      <c r="D176" s="2" t="s">
        <v>159</v>
      </c>
      <c r="E176" s="2">
        <v>1011000</v>
      </c>
      <c r="F176" s="2">
        <v>1669992</v>
      </c>
      <c r="G176" s="2">
        <v>1515.4</v>
      </c>
      <c r="H176" s="2">
        <v>3105.9856</v>
      </c>
      <c r="I176" s="2">
        <v>116436.86719999999</v>
      </c>
      <c r="J176" s="2">
        <v>7</v>
      </c>
      <c r="K176" s="2">
        <v>6</v>
      </c>
      <c r="L176" s="2">
        <v>13</v>
      </c>
      <c r="M176" s="2" t="s">
        <v>363</v>
      </c>
    </row>
    <row r="177" spans="1:13" ht="15" customHeight="1" x14ac:dyDescent="0.25">
      <c r="A177" s="2" t="s">
        <v>352</v>
      </c>
      <c r="B177" s="2" t="s">
        <v>24</v>
      </c>
      <c r="C177" s="2" t="s">
        <v>154</v>
      </c>
      <c r="D177" s="2" t="s">
        <v>160</v>
      </c>
      <c r="E177" s="2">
        <v>1011000</v>
      </c>
      <c r="F177" s="2">
        <v>1495726</v>
      </c>
      <c r="G177" s="2">
        <v>1515.4</v>
      </c>
      <c r="H177" s="2">
        <v>2792.3067999999998</v>
      </c>
      <c r="I177" s="2">
        <v>104830.7516</v>
      </c>
      <c r="J177" s="2">
        <v>7</v>
      </c>
      <c r="K177" s="2">
        <v>5</v>
      </c>
      <c r="L177" s="2">
        <v>12</v>
      </c>
      <c r="M177" s="2" t="s">
        <v>363</v>
      </c>
    </row>
    <row r="178" spans="1:13" ht="15" customHeight="1" x14ac:dyDescent="0.25">
      <c r="A178" s="2" t="s">
        <v>352</v>
      </c>
      <c r="B178" s="2" t="s">
        <v>24</v>
      </c>
      <c r="C178" s="2" t="s">
        <v>154</v>
      </c>
      <c r="D178" s="2" t="s">
        <v>161</v>
      </c>
      <c r="E178" s="2">
        <v>1011000</v>
      </c>
      <c r="F178" s="2">
        <v>1911358</v>
      </c>
      <c r="G178" s="2">
        <v>1515.4</v>
      </c>
      <c r="H178" s="2">
        <v>3540.4443999999999</v>
      </c>
      <c r="I178" s="2">
        <v>132511.84280000001</v>
      </c>
      <c r="J178" s="2">
        <v>7</v>
      </c>
      <c r="K178" s="2">
        <v>6</v>
      </c>
      <c r="L178" s="2">
        <v>13</v>
      </c>
      <c r="M178" s="2" t="s">
        <v>363</v>
      </c>
    </row>
    <row r="179" spans="1:13" ht="15" customHeight="1" x14ac:dyDescent="0.25">
      <c r="A179" s="2" t="s">
        <v>352</v>
      </c>
      <c r="B179" s="2" t="s">
        <v>24</v>
      </c>
      <c r="C179" s="2" t="s">
        <v>154</v>
      </c>
      <c r="D179" s="2" t="s">
        <v>162</v>
      </c>
      <c r="E179" s="2">
        <v>1011000</v>
      </c>
      <c r="F179" s="2">
        <v>2203036</v>
      </c>
      <c r="G179" s="2">
        <v>1515.4</v>
      </c>
      <c r="H179" s="2">
        <v>4065.4648000000002</v>
      </c>
      <c r="I179" s="2">
        <v>151937.59760000001</v>
      </c>
      <c r="J179" s="2">
        <v>7</v>
      </c>
      <c r="K179" s="2">
        <v>7</v>
      </c>
      <c r="L179" s="2">
        <v>14</v>
      </c>
      <c r="M179" s="2" t="s">
        <v>363</v>
      </c>
    </row>
    <row r="180" spans="1:13" ht="15" customHeight="1" x14ac:dyDescent="0.25">
      <c r="A180" s="2" t="s">
        <v>352</v>
      </c>
      <c r="B180" s="2" t="s">
        <v>24</v>
      </c>
      <c r="C180" s="2" t="s">
        <v>154</v>
      </c>
      <c r="D180" s="2" t="s">
        <v>163</v>
      </c>
      <c r="E180" s="2">
        <v>1011000</v>
      </c>
      <c r="F180" s="2">
        <v>1893032</v>
      </c>
      <c r="G180" s="2">
        <v>1515.4</v>
      </c>
      <c r="H180" s="2">
        <v>3507.4576000000002</v>
      </c>
      <c r="I180" s="2">
        <v>131291.33119999999</v>
      </c>
      <c r="J180" s="2">
        <v>7</v>
      </c>
      <c r="K180" s="2">
        <v>6</v>
      </c>
      <c r="L180" s="2">
        <v>13</v>
      </c>
      <c r="M180" s="2" t="s">
        <v>363</v>
      </c>
    </row>
    <row r="181" spans="1:13" ht="15" customHeight="1" x14ac:dyDescent="0.25">
      <c r="A181" s="2" t="s">
        <v>352</v>
      </c>
      <c r="B181" s="2" t="s">
        <v>24</v>
      </c>
      <c r="C181" s="2" t="s">
        <v>154</v>
      </c>
      <c r="D181" s="2" t="s">
        <v>164</v>
      </c>
      <c r="E181" s="2">
        <v>1011000</v>
      </c>
      <c r="F181" s="2">
        <v>1844265</v>
      </c>
      <c r="G181" s="2">
        <v>1515.4</v>
      </c>
      <c r="H181" s="2">
        <v>3419.6770000000001</v>
      </c>
      <c r="I181" s="2">
        <v>128043.44899999999</v>
      </c>
      <c r="J181" s="2">
        <v>7</v>
      </c>
      <c r="K181" s="2">
        <v>6</v>
      </c>
      <c r="L181" s="2">
        <v>13</v>
      </c>
      <c r="M181" s="2" t="s">
        <v>363</v>
      </c>
    </row>
    <row r="182" spans="1:13" ht="15" customHeight="1" x14ac:dyDescent="0.25">
      <c r="A182" s="2" t="s">
        <v>352</v>
      </c>
      <c r="B182" s="2" t="s">
        <v>24</v>
      </c>
      <c r="C182" s="2" t="s">
        <v>154</v>
      </c>
      <c r="D182" s="2" t="s">
        <v>165</v>
      </c>
      <c r="E182" s="2">
        <v>1011000</v>
      </c>
      <c r="F182" s="2">
        <v>1662019</v>
      </c>
      <c r="G182" s="2">
        <v>1515.4</v>
      </c>
      <c r="H182" s="2">
        <v>3091.6342</v>
      </c>
      <c r="I182" s="2">
        <v>115905.8654</v>
      </c>
      <c r="J182" s="2">
        <v>7</v>
      </c>
      <c r="K182" s="2">
        <v>6</v>
      </c>
      <c r="L182" s="2">
        <v>13</v>
      </c>
      <c r="M182" s="2" t="s">
        <v>363</v>
      </c>
    </row>
    <row r="183" spans="1:13" ht="15" customHeight="1" x14ac:dyDescent="0.25">
      <c r="A183" s="2" t="s">
        <v>352</v>
      </c>
      <c r="B183" s="2" t="s">
        <v>24</v>
      </c>
      <c r="C183" s="2" t="s">
        <v>154</v>
      </c>
      <c r="D183" s="2" t="s">
        <v>166</v>
      </c>
      <c r="E183" s="2">
        <v>1011000</v>
      </c>
      <c r="F183" s="2">
        <v>1646735</v>
      </c>
      <c r="G183" s="2">
        <v>1515.4</v>
      </c>
      <c r="H183" s="2">
        <v>3064.123</v>
      </c>
      <c r="I183" s="2">
        <v>114887.951</v>
      </c>
      <c r="J183" s="2">
        <v>7</v>
      </c>
      <c r="K183" s="2">
        <v>6</v>
      </c>
      <c r="L183" s="2">
        <v>13</v>
      </c>
      <c r="M183" s="2" t="s">
        <v>363</v>
      </c>
    </row>
    <row r="184" spans="1:13" ht="15" customHeight="1" x14ac:dyDescent="0.25">
      <c r="A184" s="2" t="s">
        <v>352</v>
      </c>
      <c r="B184" s="2" t="s">
        <v>24</v>
      </c>
      <c r="C184" s="2" t="s">
        <v>154</v>
      </c>
      <c r="D184" s="2" t="s">
        <v>167</v>
      </c>
      <c r="E184" s="2">
        <v>1011000</v>
      </c>
      <c r="F184" s="2">
        <v>1829124</v>
      </c>
      <c r="G184" s="2">
        <v>1515.4</v>
      </c>
      <c r="H184" s="2">
        <v>3392.4232000000002</v>
      </c>
      <c r="I184" s="2">
        <v>127035.05839999999</v>
      </c>
      <c r="J184" s="2">
        <v>7</v>
      </c>
      <c r="K184" s="2">
        <v>6</v>
      </c>
      <c r="L184" s="2">
        <v>13</v>
      </c>
      <c r="M184" s="2" t="s">
        <v>363</v>
      </c>
    </row>
    <row r="185" spans="1:13" ht="15" customHeight="1" x14ac:dyDescent="0.25">
      <c r="A185" s="2" t="s">
        <v>352</v>
      </c>
      <c r="B185" s="2" t="s">
        <v>24</v>
      </c>
      <c r="C185" s="2" t="s">
        <v>154</v>
      </c>
      <c r="D185" s="2" t="s">
        <v>168</v>
      </c>
      <c r="E185" s="2">
        <v>1011000</v>
      </c>
      <c r="F185" s="2">
        <v>2395095</v>
      </c>
      <c r="G185" s="2">
        <v>1515.4</v>
      </c>
      <c r="H185" s="2">
        <v>4411.1710000000003</v>
      </c>
      <c r="I185" s="2">
        <v>164728.72700000001</v>
      </c>
      <c r="J185" s="2">
        <v>7</v>
      </c>
      <c r="K185" s="2">
        <v>7</v>
      </c>
      <c r="L185" s="2">
        <v>14</v>
      </c>
      <c r="M185" s="2" t="s">
        <v>363</v>
      </c>
    </row>
    <row r="186" spans="1:13" ht="15" customHeight="1" x14ac:dyDescent="0.25">
      <c r="A186" s="2" t="s">
        <v>352</v>
      </c>
      <c r="B186" s="2" t="s">
        <v>24</v>
      </c>
      <c r="C186" s="2" t="s">
        <v>154</v>
      </c>
      <c r="D186" s="2" t="s">
        <v>169</v>
      </c>
      <c r="E186" s="2">
        <v>1011000</v>
      </c>
      <c r="F186" s="2">
        <v>1697279</v>
      </c>
      <c r="G186" s="2">
        <v>1515.4</v>
      </c>
      <c r="H186" s="2">
        <v>3155.1021999999998</v>
      </c>
      <c r="I186" s="2">
        <v>118254.1814</v>
      </c>
      <c r="J186" s="2">
        <v>7</v>
      </c>
      <c r="K186" s="2">
        <v>6</v>
      </c>
      <c r="L186" s="2">
        <v>13</v>
      </c>
      <c r="M186" s="2" t="s">
        <v>363</v>
      </c>
    </row>
    <row r="187" spans="1:13" ht="15" customHeight="1" x14ac:dyDescent="0.25">
      <c r="A187" s="2" t="s">
        <v>352</v>
      </c>
      <c r="B187" s="2" t="s">
        <v>24</v>
      </c>
      <c r="C187" s="2" t="s">
        <v>154</v>
      </c>
      <c r="D187" s="2" t="s">
        <v>170</v>
      </c>
      <c r="E187" s="2">
        <v>1011000</v>
      </c>
      <c r="F187" s="2">
        <v>2203360</v>
      </c>
      <c r="G187" s="2">
        <v>1515.4</v>
      </c>
      <c r="H187" s="2">
        <v>4066.0479999999998</v>
      </c>
      <c r="I187" s="2">
        <v>151959.17600000001</v>
      </c>
      <c r="J187" s="2">
        <v>7</v>
      </c>
      <c r="K187" s="2">
        <v>7</v>
      </c>
      <c r="L187" s="2">
        <v>14</v>
      </c>
      <c r="M187" s="2" t="s">
        <v>363</v>
      </c>
    </row>
    <row r="188" spans="1:13" ht="15" customHeight="1" x14ac:dyDescent="0.25">
      <c r="A188" s="2" t="s">
        <v>352</v>
      </c>
      <c r="B188" s="2" t="s">
        <v>24</v>
      </c>
      <c r="C188" s="2" t="s">
        <v>154</v>
      </c>
      <c r="D188" s="2" t="s">
        <v>171</v>
      </c>
      <c r="E188" s="2">
        <v>1011000</v>
      </c>
      <c r="F188" s="2">
        <v>1903142</v>
      </c>
      <c r="G188" s="2">
        <v>1515.4</v>
      </c>
      <c r="H188" s="2">
        <v>3525.6556</v>
      </c>
      <c r="I188" s="2">
        <v>131964.65719999999</v>
      </c>
      <c r="J188" s="2">
        <v>7</v>
      </c>
      <c r="K188" s="2">
        <v>6</v>
      </c>
      <c r="L188" s="2">
        <v>13</v>
      </c>
      <c r="M188" s="2" t="s">
        <v>363</v>
      </c>
    </row>
    <row r="189" spans="1:13" ht="15" customHeight="1" x14ac:dyDescent="0.25">
      <c r="A189" s="2" t="s">
        <v>352</v>
      </c>
      <c r="B189" s="2" t="s">
        <v>24</v>
      </c>
      <c r="C189" s="2" t="s">
        <v>154</v>
      </c>
      <c r="D189" s="2" t="s">
        <v>172</v>
      </c>
      <c r="E189" s="2">
        <v>1011000</v>
      </c>
      <c r="F189" s="2">
        <v>1938709</v>
      </c>
      <c r="G189" s="2">
        <v>1515.4</v>
      </c>
      <c r="H189" s="2">
        <v>3589.6761999999999</v>
      </c>
      <c r="I189" s="2">
        <v>134333.41940000001</v>
      </c>
      <c r="J189" s="2">
        <v>7</v>
      </c>
      <c r="K189" s="2">
        <v>6</v>
      </c>
      <c r="L189" s="2">
        <v>13</v>
      </c>
      <c r="M189" s="2" t="s">
        <v>363</v>
      </c>
    </row>
    <row r="190" spans="1:13" ht="15" customHeight="1" x14ac:dyDescent="0.25">
      <c r="A190" s="2" t="s">
        <v>352</v>
      </c>
      <c r="B190" s="2" t="s">
        <v>24</v>
      </c>
      <c r="C190" s="2" t="s">
        <v>154</v>
      </c>
      <c r="D190" s="2" t="s">
        <v>173</v>
      </c>
      <c r="E190" s="2">
        <v>1011000</v>
      </c>
      <c r="F190" s="2">
        <v>1814636</v>
      </c>
      <c r="G190" s="2">
        <v>1515.4</v>
      </c>
      <c r="H190" s="2">
        <v>3366.3447999999999</v>
      </c>
      <c r="I190" s="2">
        <v>126070.15760000001</v>
      </c>
      <c r="J190" s="2">
        <v>7</v>
      </c>
      <c r="K190" s="2">
        <v>6</v>
      </c>
      <c r="L190" s="2">
        <v>13</v>
      </c>
      <c r="M190" s="2" t="s">
        <v>363</v>
      </c>
    </row>
    <row r="191" spans="1:13" ht="15" customHeight="1" x14ac:dyDescent="0.25">
      <c r="A191" s="2" t="s">
        <v>352</v>
      </c>
      <c r="B191" s="2" t="s">
        <v>24</v>
      </c>
      <c r="C191" s="2" t="s">
        <v>154</v>
      </c>
      <c r="D191" s="2" t="s">
        <v>174</v>
      </c>
      <c r="E191" s="2">
        <v>1011000</v>
      </c>
      <c r="F191" s="2">
        <v>1867217</v>
      </c>
      <c r="G191" s="2">
        <v>1515.4</v>
      </c>
      <c r="H191" s="2">
        <v>3460.9906000000001</v>
      </c>
      <c r="I191" s="2">
        <v>129572.05220000001</v>
      </c>
      <c r="J191" s="2">
        <v>7</v>
      </c>
      <c r="K191" s="2">
        <v>6</v>
      </c>
      <c r="L191" s="2">
        <v>13</v>
      </c>
      <c r="M191" s="2" t="s">
        <v>363</v>
      </c>
    </row>
    <row r="192" spans="1:13" ht="15" customHeight="1" x14ac:dyDescent="0.25">
      <c r="A192" s="2" t="s">
        <v>352</v>
      </c>
      <c r="B192" s="2" t="s">
        <v>24</v>
      </c>
      <c r="C192" s="2" t="s">
        <v>215</v>
      </c>
      <c r="D192" s="2" t="s">
        <v>215</v>
      </c>
      <c r="E192" s="2">
        <v>1011000</v>
      </c>
      <c r="F192" s="2">
        <v>124806</v>
      </c>
      <c r="G192" s="2">
        <v>1515.4</v>
      </c>
      <c r="H192" s="2">
        <v>249.61199999999999</v>
      </c>
      <c r="I192" s="2">
        <v>10751.044</v>
      </c>
      <c r="J192" s="2">
        <v>7</v>
      </c>
      <c r="K192" s="2">
        <v>3</v>
      </c>
      <c r="L192" s="2">
        <v>10</v>
      </c>
      <c r="M192" s="2" t="s">
        <v>363</v>
      </c>
    </row>
    <row r="193" spans="1:13" ht="15" customHeight="1" x14ac:dyDescent="0.25">
      <c r="A193" s="2" t="s">
        <v>352</v>
      </c>
      <c r="B193" s="2" t="s">
        <v>24</v>
      </c>
      <c r="C193" s="2" t="s">
        <v>191</v>
      </c>
      <c r="D193" s="2" t="s">
        <v>192</v>
      </c>
      <c r="E193" s="2">
        <v>1011000</v>
      </c>
      <c r="F193" s="2">
        <v>1357326</v>
      </c>
      <c r="G193" s="2">
        <v>1515.4</v>
      </c>
      <c r="H193" s="2">
        <v>2543.1867999999999</v>
      </c>
      <c r="I193" s="2">
        <v>95613.311600000001</v>
      </c>
      <c r="J193" s="2">
        <v>7</v>
      </c>
      <c r="K193" s="2">
        <v>5</v>
      </c>
      <c r="L193" s="2">
        <v>12</v>
      </c>
      <c r="M193" s="2" t="s">
        <v>363</v>
      </c>
    </row>
    <row r="194" spans="1:13" ht="15" customHeight="1" x14ac:dyDescent="0.25">
      <c r="A194" s="2" t="s">
        <v>352</v>
      </c>
      <c r="B194" s="2" t="s">
        <v>24</v>
      </c>
      <c r="C194" s="2" t="s">
        <v>191</v>
      </c>
      <c r="D194" s="2" t="s">
        <v>193</v>
      </c>
      <c r="E194" s="2">
        <v>1011000</v>
      </c>
      <c r="F194" s="2">
        <v>1228934</v>
      </c>
      <c r="G194" s="2">
        <v>1515.4</v>
      </c>
      <c r="H194" s="2">
        <v>2312.0812000000001</v>
      </c>
      <c r="I194" s="2">
        <v>87062.404399999999</v>
      </c>
      <c r="J194" s="2">
        <v>7</v>
      </c>
      <c r="K194" s="2">
        <v>5</v>
      </c>
      <c r="L194" s="2">
        <v>12</v>
      </c>
      <c r="M194" s="2" t="s">
        <v>363</v>
      </c>
    </row>
    <row r="195" spans="1:13" ht="15" customHeight="1" x14ac:dyDescent="0.25">
      <c r="A195" s="2" t="s">
        <v>352</v>
      </c>
      <c r="B195" s="2" t="s">
        <v>24</v>
      </c>
      <c r="C195" s="2" t="s">
        <v>191</v>
      </c>
      <c r="D195" s="2" t="s">
        <v>194</v>
      </c>
      <c r="E195" s="2">
        <v>1011000</v>
      </c>
      <c r="F195" s="2">
        <v>1238284</v>
      </c>
      <c r="G195" s="2">
        <v>1515.4</v>
      </c>
      <c r="H195" s="2">
        <v>2328.9112</v>
      </c>
      <c r="I195" s="2">
        <v>87685.114400000006</v>
      </c>
      <c r="J195" s="2">
        <v>7</v>
      </c>
      <c r="K195" s="2">
        <v>5</v>
      </c>
      <c r="L195" s="2">
        <v>12</v>
      </c>
      <c r="M195" s="2" t="s">
        <v>363</v>
      </c>
    </row>
    <row r="196" spans="1:13" ht="15" customHeight="1" x14ac:dyDescent="0.25">
      <c r="A196" s="2" t="s">
        <v>352</v>
      </c>
      <c r="B196" s="2" t="s">
        <v>24</v>
      </c>
      <c r="C196" s="2" t="s">
        <v>191</v>
      </c>
      <c r="D196" s="2" t="s">
        <v>195</v>
      </c>
      <c r="E196" s="2">
        <v>1011000</v>
      </c>
      <c r="F196" s="2">
        <v>1159488</v>
      </c>
      <c r="G196" s="2">
        <v>1515.4</v>
      </c>
      <c r="H196" s="2">
        <v>2187.0783999999999</v>
      </c>
      <c r="I196" s="2">
        <v>82437.300799999997</v>
      </c>
      <c r="J196" s="2">
        <v>7</v>
      </c>
      <c r="K196" s="2">
        <v>5</v>
      </c>
      <c r="L196" s="2">
        <v>12</v>
      </c>
      <c r="M196" s="2" t="s">
        <v>363</v>
      </c>
    </row>
    <row r="197" spans="1:13" ht="15" customHeight="1" x14ac:dyDescent="0.25">
      <c r="A197" s="2" t="s">
        <v>352</v>
      </c>
      <c r="B197" s="2" t="s">
        <v>24</v>
      </c>
      <c r="C197" s="2" t="s">
        <v>191</v>
      </c>
      <c r="D197" s="2" t="s">
        <v>196</v>
      </c>
      <c r="E197" s="2">
        <v>1011000</v>
      </c>
      <c r="F197" s="2">
        <v>1201564</v>
      </c>
      <c r="G197" s="2">
        <v>1515.4</v>
      </c>
      <c r="H197" s="2">
        <v>2262.8152</v>
      </c>
      <c r="I197" s="2">
        <v>85239.562399999995</v>
      </c>
      <c r="J197" s="2">
        <v>7</v>
      </c>
      <c r="K197" s="2">
        <v>5</v>
      </c>
      <c r="L197" s="2">
        <v>12</v>
      </c>
      <c r="M197" s="2" t="s">
        <v>363</v>
      </c>
    </row>
    <row r="198" spans="1:13" ht="15" customHeight="1" x14ac:dyDescent="0.25">
      <c r="A198" s="2" t="s">
        <v>352</v>
      </c>
      <c r="B198" s="2" t="s">
        <v>24</v>
      </c>
      <c r="C198" s="2" t="s">
        <v>191</v>
      </c>
      <c r="D198" s="2" t="s">
        <v>197</v>
      </c>
      <c r="E198" s="2">
        <v>1011000</v>
      </c>
      <c r="F198" s="2">
        <v>1397935</v>
      </c>
      <c r="G198" s="2">
        <v>1515.4</v>
      </c>
      <c r="H198" s="2">
        <v>2616.2829999999999</v>
      </c>
      <c r="I198" s="2">
        <v>98317.870999999999</v>
      </c>
      <c r="J198" s="2">
        <v>7</v>
      </c>
      <c r="K198" s="2">
        <v>5</v>
      </c>
      <c r="L198" s="2">
        <v>12</v>
      </c>
      <c r="M198" s="2" t="s">
        <v>363</v>
      </c>
    </row>
    <row r="199" spans="1:13" ht="15" customHeight="1" x14ac:dyDescent="0.25">
      <c r="A199" s="2" t="s">
        <v>352</v>
      </c>
      <c r="B199" s="2" t="s">
        <v>24</v>
      </c>
      <c r="C199" s="2" t="s">
        <v>191</v>
      </c>
      <c r="D199" s="2" t="s">
        <v>198</v>
      </c>
      <c r="E199" s="2">
        <v>1011000</v>
      </c>
      <c r="F199" s="2">
        <v>1539901</v>
      </c>
      <c r="G199" s="2">
        <v>1515.4</v>
      </c>
      <c r="H199" s="2">
        <v>2871.8218000000002</v>
      </c>
      <c r="I199" s="2">
        <v>107772.8066</v>
      </c>
      <c r="J199" s="2">
        <v>7</v>
      </c>
      <c r="K199" s="2">
        <v>6</v>
      </c>
      <c r="L199" s="2">
        <v>13</v>
      </c>
      <c r="M199" s="2" t="s">
        <v>363</v>
      </c>
    </row>
    <row r="200" spans="1:13" ht="15" customHeight="1" x14ac:dyDescent="0.25">
      <c r="A200" s="2" t="s">
        <v>352</v>
      </c>
      <c r="B200" s="2" t="s">
        <v>24</v>
      </c>
      <c r="C200" s="2" t="s">
        <v>191</v>
      </c>
      <c r="D200" s="2" t="s">
        <v>199</v>
      </c>
      <c r="E200" s="2">
        <v>1011000</v>
      </c>
      <c r="F200" s="2">
        <v>1469140</v>
      </c>
      <c r="G200" s="2">
        <v>1515.4</v>
      </c>
      <c r="H200" s="2">
        <v>2744.4520000000002</v>
      </c>
      <c r="I200" s="2">
        <v>103060.124</v>
      </c>
      <c r="J200" s="2">
        <v>7</v>
      </c>
      <c r="K200" s="2">
        <v>5</v>
      </c>
      <c r="L200" s="2">
        <v>12</v>
      </c>
      <c r="M200" s="2" t="s">
        <v>363</v>
      </c>
    </row>
    <row r="201" spans="1:13" ht="15" customHeight="1" x14ac:dyDescent="0.25">
      <c r="A201" s="2" t="s">
        <v>352</v>
      </c>
      <c r="B201" s="2" t="s">
        <v>24</v>
      </c>
      <c r="C201" s="2" t="s">
        <v>191</v>
      </c>
      <c r="D201" s="2" t="s">
        <v>200</v>
      </c>
      <c r="E201" s="2">
        <v>1011000</v>
      </c>
      <c r="F201" s="2">
        <v>1339936</v>
      </c>
      <c r="G201" s="2">
        <v>1515.4</v>
      </c>
      <c r="H201" s="2">
        <v>2511.8847999999998</v>
      </c>
      <c r="I201" s="2">
        <v>94455.137600000002</v>
      </c>
      <c r="J201" s="2">
        <v>7</v>
      </c>
      <c r="K201" s="2">
        <v>5</v>
      </c>
      <c r="L201" s="2">
        <v>12</v>
      </c>
      <c r="M201" s="2" t="s">
        <v>363</v>
      </c>
    </row>
    <row r="202" spans="1:13" ht="15" customHeight="1" x14ac:dyDescent="0.25">
      <c r="A202" s="2" t="s">
        <v>352</v>
      </c>
      <c r="B202" s="2" t="s">
        <v>24</v>
      </c>
      <c r="C202" s="2" t="s">
        <v>191</v>
      </c>
      <c r="D202" s="2" t="s">
        <v>201</v>
      </c>
      <c r="E202" s="2">
        <v>1011000</v>
      </c>
      <c r="F202" s="2">
        <v>1400567</v>
      </c>
      <c r="G202" s="2">
        <v>1515.4</v>
      </c>
      <c r="H202" s="2">
        <v>2621.0205999999998</v>
      </c>
      <c r="I202" s="2">
        <v>98493.162200000006</v>
      </c>
      <c r="J202" s="2">
        <v>7</v>
      </c>
      <c r="K202" s="2">
        <v>5</v>
      </c>
      <c r="L202" s="2">
        <v>12</v>
      </c>
      <c r="M202" s="2" t="s">
        <v>363</v>
      </c>
    </row>
    <row r="203" spans="1:13" ht="15" customHeight="1" x14ac:dyDescent="0.25">
      <c r="A203" s="2" t="s">
        <v>352</v>
      </c>
      <c r="B203" s="2" t="s">
        <v>24</v>
      </c>
      <c r="C203" s="2" t="s">
        <v>191</v>
      </c>
      <c r="D203" s="2" t="s">
        <v>202</v>
      </c>
      <c r="E203" s="2">
        <v>1011000</v>
      </c>
      <c r="F203" s="2">
        <v>1552121</v>
      </c>
      <c r="G203" s="2">
        <v>1515.4</v>
      </c>
      <c r="H203" s="2">
        <v>2893.8177999999998</v>
      </c>
      <c r="I203" s="2">
        <v>108586.6586</v>
      </c>
      <c r="J203" s="2">
        <v>7</v>
      </c>
      <c r="K203" s="2">
        <v>6</v>
      </c>
      <c r="L203" s="2">
        <v>13</v>
      </c>
      <c r="M203" s="2" t="s">
        <v>363</v>
      </c>
    </row>
    <row r="204" spans="1:13" ht="15" customHeight="1" x14ac:dyDescent="0.25">
      <c r="A204" s="2" t="s">
        <v>352</v>
      </c>
      <c r="B204" s="2" t="s">
        <v>24</v>
      </c>
      <c r="C204" s="2" t="s">
        <v>191</v>
      </c>
      <c r="D204" s="2" t="s">
        <v>203</v>
      </c>
      <c r="E204" s="2">
        <v>1011000</v>
      </c>
      <c r="F204" s="2">
        <v>1284991</v>
      </c>
      <c r="G204" s="2">
        <v>1515.4</v>
      </c>
      <c r="H204" s="2">
        <v>2412.9838</v>
      </c>
      <c r="I204" s="2">
        <v>90795.800600000002</v>
      </c>
      <c r="J204" s="2">
        <v>7</v>
      </c>
      <c r="K204" s="2">
        <v>5</v>
      </c>
      <c r="L204" s="2">
        <v>12</v>
      </c>
      <c r="M204" s="2" t="s">
        <v>363</v>
      </c>
    </row>
    <row r="205" spans="1:13" ht="15" customHeight="1" x14ac:dyDescent="0.25">
      <c r="A205" s="2" t="s">
        <v>352</v>
      </c>
      <c r="B205" s="2" t="s">
        <v>24</v>
      </c>
      <c r="C205" s="2" t="s">
        <v>191</v>
      </c>
      <c r="D205" s="2" t="s">
        <v>204</v>
      </c>
      <c r="E205" s="2">
        <v>1011000</v>
      </c>
      <c r="F205" s="2">
        <v>1480135</v>
      </c>
      <c r="G205" s="2">
        <v>1515.4</v>
      </c>
      <c r="H205" s="2">
        <v>2764.2429999999999</v>
      </c>
      <c r="I205" s="2">
        <v>103792.391</v>
      </c>
      <c r="J205" s="2">
        <v>7</v>
      </c>
      <c r="K205" s="2">
        <v>5</v>
      </c>
      <c r="L205" s="2">
        <v>12</v>
      </c>
      <c r="M205" s="2" t="s">
        <v>363</v>
      </c>
    </row>
    <row r="206" spans="1:13" ht="15" customHeight="1" x14ac:dyDescent="0.25">
      <c r="A206" s="2" t="s">
        <v>352</v>
      </c>
      <c r="B206" s="2" t="s">
        <v>24</v>
      </c>
      <c r="C206" s="2" t="s">
        <v>191</v>
      </c>
      <c r="D206" s="2" t="s">
        <v>205</v>
      </c>
      <c r="E206" s="2">
        <v>1011000</v>
      </c>
      <c r="F206" s="2">
        <v>1215238</v>
      </c>
      <c r="G206" s="2">
        <v>1515.4</v>
      </c>
      <c r="H206" s="2">
        <v>2287.4283999999998</v>
      </c>
      <c r="I206" s="2">
        <v>86150.250799999994</v>
      </c>
      <c r="J206" s="2">
        <v>7</v>
      </c>
      <c r="K206" s="2">
        <v>5</v>
      </c>
      <c r="L206" s="2">
        <v>12</v>
      </c>
      <c r="M206" s="2" t="s">
        <v>363</v>
      </c>
    </row>
    <row r="207" spans="1:13" ht="15" customHeight="1" x14ac:dyDescent="0.25">
      <c r="A207" s="2" t="s">
        <v>352</v>
      </c>
      <c r="B207" s="2" t="s">
        <v>24</v>
      </c>
      <c r="C207" s="2" t="s">
        <v>191</v>
      </c>
      <c r="D207" s="2" t="s">
        <v>206</v>
      </c>
      <c r="E207" s="2">
        <v>1011000</v>
      </c>
      <c r="F207" s="2">
        <v>1525513</v>
      </c>
      <c r="G207" s="2">
        <v>1515.4</v>
      </c>
      <c r="H207" s="2">
        <v>2845.9234000000001</v>
      </c>
      <c r="I207" s="2">
        <v>106814.5658</v>
      </c>
      <c r="J207" s="2">
        <v>7</v>
      </c>
      <c r="K207" s="2">
        <v>6</v>
      </c>
      <c r="L207" s="2">
        <v>13</v>
      </c>
      <c r="M207" s="2" t="s">
        <v>363</v>
      </c>
    </row>
    <row r="208" spans="1:13" ht="15" customHeight="1" x14ac:dyDescent="0.25">
      <c r="A208" s="2" t="s">
        <v>352</v>
      </c>
      <c r="B208" s="2" t="s">
        <v>24</v>
      </c>
      <c r="C208" s="2" t="s">
        <v>191</v>
      </c>
      <c r="D208" s="2" t="s">
        <v>207</v>
      </c>
      <c r="E208" s="2">
        <v>1011000</v>
      </c>
      <c r="F208" s="2">
        <v>1352298</v>
      </c>
      <c r="G208" s="2">
        <v>1515.4</v>
      </c>
      <c r="H208" s="2">
        <v>2534.1363999999999</v>
      </c>
      <c r="I208" s="2">
        <v>95278.446800000005</v>
      </c>
      <c r="J208" s="2">
        <v>7</v>
      </c>
      <c r="K208" s="2">
        <v>5</v>
      </c>
      <c r="L208" s="2">
        <v>12</v>
      </c>
      <c r="M208" s="2" t="s">
        <v>363</v>
      </c>
    </row>
    <row r="209" spans="1:13" ht="15" customHeight="1" x14ac:dyDescent="0.25">
      <c r="A209" s="2" t="s">
        <v>352</v>
      </c>
      <c r="B209" s="2" t="s">
        <v>24</v>
      </c>
      <c r="C209" s="2" t="s">
        <v>191</v>
      </c>
      <c r="D209" s="2" t="s">
        <v>208</v>
      </c>
      <c r="E209" s="2">
        <v>1011000</v>
      </c>
      <c r="F209" s="2">
        <v>1297098</v>
      </c>
      <c r="G209" s="2">
        <v>1515.4</v>
      </c>
      <c r="H209" s="2">
        <v>2434.7764000000002</v>
      </c>
      <c r="I209" s="2">
        <v>91602.126799999998</v>
      </c>
      <c r="J209" s="2">
        <v>7</v>
      </c>
      <c r="K209" s="2">
        <v>5</v>
      </c>
      <c r="L209" s="2">
        <v>12</v>
      </c>
      <c r="M209" s="2" t="s">
        <v>363</v>
      </c>
    </row>
    <row r="210" spans="1:13" ht="15" customHeight="1" x14ac:dyDescent="0.25">
      <c r="A210" s="2" t="s">
        <v>352</v>
      </c>
      <c r="B210" s="2" t="s">
        <v>24</v>
      </c>
      <c r="C210" s="2" t="s">
        <v>191</v>
      </c>
      <c r="D210" s="2" t="s">
        <v>209</v>
      </c>
      <c r="E210" s="2">
        <v>1011000</v>
      </c>
      <c r="F210" s="2">
        <v>1397648</v>
      </c>
      <c r="G210" s="2">
        <v>1515.4</v>
      </c>
      <c r="H210" s="2">
        <v>2615.7664</v>
      </c>
      <c r="I210" s="2">
        <v>98298.756800000003</v>
      </c>
      <c r="J210" s="2">
        <v>7</v>
      </c>
      <c r="K210" s="2">
        <v>5</v>
      </c>
      <c r="L210" s="2">
        <v>12</v>
      </c>
      <c r="M210" s="2" t="s">
        <v>363</v>
      </c>
    </row>
    <row r="211" spans="1:13" ht="15" customHeight="1" x14ac:dyDescent="0.25">
      <c r="A211" s="2" t="s">
        <v>352</v>
      </c>
      <c r="B211" s="2" t="s">
        <v>24</v>
      </c>
      <c r="C211" s="2" t="s">
        <v>191</v>
      </c>
      <c r="D211" s="2" t="s">
        <v>210</v>
      </c>
      <c r="E211" s="2">
        <v>1011000</v>
      </c>
      <c r="F211" s="2">
        <v>1305185</v>
      </c>
      <c r="G211" s="2">
        <v>1515.4</v>
      </c>
      <c r="H211" s="2">
        <v>2449.3330000000001</v>
      </c>
      <c r="I211" s="2">
        <v>92140.721000000005</v>
      </c>
      <c r="J211" s="2">
        <v>7</v>
      </c>
      <c r="K211" s="2">
        <v>5</v>
      </c>
      <c r="L211" s="2">
        <v>12</v>
      </c>
      <c r="M211" s="2" t="s">
        <v>363</v>
      </c>
    </row>
    <row r="212" spans="1:13" ht="15" customHeight="1" x14ac:dyDescent="0.25">
      <c r="A212" s="2" t="s">
        <v>352</v>
      </c>
      <c r="B212" s="2" t="s">
        <v>24</v>
      </c>
      <c r="C212" s="2" t="s">
        <v>211</v>
      </c>
      <c r="D212" s="2" t="s">
        <v>211</v>
      </c>
      <c r="E212" s="2">
        <v>1011000</v>
      </c>
      <c r="F212" s="2">
        <v>1741404</v>
      </c>
      <c r="G212" s="2">
        <v>1515.4</v>
      </c>
      <c r="H212" s="2">
        <v>3234.5272</v>
      </c>
      <c r="I212" s="2">
        <v>121192.90640000001</v>
      </c>
      <c r="J212" s="2">
        <v>7</v>
      </c>
      <c r="K212" s="2">
        <v>6</v>
      </c>
      <c r="L212" s="2">
        <v>13</v>
      </c>
      <c r="M212" s="2" t="s">
        <v>363</v>
      </c>
    </row>
    <row r="213" spans="1:13" ht="15" customHeight="1" x14ac:dyDescent="0.25">
      <c r="A213" s="2" t="s">
        <v>352</v>
      </c>
      <c r="B213" s="2" t="s">
        <v>156</v>
      </c>
      <c r="C213" s="2" t="s">
        <v>37</v>
      </c>
      <c r="D213" s="2" t="s">
        <v>38</v>
      </c>
      <c r="E213" s="2">
        <v>3057012</v>
      </c>
      <c r="F213" s="2">
        <v>1490552</v>
      </c>
      <c r="G213" s="2">
        <v>4379.8167999999996</v>
      </c>
      <c r="H213" s="2">
        <v>2782.9935999999998</v>
      </c>
      <c r="I213" s="2">
        <v>107350.58</v>
      </c>
      <c r="J213" s="2">
        <v>11</v>
      </c>
      <c r="K213" s="2">
        <v>5</v>
      </c>
      <c r="L213" s="2">
        <v>16</v>
      </c>
      <c r="M213" s="2" t="s">
        <v>363</v>
      </c>
    </row>
    <row r="214" spans="1:13" ht="15" customHeight="1" x14ac:dyDescent="0.25">
      <c r="A214" s="2" t="s">
        <v>352</v>
      </c>
      <c r="B214" s="2" t="s">
        <v>156</v>
      </c>
      <c r="C214" s="2" t="s">
        <v>37</v>
      </c>
      <c r="D214" s="2" t="s">
        <v>39</v>
      </c>
      <c r="E214" s="2">
        <v>3057012</v>
      </c>
      <c r="F214" s="2">
        <v>849693</v>
      </c>
      <c r="G214" s="2">
        <v>4379.8167999999996</v>
      </c>
      <c r="H214" s="2">
        <v>1629.4474</v>
      </c>
      <c r="I214" s="2">
        <v>64669.370600000002</v>
      </c>
      <c r="J214" s="2">
        <v>11</v>
      </c>
      <c r="K214" s="2">
        <v>4</v>
      </c>
      <c r="L214" s="2">
        <v>15</v>
      </c>
      <c r="M214" s="2" t="s">
        <v>363</v>
      </c>
    </row>
    <row r="215" spans="1:13" ht="15" customHeight="1" x14ac:dyDescent="0.25">
      <c r="A215" s="2" t="s">
        <v>352</v>
      </c>
      <c r="B215" s="2" t="s">
        <v>156</v>
      </c>
      <c r="C215" s="2" t="s">
        <v>37</v>
      </c>
      <c r="D215" s="2" t="s">
        <v>40</v>
      </c>
      <c r="E215" s="2">
        <v>3057012</v>
      </c>
      <c r="F215" s="2">
        <v>431300</v>
      </c>
      <c r="G215" s="2">
        <v>4379.8167999999996</v>
      </c>
      <c r="H215" s="2">
        <v>862.6</v>
      </c>
      <c r="I215" s="2">
        <v>36296.016799999998</v>
      </c>
      <c r="J215" s="2">
        <v>11</v>
      </c>
      <c r="K215" s="2">
        <v>3</v>
      </c>
      <c r="L215" s="2">
        <v>14</v>
      </c>
      <c r="M215" s="2" t="s">
        <v>363</v>
      </c>
    </row>
    <row r="216" spans="1:13" ht="15" customHeight="1" x14ac:dyDescent="0.25">
      <c r="A216" s="2" t="s">
        <v>352</v>
      </c>
      <c r="B216" s="2" t="s">
        <v>156</v>
      </c>
      <c r="C216" s="2" t="s">
        <v>37</v>
      </c>
      <c r="D216" s="2" t="s">
        <v>41</v>
      </c>
      <c r="E216" s="2">
        <v>3057012</v>
      </c>
      <c r="F216" s="2">
        <v>790191</v>
      </c>
      <c r="G216" s="2">
        <v>4379.8167999999996</v>
      </c>
      <c r="H216" s="2">
        <v>1522.3438000000001</v>
      </c>
      <c r="I216" s="2">
        <v>60706.537400000001</v>
      </c>
      <c r="J216" s="2">
        <v>11</v>
      </c>
      <c r="K216" s="2">
        <v>4</v>
      </c>
      <c r="L216" s="2">
        <v>15</v>
      </c>
      <c r="M216" s="2" t="s">
        <v>363</v>
      </c>
    </row>
    <row r="217" spans="1:13" ht="15" customHeight="1" x14ac:dyDescent="0.25">
      <c r="A217" s="2" t="s">
        <v>352</v>
      </c>
      <c r="B217" s="2" t="s">
        <v>156</v>
      </c>
      <c r="C217" s="2" t="s">
        <v>37</v>
      </c>
      <c r="D217" s="2" t="s">
        <v>42</v>
      </c>
      <c r="E217" s="2">
        <v>3057012</v>
      </c>
      <c r="F217" s="2">
        <v>830647</v>
      </c>
      <c r="G217" s="2">
        <v>4379.8167999999996</v>
      </c>
      <c r="H217" s="2">
        <v>1595.1646000000001</v>
      </c>
      <c r="I217" s="2">
        <v>63400.906999999999</v>
      </c>
      <c r="J217" s="2">
        <v>11</v>
      </c>
      <c r="K217" s="2">
        <v>4</v>
      </c>
      <c r="L217" s="2">
        <v>15</v>
      </c>
      <c r="M217" s="2" t="s">
        <v>363</v>
      </c>
    </row>
    <row r="218" spans="1:13" ht="15" customHeight="1" x14ac:dyDescent="0.25">
      <c r="A218" s="2" t="s">
        <v>352</v>
      </c>
      <c r="B218" s="2" t="s">
        <v>156</v>
      </c>
      <c r="C218" s="2" t="s">
        <v>37</v>
      </c>
      <c r="D218" s="2" t="s">
        <v>43</v>
      </c>
      <c r="E218" s="2">
        <v>3057012</v>
      </c>
      <c r="F218" s="2">
        <v>636111</v>
      </c>
      <c r="G218" s="2">
        <v>4379.8167999999996</v>
      </c>
      <c r="H218" s="2">
        <v>1244.9998000000001</v>
      </c>
      <c r="I218" s="2">
        <v>50444.809399999998</v>
      </c>
      <c r="J218" s="2">
        <v>11</v>
      </c>
      <c r="K218" s="2">
        <v>4</v>
      </c>
      <c r="L218" s="2">
        <v>15</v>
      </c>
      <c r="M218" s="2" t="s">
        <v>363</v>
      </c>
    </row>
    <row r="219" spans="1:13" ht="15" customHeight="1" x14ac:dyDescent="0.25">
      <c r="A219" s="2" t="s">
        <v>352</v>
      </c>
      <c r="B219" s="2" t="s">
        <v>156</v>
      </c>
      <c r="C219" s="2" t="s">
        <v>37</v>
      </c>
      <c r="D219" s="2" t="s">
        <v>44</v>
      </c>
      <c r="E219" s="2">
        <v>3057012</v>
      </c>
      <c r="F219" s="2">
        <v>1107113</v>
      </c>
      <c r="G219" s="2">
        <v>4379.8167999999996</v>
      </c>
      <c r="H219" s="2">
        <v>2092.8033999999998</v>
      </c>
      <c r="I219" s="2">
        <v>81813.542600000001</v>
      </c>
      <c r="J219" s="2">
        <v>11</v>
      </c>
      <c r="K219" s="2">
        <v>5</v>
      </c>
      <c r="L219" s="2">
        <v>16</v>
      </c>
      <c r="M219" s="2" t="s">
        <v>363</v>
      </c>
    </row>
    <row r="220" spans="1:13" ht="15" customHeight="1" x14ac:dyDescent="0.25">
      <c r="A220" s="2" t="s">
        <v>352</v>
      </c>
      <c r="B220" s="2" t="s">
        <v>156</v>
      </c>
      <c r="C220" s="2" t="s">
        <v>37</v>
      </c>
      <c r="D220" s="2" t="s">
        <v>45</v>
      </c>
      <c r="E220" s="2">
        <v>3057012</v>
      </c>
      <c r="F220" s="2">
        <v>1285193</v>
      </c>
      <c r="G220" s="2">
        <v>4379.8167999999996</v>
      </c>
      <c r="H220" s="2">
        <v>2413.3474000000001</v>
      </c>
      <c r="I220" s="2">
        <v>93673.670599999998</v>
      </c>
      <c r="J220" s="2">
        <v>11</v>
      </c>
      <c r="K220" s="2">
        <v>5</v>
      </c>
      <c r="L220" s="2">
        <v>16</v>
      </c>
      <c r="M220" s="2" t="s">
        <v>363</v>
      </c>
    </row>
    <row r="221" spans="1:13" ht="15" customHeight="1" x14ac:dyDescent="0.25">
      <c r="A221" s="2" t="s">
        <v>352</v>
      </c>
      <c r="B221" s="2" t="s">
        <v>156</v>
      </c>
      <c r="C221" s="2" t="s">
        <v>46</v>
      </c>
      <c r="D221" s="2" t="s">
        <v>47</v>
      </c>
      <c r="E221" s="2">
        <v>3057012</v>
      </c>
      <c r="F221" s="2">
        <v>653013</v>
      </c>
      <c r="G221" s="2">
        <v>4379.8167999999996</v>
      </c>
      <c r="H221" s="2">
        <v>1275.4233999999999</v>
      </c>
      <c r="I221" s="2">
        <v>51570.482600000003</v>
      </c>
      <c r="J221" s="2">
        <v>11</v>
      </c>
      <c r="K221" s="2">
        <v>4</v>
      </c>
      <c r="L221" s="2">
        <v>15</v>
      </c>
      <c r="M221" s="2" t="s">
        <v>363</v>
      </c>
    </row>
    <row r="222" spans="1:13" ht="15" customHeight="1" x14ac:dyDescent="0.25">
      <c r="A222" s="2" t="s">
        <v>352</v>
      </c>
      <c r="B222" s="2" t="s">
        <v>156</v>
      </c>
      <c r="C222" s="2" t="s">
        <v>46</v>
      </c>
      <c r="D222" s="2" t="s">
        <v>48</v>
      </c>
      <c r="E222" s="2">
        <v>3057012</v>
      </c>
      <c r="F222" s="2">
        <v>481710</v>
      </c>
      <c r="G222" s="2">
        <v>4379.8167999999996</v>
      </c>
      <c r="H222" s="2">
        <v>963.42</v>
      </c>
      <c r="I222" s="2">
        <v>40026.356800000001</v>
      </c>
      <c r="J222" s="2">
        <v>11</v>
      </c>
      <c r="K222" s="2">
        <v>3</v>
      </c>
      <c r="L222" s="2">
        <v>14</v>
      </c>
      <c r="M222" s="2" t="s">
        <v>363</v>
      </c>
    </row>
    <row r="223" spans="1:13" ht="15" customHeight="1" x14ac:dyDescent="0.25">
      <c r="A223" s="2" t="s">
        <v>352</v>
      </c>
      <c r="B223" s="2" t="s">
        <v>156</v>
      </c>
      <c r="C223" s="2" t="s">
        <v>46</v>
      </c>
      <c r="D223" s="2" t="s">
        <v>49</v>
      </c>
      <c r="E223" s="2">
        <v>3057012</v>
      </c>
      <c r="F223" s="2">
        <v>725526</v>
      </c>
      <c r="G223" s="2">
        <v>4379.8167999999996</v>
      </c>
      <c r="H223" s="2">
        <v>1405.9467999999999</v>
      </c>
      <c r="I223" s="2">
        <v>56399.848400000003</v>
      </c>
      <c r="J223" s="2">
        <v>11</v>
      </c>
      <c r="K223" s="2">
        <v>4</v>
      </c>
      <c r="L223" s="2">
        <v>15</v>
      </c>
      <c r="M223" s="2" t="s">
        <v>363</v>
      </c>
    </row>
    <row r="224" spans="1:13" ht="15" customHeight="1" x14ac:dyDescent="0.25">
      <c r="A224" s="2" t="s">
        <v>352</v>
      </c>
      <c r="B224" s="2" t="s">
        <v>156</v>
      </c>
      <c r="C224" s="2" t="s">
        <v>46</v>
      </c>
      <c r="D224" s="2" t="s">
        <v>50</v>
      </c>
      <c r="E224" s="2">
        <v>3057012</v>
      </c>
      <c r="F224" s="2">
        <v>630034</v>
      </c>
      <c r="G224" s="2">
        <v>4379.8167999999996</v>
      </c>
      <c r="H224" s="2">
        <v>1234.0612000000001</v>
      </c>
      <c r="I224" s="2">
        <v>50040.081200000001</v>
      </c>
      <c r="J224" s="2">
        <v>11</v>
      </c>
      <c r="K224" s="2">
        <v>4</v>
      </c>
      <c r="L224" s="2">
        <v>15</v>
      </c>
      <c r="M224" s="2" t="s">
        <v>363</v>
      </c>
    </row>
    <row r="225" spans="1:13" ht="15" customHeight="1" x14ac:dyDescent="0.25">
      <c r="A225" s="2" t="s">
        <v>352</v>
      </c>
      <c r="B225" s="2" t="s">
        <v>156</v>
      </c>
      <c r="C225" s="2" t="s">
        <v>46</v>
      </c>
      <c r="D225" s="2" t="s">
        <v>51</v>
      </c>
      <c r="E225" s="2">
        <v>3057012</v>
      </c>
      <c r="F225" s="2">
        <v>719484</v>
      </c>
      <c r="G225" s="2">
        <v>4379.8167999999996</v>
      </c>
      <c r="H225" s="2">
        <v>1395.0712000000001</v>
      </c>
      <c r="I225" s="2">
        <v>55997.451200000003</v>
      </c>
      <c r="J225" s="2">
        <v>11</v>
      </c>
      <c r="K225" s="2">
        <v>4</v>
      </c>
      <c r="L225" s="2">
        <v>15</v>
      </c>
      <c r="M225" s="2" t="s">
        <v>363</v>
      </c>
    </row>
    <row r="226" spans="1:13" ht="15" customHeight="1" x14ac:dyDescent="0.25">
      <c r="A226" s="2" t="s">
        <v>352</v>
      </c>
      <c r="B226" s="2" t="s">
        <v>156</v>
      </c>
      <c r="C226" s="2" t="s">
        <v>46</v>
      </c>
      <c r="D226" s="2" t="s">
        <v>52</v>
      </c>
      <c r="E226" s="2">
        <v>3057012</v>
      </c>
      <c r="F226" s="2">
        <v>556062</v>
      </c>
      <c r="G226" s="2">
        <v>4379.8167999999996</v>
      </c>
      <c r="H226" s="2">
        <v>1100.9115999999999</v>
      </c>
      <c r="I226" s="2">
        <v>45113.546000000002</v>
      </c>
      <c r="J226" s="2">
        <v>11</v>
      </c>
      <c r="K226" s="2">
        <v>4</v>
      </c>
      <c r="L226" s="2">
        <v>15</v>
      </c>
      <c r="M226" s="2" t="s">
        <v>363</v>
      </c>
    </row>
    <row r="227" spans="1:13" ht="15" customHeight="1" x14ac:dyDescent="0.25">
      <c r="A227" s="2" t="s">
        <v>352</v>
      </c>
      <c r="B227" s="2" t="s">
        <v>156</v>
      </c>
      <c r="C227" s="2" t="s">
        <v>46</v>
      </c>
      <c r="D227" s="2" t="s">
        <v>53</v>
      </c>
      <c r="E227" s="2">
        <v>3057012</v>
      </c>
      <c r="F227" s="2">
        <v>718164</v>
      </c>
      <c r="G227" s="2">
        <v>4379.8167999999996</v>
      </c>
      <c r="H227" s="2">
        <v>1392.6952000000001</v>
      </c>
      <c r="I227" s="2">
        <v>55909.539199999999</v>
      </c>
      <c r="J227" s="2">
        <v>11</v>
      </c>
      <c r="K227" s="2">
        <v>4</v>
      </c>
      <c r="L227" s="2">
        <v>15</v>
      </c>
      <c r="M227" s="2" t="s">
        <v>363</v>
      </c>
    </row>
    <row r="228" spans="1:13" ht="15" customHeight="1" x14ac:dyDescent="0.25">
      <c r="A228" s="2" t="s">
        <v>352</v>
      </c>
      <c r="B228" s="2" t="s">
        <v>156</v>
      </c>
      <c r="C228" s="2" t="s">
        <v>46</v>
      </c>
      <c r="D228" s="2" t="s">
        <v>54</v>
      </c>
      <c r="E228" s="2">
        <v>3057012</v>
      </c>
      <c r="F228" s="2">
        <v>726418</v>
      </c>
      <c r="G228" s="2">
        <v>4379.8167999999996</v>
      </c>
      <c r="H228" s="2">
        <v>1407.5524</v>
      </c>
      <c r="I228" s="2">
        <v>56459.255599999997</v>
      </c>
      <c r="J228" s="2">
        <v>11</v>
      </c>
      <c r="K228" s="2">
        <v>4</v>
      </c>
      <c r="L228" s="2">
        <v>15</v>
      </c>
      <c r="M228" s="2" t="s">
        <v>363</v>
      </c>
    </row>
    <row r="229" spans="1:13" ht="15" customHeight="1" x14ac:dyDescent="0.25">
      <c r="A229" s="2" t="s">
        <v>352</v>
      </c>
      <c r="B229" s="2" t="s">
        <v>156</v>
      </c>
      <c r="C229" s="2" t="s">
        <v>46</v>
      </c>
      <c r="D229" s="2" t="s">
        <v>55</v>
      </c>
      <c r="E229" s="2">
        <v>3057012</v>
      </c>
      <c r="F229" s="2">
        <v>765992</v>
      </c>
      <c r="G229" s="2">
        <v>4379.8167999999996</v>
      </c>
      <c r="H229" s="2">
        <v>1478.7855999999999</v>
      </c>
      <c r="I229" s="2">
        <v>59094.883999999998</v>
      </c>
      <c r="J229" s="2">
        <v>11</v>
      </c>
      <c r="K229" s="2">
        <v>4</v>
      </c>
      <c r="L229" s="2">
        <v>15</v>
      </c>
      <c r="M229" s="2" t="s">
        <v>363</v>
      </c>
    </row>
    <row r="230" spans="1:13" ht="15" customHeight="1" x14ac:dyDescent="0.25">
      <c r="A230" s="2" t="s">
        <v>352</v>
      </c>
      <c r="B230" s="2" t="s">
        <v>156</v>
      </c>
      <c r="C230" s="2" t="s">
        <v>46</v>
      </c>
      <c r="D230" s="2" t="s">
        <v>56</v>
      </c>
      <c r="E230" s="2">
        <v>3057012</v>
      </c>
      <c r="F230" s="2">
        <v>748182</v>
      </c>
      <c r="G230" s="2">
        <v>4379.8167999999996</v>
      </c>
      <c r="H230" s="2">
        <v>1446.7275999999999</v>
      </c>
      <c r="I230" s="2">
        <v>57908.737999999998</v>
      </c>
      <c r="J230" s="2">
        <v>11</v>
      </c>
      <c r="K230" s="2">
        <v>4</v>
      </c>
      <c r="L230" s="2">
        <v>15</v>
      </c>
      <c r="M230" s="2" t="s">
        <v>363</v>
      </c>
    </row>
    <row r="231" spans="1:13" ht="15" customHeight="1" x14ac:dyDescent="0.25">
      <c r="A231" s="2" t="s">
        <v>352</v>
      </c>
      <c r="B231" s="2" t="s">
        <v>156</v>
      </c>
      <c r="C231" s="2" t="s">
        <v>46</v>
      </c>
      <c r="D231" s="2" t="s">
        <v>57</v>
      </c>
      <c r="E231" s="2">
        <v>3057012</v>
      </c>
      <c r="F231" s="2">
        <v>765564</v>
      </c>
      <c r="G231" s="2">
        <v>4379.8167999999996</v>
      </c>
      <c r="H231" s="2">
        <v>1478.0152</v>
      </c>
      <c r="I231" s="2">
        <v>59066.379200000003</v>
      </c>
      <c r="J231" s="2">
        <v>11</v>
      </c>
      <c r="K231" s="2">
        <v>4</v>
      </c>
      <c r="L231" s="2">
        <v>15</v>
      </c>
      <c r="M231" s="2" t="s">
        <v>363</v>
      </c>
    </row>
    <row r="232" spans="1:13" ht="15" customHeight="1" x14ac:dyDescent="0.25">
      <c r="A232" s="2" t="s">
        <v>352</v>
      </c>
      <c r="B232" s="2" t="s">
        <v>156</v>
      </c>
      <c r="C232" s="2" t="s">
        <v>46</v>
      </c>
      <c r="D232" s="2" t="s">
        <v>58</v>
      </c>
      <c r="E232" s="2">
        <v>3057012</v>
      </c>
      <c r="F232" s="2">
        <v>517636</v>
      </c>
      <c r="G232" s="2">
        <v>4379.8167999999996</v>
      </c>
      <c r="H232" s="2">
        <v>1031.7447999999999</v>
      </c>
      <c r="I232" s="2">
        <v>42554.374400000001</v>
      </c>
      <c r="J232" s="2">
        <v>11</v>
      </c>
      <c r="K232" s="2">
        <v>4</v>
      </c>
      <c r="L232" s="2">
        <v>15</v>
      </c>
      <c r="M232" s="2" t="s">
        <v>363</v>
      </c>
    </row>
    <row r="233" spans="1:13" ht="15" customHeight="1" x14ac:dyDescent="0.25">
      <c r="A233" s="2" t="s">
        <v>352</v>
      </c>
      <c r="B233" s="2" t="s">
        <v>156</v>
      </c>
      <c r="C233" s="2" t="s">
        <v>212</v>
      </c>
      <c r="D233" s="2" t="s">
        <v>213</v>
      </c>
      <c r="E233" s="2">
        <v>3057012</v>
      </c>
      <c r="F233" s="2">
        <v>1605450</v>
      </c>
      <c r="G233" s="2">
        <v>4379.8167999999996</v>
      </c>
      <c r="H233" s="2">
        <v>2989.81</v>
      </c>
      <c r="I233" s="2">
        <v>115002.7868</v>
      </c>
      <c r="J233" s="2">
        <v>11</v>
      </c>
      <c r="K233" s="2">
        <v>6</v>
      </c>
      <c r="L233" s="2">
        <v>17</v>
      </c>
      <c r="M233" s="2" t="s">
        <v>363</v>
      </c>
    </row>
    <row r="234" spans="1:13" ht="15" customHeight="1" x14ac:dyDescent="0.25">
      <c r="A234" s="2" t="s">
        <v>352</v>
      </c>
      <c r="B234" s="2" t="s">
        <v>156</v>
      </c>
      <c r="C234" s="2" t="s">
        <v>212</v>
      </c>
      <c r="D234" s="2" t="s">
        <v>214</v>
      </c>
      <c r="E234" s="2">
        <v>3057012</v>
      </c>
      <c r="F234" s="2">
        <v>1867612</v>
      </c>
      <c r="G234" s="2">
        <v>4379.8167999999996</v>
      </c>
      <c r="H234" s="2">
        <v>3461.7015999999999</v>
      </c>
      <c r="I234" s="2">
        <v>132462.77600000001</v>
      </c>
      <c r="J234" s="2">
        <v>11</v>
      </c>
      <c r="K234" s="2">
        <v>6</v>
      </c>
      <c r="L234" s="2">
        <v>17</v>
      </c>
      <c r="M234" s="2" t="s">
        <v>363</v>
      </c>
    </row>
    <row r="235" spans="1:13" ht="15" customHeight="1" x14ac:dyDescent="0.25">
      <c r="A235" s="2" t="s">
        <v>352</v>
      </c>
      <c r="B235" s="2" t="s">
        <v>156</v>
      </c>
      <c r="C235" s="2" t="s">
        <v>91</v>
      </c>
      <c r="D235" s="2" t="s">
        <v>92</v>
      </c>
      <c r="E235" s="2">
        <v>3057012</v>
      </c>
      <c r="F235" s="2">
        <v>979492</v>
      </c>
      <c r="G235" s="2">
        <v>4379.8167999999996</v>
      </c>
      <c r="H235" s="2">
        <v>1863.0856000000001</v>
      </c>
      <c r="I235" s="2">
        <v>73313.983999999997</v>
      </c>
      <c r="J235" s="2">
        <v>11</v>
      </c>
      <c r="K235" s="2">
        <v>4</v>
      </c>
      <c r="L235" s="2">
        <v>15</v>
      </c>
      <c r="M235" s="2" t="s">
        <v>363</v>
      </c>
    </row>
    <row r="236" spans="1:13" ht="15" customHeight="1" x14ac:dyDescent="0.25">
      <c r="A236" s="2" t="s">
        <v>352</v>
      </c>
      <c r="B236" s="2" t="s">
        <v>156</v>
      </c>
      <c r="C236" s="2" t="s">
        <v>91</v>
      </c>
      <c r="D236" s="2" t="s">
        <v>93</v>
      </c>
      <c r="E236" s="2">
        <v>3057012</v>
      </c>
      <c r="F236" s="2">
        <v>1306568</v>
      </c>
      <c r="G236" s="2">
        <v>4379.8167999999996</v>
      </c>
      <c r="H236" s="2">
        <v>2451.8224</v>
      </c>
      <c r="I236" s="2">
        <v>95097.245599999995</v>
      </c>
      <c r="J236" s="2">
        <v>11</v>
      </c>
      <c r="K236" s="2">
        <v>5</v>
      </c>
      <c r="L236" s="2">
        <v>16</v>
      </c>
      <c r="M236" s="2" t="s">
        <v>363</v>
      </c>
    </row>
    <row r="237" spans="1:13" ht="15" customHeight="1" x14ac:dyDescent="0.25">
      <c r="A237" s="2" t="s">
        <v>352</v>
      </c>
      <c r="B237" s="2" t="s">
        <v>156</v>
      </c>
      <c r="C237" s="2" t="s">
        <v>91</v>
      </c>
      <c r="D237" s="2" t="s">
        <v>94</v>
      </c>
      <c r="E237" s="2">
        <v>3057012</v>
      </c>
      <c r="F237" s="2">
        <v>1157372</v>
      </c>
      <c r="G237" s="2">
        <v>4379.8167999999996</v>
      </c>
      <c r="H237" s="2">
        <v>2183.2696000000001</v>
      </c>
      <c r="I237" s="2">
        <v>85160.792000000001</v>
      </c>
      <c r="J237" s="2">
        <v>11</v>
      </c>
      <c r="K237" s="2">
        <v>5</v>
      </c>
      <c r="L237" s="2">
        <v>16</v>
      </c>
      <c r="M237" s="2" t="s">
        <v>363</v>
      </c>
    </row>
    <row r="238" spans="1:13" ht="15" customHeight="1" x14ac:dyDescent="0.25">
      <c r="A238" s="2" t="s">
        <v>352</v>
      </c>
      <c r="B238" s="2" t="s">
        <v>156</v>
      </c>
      <c r="C238" s="2" t="s">
        <v>91</v>
      </c>
      <c r="D238" s="2" t="s">
        <v>95</v>
      </c>
      <c r="E238" s="2">
        <v>3057012</v>
      </c>
      <c r="F238" s="2">
        <v>846615</v>
      </c>
      <c r="G238" s="2">
        <v>4379.8167999999996</v>
      </c>
      <c r="H238" s="2">
        <v>1623.9069999999999</v>
      </c>
      <c r="I238" s="2">
        <v>64464.375800000002</v>
      </c>
      <c r="J238" s="2">
        <v>11</v>
      </c>
      <c r="K238" s="2">
        <v>4</v>
      </c>
      <c r="L238" s="2">
        <v>15</v>
      </c>
      <c r="M238" s="2" t="s">
        <v>363</v>
      </c>
    </row>
    <row r="239" spans="1:13" ht="15" customHeight="1" x14ac:dyDescent="0.25">
      <c r="A239" s="2" t="s">
        <v>352</v>
      </c>
      <c r="B239" s="2" t="s">
        <v>156</v>
      </c>
      <c r="C239" s="2" t="s">
        <v>91</v>
      </c>
      <c r="D239" s="2" t="s">
        <v>96</v>
      </c>
      <c r="E239" s="2">
        <v>3057012</v>
      </c>
      <c r="F239" s="2">
        <v>788633</v>
      </c>
      <c r="G239" s="2">
        <v>4379.8167999999996</v>
      </c>
      <c r="H239" s="2">
        <v>1519.5393999999999</v>
      </c>
      <c r="I239" s="2">
        <v>60602.774599999997</v>
      </c>
      <c r="J239" s="2">
        <v>11</v>
      </c>
      <c r="K239" s="2">
        <v>4</v>
      </c>
      <c r="L239" s="2">
        <v>15</v>
      </c>
      <c r="M239" s="2" t="s">
        <v>363</v>
      </c>
    </row>
    <row r="240" spans="1:13" ht="15" customHeight="1" x14ac:dyDescent="0.25">
      <c r="A240" s="2" t="s">
        <v>352</v>
      </c>
      <c r="B240" s="2" t="s">
        <v>156</v>
      </c>
      <c r="C240" s="2" t="s">
        <v>91</v>
      </c>
      <c r="D240" s="2" t="s">
        <v>97</v>
      </c>
      <c r="E240" s="2">
        <v>3057012</v>
      </c>
      <c r="F240" s="2">
        <v>1216908</v>
      </c>
      <c r="G240" s="2">
        <v>4379.8167999999996</v>
      </c>
      <c r="H240" s="2">
        <v>2290.4344000000001</v>
      </c>
      <c r="I240" s="2">
        <v>89125.889599999995</v>
      </c>
      <c r="J240" s="2">
        <v>11</v>
      </c>
      <c r="K240" s="2">
        <v>5</v>
      </c>
      <c r="L240" s="2">
        <v>16</v>
      </c>
      <c r="M240" s="2" t="s">
        <v>363</v>
      </c>
    </row>
    <row r="241" spans="1:13" ht="15" customHeight="1" x14ac:dyDescent="0.25">
      <c r="A241" s="2" t="s">
        <v>352</v>
      </c>
      <c r="B241" s="2" t="s">
        <v>156</v>
      </c>
      <c r="C241" s="2" t="s">
        <v>91</v>
      </c>
      <c r="D241" s="2" t="s">
        <v>98</v>
      </c>
      <c r="E241" s="2">
        <v>3057012</v>
      </c>
      <c r="F241" s="2">
        <v>1084295</v>
      </c>
      <c r="G241" s="2">
        <v>4379.8167999999996</v>
      </c>
      <c r="H241" s="2">
        <v>2051.7310000000002</v>
      </c>
      <c r="I241" s="2">
        <v>80293.863800000006</v>
      </c>
      <c r="J241" s="2">
        <v>11</v>
      </c>
      <c r="K241" s="2">
        <v>5</v>
      </c>
      <c r="L241" s="2">
        <v>16</v>
      </c>
      <c r="M241" s="2" t="s">
        <v>363</v>
      </c>
    </row>
    <row r="242" spans="1:13" ht="15" customHeight="1" x14ac:dyDescent="0.25">
      <c r="A242" s="2" t="s">
        <v>352</v>
      </c>
      <c r="B242" s="2" t="s">
        <v>156</v>
      </c>
      <c r="C242" s="2" t="s">
        <v>91</v>
      </c>
      <c r="D242" s="2" t="s">
        <v>99</v>
      </c>
      <c r="E242" s="2">
        <v>3057012</v>
      </c>
      <c r="F242" s="2">
        <v>1036347</v>
      </c>
      <c r="G242" s="2">
        <v>4379.8167999999996</v>
      </c>
      <c r="H242" s="2">
        <v>1965.4246000000001</v>
      </c>
      <c r="I242" s="2">
        <v>77100.527000000002</v>
      </c>
      <c r="J242" s="2">
        <v>11</v>
      </c>
      <c r="K242" s="2">
        <v>5</v>
      </c>
      <c r="L242" s="2">
        <v>16</v>
      </c>
      <c r="M242" s="2" t="s">
        <v>363</v>
      </c>
    </row>
    <row r="243" spans="1:13" ht="15" customHeight="1" x14ac:dyDescent="0.25">
      <c r="A243" s="2" t="s">
        <v>352</v>
      </c>
      <c r="B243" s="2" t="s">
        <v>156</v>
      </c>
      <c r="C243" s="2" t="s">
        <v>91</v>
      </c>
      <c r="D243" s="2" t="s">
        <v>100</v>
      </c>
      <c r="E243" s="2">
        <v>3057012</v>
      </c>
      <c r="F243" s="2">
        <v>1182048</v>
      </c>
      <c r="G243" s="2">
        <v>4379.8167999999996</v>
      </c>
      <c r="H243" s="2">
        <v>2227.6864</v>
      </c>
      <c r="I243" s="2">
        <v>86804.213600000003</v>
      </c>
      <c r="J243" s="2">
        <v>11</v>
      </c>
      <c r="K243" s="2">
        <v>5</v>
      </c>
      <c r="L243" s="2">
        <v>16</v>
      </c>
      <c r="M243" s="2" t="s">
        <v>363</v>
      </c>
    </row>
    <row r="244" spans="1:13" ht="15" customHeight="1" x14ac:dyDescent="0.25">
      <c r="A244" s="2" t="s">
        <v>352</v>
      </c>
      <c r="B244" s="2" t="s">
        <v>156</v>
      </c>
      <c r="C244" s="2" t="s">
        <v>91</v>
      </c>
      <c r="D244" s="2" t="s">
        <v>101</v>
      </c>
      <c r="E244" s="2">
        <v>3057012</v>
      </c>
      <c r="F244" s="2">
        <v>794066</v>
      </c>
      <c r="G244" s="2">
        <v>4379.8167999999996</v>
      </c>
      <c r="H244" s="2">
        <v>1529.3188</v>
      </c>
      <c r="I244" s="2">
        <v>60964.612399999998</v>
      </c>
      <c r="J244" s="2">
        <v>11</v>
      </c>
      <c r="K244" s="2">
        <v>4</v>
      </c>
      <c r="L244" s="2">
        <v>15</v>
      </c>
      <c r="M244" s="2" t="s">
        <v>363</v>
      </c>
    </row>
    <row r="245" spans="1:13" ht="15" customHeight="1" x14ac:dyDescent="0.25">
      <c r="A245" s="2" t="s">
        <v>352</v>
      </c>
      <c r="B245" s="2" t="s">
        <v>156</v>
      </c>
      <c r="C245" s="2" t="s">
        <v>91</v>
      </c>
      <c r="D245" s="2" t="s">
        <v>102</v>
      </c>
      <c r="E245" s="2">
        <v>3057012</v>
      </c>
      <c r="F245" s="2">
        <v>1071295</v>
      </c>
      <c r="G245" s="2">
        <v>4379.8167999999996</v>
      </c>
      <c r="H245" s="2">
        <v>2028.3309999999999</v>
      </c>
      <c r="I245" s="2">
        <v>79428.063800000004</v>
      </c>
      <c r="J245" s="2">
        <v>11</v>
      </c>
      <c r="K245" s="2">
        <v>5</v>
      </c>
      <c r="L245" s="2">
        <v>16</v>
      </c>
      <c r="M245" s="2" t="s">
        <v>363</v>
      </c>
    </row>
    <row r="246" spans="1:13" ht="15" customHeight="1" x14ac:dyDescent="0.25">
      <c r="A246" s="2" t="s">
        <v>352</v>
      </c>
      <c r="B246" s="2" t="s">
        <v>156</v>
      </c>
      <c r="C246" s="2" t="s">
        <v>91</v>
      </c>
      <c r="D246" s="2" t="s">
        <v>103</v>
      </c>
      <c r="E246" s="2">
        <v>3057012</v>
      </c>
      <c r="F246" s="2">
        <v>1099323</v>
      </c>
      <c r="G246" s="2">
        <v>4379.8167999999996</v>
      </c>
      <c r="H246" s="2">
        <v>2078.7813999999998</v>
      </c>
      <c r="I246" s="2">
        <v>81294.728600000002</v>
      </c>
      <c r="J246" s="2">
        <v>11</v>
      </c>
      <c r="K246" s="2">
        <v>5</v>
      </c>
      <c r="L246" s="2">
        <v>16</v>
      </c>
      <c r="M246" s="2" t="s">
        <v>363</v>
      </c>
    </row>
    <row r="247" spans="1:13" ht="15" customHeight="1" x14ac:dyDescent="0.25">
      <c r="A247" s="2" t="s">
        <v>352</v>
      </c>
      <c r="B247" s="2" t="s">
        <v>156</v>
      </c>
      <c r="C247" s="2" t="s">
        <v>91</v>
      </c>
      <c r="D247" s="2" t="s">
        <v>104</v>
      </c>
      <c r="E247" s="2">
        <v>3057012</v>
      </c>
      <c r="F247" s="2">
        <v>1064670</v>
      </c>
      <c r="G247" s="2">
        <v>4379.8167999999996</v>
      </c>
      <c r="H247" s="2">
        <v>2016.4059999999999</v>
      </c>
      <c r="I247" s="2">
        <v>78986.838799999998</v>
      </c>
      <c r="J247" s="2">
        <v>11</v>
      </c>
      <c r="K247" s="2">
        <v>5</v>
      </c>
      <c r="L247" s="2">
        <v>16</v>
      </c>
      <c r="M247" s="2" t="s">
        <v>363</v>
      </c>
    </row>
    <row r="248" spans="1:13" ht="15" customHeight="1" x14ac:dyDescent="0.25">
      <c r="A248" s="2" t="s">
        <v>352</v>
      </c>
      <c r="B248" s="2" t="s">
        <v>156</v>
      </c>
      <c r="C248" s="2" t="s">
        <v>91</v>
      </c>
      <c r="D248" s="2" t="s">
        <v>105</v>
      </c>
      <c r="E248" s="2">
        <v>3057012</v>
      </c>
      <c r="F248" s="2">
        <v>824161</v>
      </c>
      <c r="G248" s="2">
        <v>4379.8167999999996</v>
      </c>
      <c r="H248" s="2">
        <v>1583.4898000000001</v>
      </c>
      <c r="I248" s="2">
        <v>62968.939400000003</v>
      </c>
      <c r="J248" s="2">
        <v>11</v>
      </c>
      <c r="K248" s="2">
        <v>4</v>
      </c>
      <c r="L248" s="2">
        <v>15</v>
      </c>
      <c r="M248" s="2" t="s">
        <v>363</v>
      </c>
    </row>
    <row r="249" spans="1:13" ht="15" customHeight="1" x14ac:dyDescent="0.25">
      <c r="A249" s="2" t="s">
        <v>352</v>
      </c>
      <c r="B249" s="2" t="s">
        <v>156</v>
      </c>
      <c r="C249" s="2" t="s">
        <v>91</v>
      </c>
      <c r="D249" s="2" t="s">
        <v>106</v>
      </c>
      <c r="E249" s="2">
        <v>3057012</v>
      </c>
      <c r="F249" s="2">
        <v>1143144</v>
      </c>
      <c r="G249" s="2">
        <v>4379.8167999999996</v>
      </c>
      <c r="H249" s="2">
        <v>2157.6592000000001</v>
      </c>
      <c r="I249" s="2">
        <v>84213.207200000004</v>
      </c>
      <c r="J249" s="2">
        <v>11</v>
      </c>
      <c r="K249" s="2">
        <v>5</v>
      </c>
      <c r="L249" s="2">
        <v>16</v>
      </c>
      <c r="M249" s="2" t="s">
        <v>363</v>
      </c>
    </row>
    <row r="250" spans="1:13" ht="15" customHeight="1" x14ac:dyDescent="0.25">
      <c r="A250" s="2" t="s">
        <v>352</v>
      </c>
      <c r="B250" s="2" t="s">
        <v>156</v>
      </c>
      <c r="C250" s="2" t="s">
        <v>91</v>
      </c>
      <c r="D250" s="2" t="s">
        <v>107</v>
      </c>
      <c r="E250" s="2">
        <v>3057012</v>
      </c>
      <c r="F250" s="2">
        <v>1197979</v>
      </c>
      <c r="G250" s="2">
        <v>4379.8167999999996</v>
      </c>
      <c r="H250" s="2">
        <v>2256.3622</v>
      </c>
      <c r="I250" s="2">
        <v>87865.218200000003</v>
      </c>
      <c r="J250" s="2">
        <v>11</v>
      </c>
      <c r="K250" s="2">
        <v>5</v>
      </c>
      <c r="L250" s="2">
        <v>16</v>
      </c>
      <c r="M250" s="2" t="s">
        <v>363</v>
      </c>
    </row>
    <row r="251" spans="1:13" ht="15" customHeight="1" x14ac:dyDescent="0.25">
      <c r="A251" s="2" t="s">
        <v>352</v>
      </c>
      <c r="B251" s="2" t="s">
        <v>156</v>
      </c>
      <c r="C251" s="2" t="s">
        <v>138</v>
      </c>
      <c r="D251" s="2" t="s">
        <v>139</v>
      </c>
      <c r="E251" s="2">
        <v>3057012</v>
      </c>
      <c r="F251" s="2">
        <v>1103364</v>
      </c>
      <c r="G251" s="2">
        <v>4379.8167999999996</v>
      </c>
      <c r="H251" s="2">
        <v>2086.0551999999998</v>
      </c>
      <c r="I251" s="2">
        <v>81563.859200000006</v>
      </c>
      <c r="J251" s="2">
        <v>11</v>
      </c>
      <c r="K251" s="2">
        <v>5</v>
      </c>
      <c r="L251" s="2">
        <v>16</v>
      </c>
      <c r="M251" s="2" t="s">
        <v>363</v>
      </c>
    </row>
    <row r="252" spans="1:13" ht="15" customHeight="1" x14ac:dyDescent="0.25">
      <c r="A252" s="2" t="s">
        <v>352</v>
      </c>
      <c r="B252" s="2" t="s">
        <v>156</v>
      </c>
      <c r="C252" s="2" t="s">
        <v>138</v>
      </c>
      <c r="D252" s="2" t="s">
        <v>140</v>
      </c>
      <c r="E252" s="2">
        <v>3057012</v>
      </c>
      <c r="F252" s="2">
        <v>1163241</v>
      </c>
      <c r="G252" s="2">
        <v>4379.8167999999996</v>
      </c>
      <c r="H252" s="2">
        <v>2193.8337999999999</v>
      </c>
      <c r="I252" s="2">
        <v>85551.667400000006</v>
      </c>
      <c r="J252" s="2">
        <v>11</v>
      </c>
      <c r="K252" s="2">
        <v>5</v>
      </c>
      <c r="L252" s="2">
        <v>16</v>
      </c>
      <c r="M252" s="2" t="s">
        <v>363</v>
      </c>
    </row>
    <row r="253" spans="1:13" ht="15" customHeight="1" x14ac:dyDescent="0.25">
      <c r="A253" s="2" t="s">
        <v>352</v>
      </c>
      <c r="B253" s="2" t="s">
        <v>156</v>
      </c>
      <c r="C253" s="2" t="s">
        <v>141</v>
      </c>
      <c r="D253" s="2" t="s">
        <v>142</v>
      </c>
      <c r="E253" s="2">
        <v>3057012</v>
      </c>
      <c r="F253" s="2">
        <v>966100</v>
      </c>
      <c r="G253" s="2">
        <v>4379.8167999999996</v>
      </c>
      <c r="H253" s="2">
        <v>1838.98</v>
      </c>
      <c r="I253" s="2">
        <v>72422.076799999995</v>
      </c>
      <c r="J253" s="2">
        <v>11</v>
      </c>
      <c r="K253" s="2">
        <v>4</v>
      </c>
      <c r="L253" s="2">
        <v>15</v>
      </c>
      <c r="M253" s="2" t="s">
        <v>363</v>
      </c>
    </row>
    <row r="254" spans="1:13" ht="15" customHeight="1" x14ac:dyDescent="0.25">
      <c r="A254" s="2" t="s">
        <v>352</v>
      </c>
      <c r="B254" s="2" t="s">
        <v>156</v>
      </c>
      <c r="C254" s="2" t="s">
        <v>141</v>
      </c>
      <c r="D254" s="2" t="s">
        <v>143</v>
      </c>
      <c r="E254" s="2">
        <v>3057012</v>
      </c>
      <c r="F254" s="2">
        <v>955171</v>
      </c>
      <c r="G254" s="2">
        <v>4379.8167999999996</v>
      </c>
      <c r="H254" s="2">
        <v>1819.3078</v>
      </c>
      <c r="I254" s="2">
        <v>71694.205400000006</v>
      </c>
      <c r="J254" s="2">
        <v>11</v>
      </c>
      <c r="K254" s="2">
        <v>4</v>
      </c>
      <c r="L254" s="2">
        <v>15</v>
      </c>
      <c r="M254" s="2" t="s">
        <v>363</v>
      </c>
    </row>
    <row r="255" spans="1:13" ht="15" customHeight="1" x14ac:dyDescent="0.25">
      <c r="A255" s="2" t="s">
        <v>352</v>
      </c>
      <c r="B255" s="2" t="s">
        <v>156</v>
      </c>
      <c r="C255" s="2" t="s">
        <v>144</v>
      </c>
      <c r="D255" s="2" t="s">
        <v>145</v>
      </c>
      <c r="E255" s="2">
        <v>3057012</v>
      </c>
      <c r="F255" s="2">
        <v>619718</v>
      </c>
      <c r="G255" s="2">
        <v>4379.8167999999996</v>
      </c>
      <c r="H255" s="2">
        <v>1215.4924000000001</v>
      </c>
      <c r="I255" s="2">
        <v>49353.035600000003</v>
      </c>
      <c r="J255" s="2">
        <v>11</v>
      </c>
      <c r="K255" s="2">
        <v>4</v>
      </c>
      <c r="L255" s="2">
        <v>15</v>
      </c>
      <c r="M255" s="2" t="s">
        <v>363</v>
      </c>
    </row>
    <row r="256" spans="1:13" ht="15" customHeight="1" x14ac:dyDescent="0.25">
      <c r="A256" s="2" t="s">
        <v>352</v>
      </c>
      <c r="B256" s="2" t="s">
        <v>156</v>
      </c>
      <c r="C256" s="2" t="s">
        <v>144</v>
      </c>
      <c r="D256" s="2" t="s">
        <v>146</v>
      </c>
      <c r="E256" s="2">
        <v>3057012</v>
      </c>
      <c r="F256" s="2">
        <v>616316</v>
      </c>
      <c r="G256" s="2">
        <v>4379.8167999999996</v>
      </c>
      <c r="H256" s="2">
        <v>1209.3688</v>
      </c>
      <c r="I256" s="2">
        <v>49126.462399999997</v>
      </c>
      <c r="J256" s="2">
        <v>11</v>
      </c>
      <c r="K256" s="2">
        <v>4</v>
      </c>
      <c r="L256" s="2">
        <v>15</v>
      </c>
      <c r="M256" s="2" t="s">
        <v>363</v>
      </c>
    </row>
    <row r="257" spans="1:13" ht="15" customHeight="1" x14ac:dyDescent="0.25">
      <c r="A257" s="2" t="s">
        <v>352</v>
      </c>
      <c r="B257" s="2" t="s">
        <v>156</v>
      </c>
      <c r="C257" s="2" t="s">
        <v>144</v>
      </c>
      <c r="D257" s="2" t="s">
        <v>147</v>
      </c>
      <c r="E257" s="2">
        <v>3057012</v>
      </c>
      <c r="F257" s="2">
        <v>454233</v>
      </c>
      <c r="G257" s="2">
        <v>4379.8167999999996</v>
      </c>
      <c r="H257" s="2">
        <v>908.46600000000001</v>
      </c>
      <c r="I257" s="2">
        <v>37993.058799999999</v>
      </c>
      <c r="J257" s="2">
        <v>11</v>
      </c>
      <c r="K257" s="2">
        <v>3</v>
      </c>
      <c r="L257" s="2">
        <v>14</v>
      </c>
      <c r="M257" s="2" t="s">
        <v>363</v>
      </c>
    </row>
    <row r="258" spans="1:13" ht="15" customHeight="1" x14ac:dyDescent="0.25">
      <c r="A258" s="2" t="s">
        <v>352</v>
      </c>
      <c r="B258" s="2" t="s">
        <v>156</v>
      </c>
      <c r="C258" s="2" t="s">
        <v>144</v>
      </c>
      <c r="D258" s="2" t="s">
        <v>148</v>
      </c>
      <c r="E258" s="2">
        <v>3057012</v>
      </c>
      <c r="F258" s="2">
        <v>777590</v>
      </c>
      <c r="G258" s="2">
        <v>4379.8167999999996</v>
      </c>
      <c r="H258" s="2">
        <v>1499.662</v>
      </c>
      <c r="I258" s="2">
        <v>59867.310799999999</v>
      </c>
      <c r="J258" s="2">
        <v>11</v>
      </c>
      <c r="K258" s="2">
        <v>4</v>
      </c>
      <c r="L258" s="2">
        <v>15</v>
      </c>
      <c r="M258" s="2" t="s">
        <v>363</v>
      </c>
    </row>
    <row r="259" spans="1:13" ht="15" customHeight="1" x14ac:dyDescent="0.25">
      <c r="A259" s="2" t="s">
        <v>352</v>
      </c>
      <c r="B259" s="2" t="s">
        <v>156</v>
      </c>
      <c r="C259" s="2" t="s">
        <v>144</v>
      </c>
      <c r="D259" s="2" t="s">
        <v>149</v>
      </c>
      <c r="E259" s="2">
        <v>3057012</v>
      </c>
      <c r="F259" s="2">
        <v>722171</v>
      </c>
      <c r="G259" s="2">
        <v>4379.8167999999996</v>
      </c>
      <c r="H259" s="2">
        <v>1399.9078</v>
      </c>
      <c r="I259" s="2">
        <v>56176.405400000003</v>
      </c>
      <c r="J259" s="2">
        <v>11</v>
      </c>
      <c r="K259" s="2">
        <v>4</v>
      </c>
      <c r="L259" s="2">
        <v>15</v>
      </c>
      <c r="M259" s="2" t="s">
        <v>363</v>
      </c>
    </row>
    <row r="260" spans="1:13" ht="15" customHeight="1" x14ac:dyDescent="0.25">
      <c r="A260" s="2" t="s">
        <v>352</v>
      </c>
      <c r="B260" s="2" t="s">
        <v>156</v>
      </c>
      <c r="C260" s="2" t="s">
        <v>144</v>
      </c>
      <c r="D260" s="2" t="s">
        <v>150</v>
      </c>
      <c r="E260" s="2">
        <v>3057012</v>
      </c>
      <c r="F260" s="2">
        <v>708676</v>
      </c>
      <c r="G260" s="2">
        <v>4379.8167999999996</v>
      </c>
      <c r="H260" s="2">
        <v>1375.6168</v>
      </c>
      <c r="I260" s="2">
        <v>55277.638400000003</v>
      </c>
      <c r="J260" s="2">
        <v>11</v>
      </c>
      <c r="K260" s="2">
        <v>4</v>
      </c>
      <c r="L260" s="2">
        <v>15</v>
      </c>
      <c r="M260" s="2" t="s">
        <v>363</v>
      </c>
    </row>
    <row r="261" spans="1:13" ht="15" customHeight="1" x14ac:dyDescent="0.25">
      <c r="A261" s="2" t="s">
        <v>352</v>
      </c>
      <c r="B261" s="2" t="s">
        <v>156</v>
      </c>
      <c r="C261" s="2" t="s">
        <v>144</v>
      </c>
      <c r="D261" s="2" t="s">
        <v>151</v>
      </c>
      <c r="E261" s="2">
        <v>3057012</v>
      </c>
      <c r="F261" s="2">
        <v>1024444</v>
      </c>
      <c r="G261" s="2">
        <v>4379.8167999999996</v>
      </c>
      <c r="H261" s="2">
        <v>1943.9992</v>
      </c>
      <c r="I261" s="2">
        <v>76307.787200000006</v>
      </c>
      <c r="J261" s="2">
        <v>11</v>
      </c>
      <c r="K261" s="2">
        <v>5</v>
      </c>
      <c r="L261" s="2">
        <v>16</v>
      </c>
      <c r="M261" s="2" t="s">
        <v>363</v>
      </c>
    </row>
    <row r="262" spans="1:13" ht="15" customHeight="1" x14ac:dyDescent="0.25">
      <c r="A262" s="2" t="s">
        <v>352</v>
      </c>
      <c r="B262" s="2" t="s">
        <v>156</v>
      </c>
      <c r="C262" s="2" t="s">
        <v>144</v>
      </c>
      <c r="D262" s="2" t="s">
        <v>152</v>
      </c>
      <c r="E262" s="2">
        <v>3057012</v>
      </c>
      <c r="F262" s="2">
        <v>1263259</v>
      </c>
      <c r="G262" s="2">
        <v>4379.8167999999996</v>
      </c>
      <c r="H262" s="2">
        <v>2373.8661999999999</v>
      </c>
      <c r="I262" s="2">
        <v>92212.866200000004</v>
      </c>
      <c r="J262" s="2">
        <v>11</v>
      </c>
      <c r="K262" s="2">
        <v>5</v>
      </c>
      <c r="L262" s="2">
        <v>16</v>
      </c>
      <c r="M262" s="2" t="s">
        <v>363</v>
      </c>
    </row>
    <row r="263" spans="1:13" ht="15" customHeight="1" x14ac:dyDescent="0.25">
      <c r="A263" s="2" t="s">
        <v>352</v>
      </c>
      <c r="B263" s="2" t="s">
        <v>156</v>
      </c>
      <c r="C263" s="2" t="s">
        <v>154</v>
      </c>
      <c r="D263" s="2" t="s">
        <v>155</v>
      </c>
      <c r="E263" s="2">
        <v>3057012</v>
      </c>
      <c r="F263" s="2">
        <v>342496</v>
      </c>
      <c r="G263" s="2">
        <v>4379.8167999999996</v>
      </c>
      <c r="H263" s="2">
        <v>684.99199999999996</v>
      </c>
      <c r="I263" s="2">
        <v>29724.520799999998</v>
      </c>
      <c r="J263" s="2">
        <v>11</v>
      </c>
      <c r="K263" s="2">
        <v>3</v>
      </c>
      <c r="L263" s="2">
        <v>14</v>
      </c>
      <c r="M263" s="2" t="s">
        <v>363</v>
      </c>
    </row>
    <row r="264" spans="1:13" ht="15" customHeight="1" x14ac:dyDescent="0.25">
      <c r="A264" s="2" t="s">
        <v>352</v>
      </c>
      <c r="B264" s="2" t="s">
        <v>156</v>
      </c>
      <c r="C264" s="2" t="s">
        <v>154</v>
      </c>
      <c r="D264" s="2" t="s">
        <v>156</v>
      </c>
      <c r="E264" s="2">
        <v>3057012</v>
      </c>
      <c r="F264" s="2">
        <v>73</v>
      </c>
      <c r="G264" s="2">
        <v>4379.8167999999996</v>
      </c>
      <c r="H264" s="2">
        <v>0.14599999999999999</v>
      </c>
      <c r="I264" s="2">
        <v>4385.2187999999996</v>
      </c>
      <c r="J264" s="2">
        <v>11</v>
      </c>
      <c r="K264" s="2">
        <v>3</v>
      </c>
      <c r="L264" s="2">
        <v>14</v>
      </c>
      <c r="M264" s="2" t="s">
        <v>363</v>
      </c>
    </row>
    <row r="265" spans="1:13" ht="15" customHeight="1" x14ac:dyDescent="0.25">
      <c r="A265" s="2" t="s">
        <v>352</v>
      </c>
      <c r="B265" s="2" t="s">
        <v>156</v>
      </c>
      <c r="C265" s="2" t="s">
        <v>154</v>
      </c>
      <c r="D265" s="2" t="s">
        <v>157</v>
      </c>
      <c r="E265" s="2">
        <v>3057012</v>
      </c>
      <c r="F265" s="2">
        <v>390266</v>
      </c>
      <c r="G265" s="2">
        <v>4379.8167999999996</v>
      </c>
      <c r="H265" s="2">
        <v>780.53200000000004</v>
      </c>
      <c r="I265" s="2">
        <v>33259.500800000002</v>
      </c>
      <c r="J265" s="2">
        <v>11</v>
      </c>
      <c r="K265" s="2">
        <v>3</v>
      </c>
      <c r="L265" s="2">
        <v>14</v>
      </c>
      <c r="M265" s="2" t="s">
        <v>363</v>
      </c>
    </row>
    <row r="266" spans="1:13" ht="15" customHeight="1" x14ac:dyDescent="0.25">
      <c r="A266" s="2" t="s">
        <v>352</v>
      </c>
      <c r="B266" s="2" t="s">
        <v>156</v>
      </c>
      <c r="C266" s="2" t="s">
        <v>154</v>
      </c>
      <c r="D266" s="2" t="s">
        <v>158</v>
      </c>
      <c r="E266" s="2">
        <v>3057012</v>
      </c>
      <c r="F266" s="2">
        <v>74725</v>
      </c>
      <c r="G266" s="2">
        <v>4379.8167999999996</v>
      </c>
      <c r="H266" s="2">
        <v>149.44999999999999</v>
      </c>
      <c r="I266" s="2">
        <v>9909.4668000000001</v>
      </c>
      <c r="J266" s="2">
        <v>11</v>
      </c>
      <c r="K266" s="2">
        <v>3</v>
      </c>
      <c r="L266" s="2">
        <v>14</v>
      </c>
      <c r="M266" s="2" t="s">
        <v>363</v>
      </c>
    </row>
    <row r="267" spans="1:13" ht="15" customHeight="1" x14ac:dyDescent="0.25">
      <c r="A267" s="2" t="s">
        <v>352</v>
      </c>
      <c r="B267" s="2" t="s">
        <v>156</v>
      </c>
      <c r="C267" s="2" t="s">
        <v>154</v>
      </c>
      <c r="D267" s="2" t="s">
        <v>159</v>
      </c>
      <c r="E267" s="2">
        <v>3057012</v>
      </c>
      <c r="F267" s="2">
        <v>282579</v>
      </c>
      <c r="G267" s="2">
        <v>4379.8167999999996</v>
      </c>
      <c r="H267" s="2">
        <v>565.15800000000002</v>
      </c>
      <c r="I267" s="2">
        <v>25290.662799999998</v>
      </c>
      <c r="J267" s="2">
        <v>11</v>
      </c>
      <c r="K267" s="2">
        <v>3</v>
      </c>
      <c r="L267" s="2">
        <v>14</v>
      </c>
      <c r="M267" s="2" t="s">
        <v>363</v>
      </c>
    </row>
    <row r="268" spans="1:13" ht="15" customHeight="1" x14ac:dyDescent="0.25">
      <c r="A268" s="2" t="s">
        <v>352</v>
      </c>
      <c r="B268" s="2" t="s">
        <v>156</v>
      </c>
      <c r="C268" s="2" t="s">
        <v>154</v>
      </c>
      <c r="D268" s="2" t="s">
        <v>160</v>
      </c>
      <c r="E268" s="2">
        <v>3057012</v>
      </c>
      <c r="F268" s="2">
        <v>291262</v>
      </c>
      <c r="G268" s="2">
        <v>4379.8167999999996</v>
      </c>
      <c r="H268" s="2">
        <v>582.524</v>
      </c>
      <c r="I268" s="2">
        <v>25933.2048</v>
      </c>
      <c r="J268" s="2">
        <v>11</v>
      </c>
      <c r="K268" s="2">
        <v>3</v>
      </c>
      <c r="L268" s="2">
        <v>14</v>
      </c>
      <c r="M268" s="2" t="s">
        <v>363</v>
      </c>
    </row>
    <row r="269" spans="1:13" ht="15" customHeight="1" x14ac:dyDescent="0.25">
      <c r="A269" s="2" t="s">
        <v>352</v>
      </c>
      <c r="B269" s="2" t="s">
        <v>156</v>
      </c>
      <c r="C269" s="2" t="s">
        <v>154</v>
      </c>
      <c r="D269" s="2" t="s">
        <v>161</v>
      </c>
      <c r="E269" s="2">
        <v>3057012</v>
      </c>
      <c r="F269" s="2">
        <v>135057</v>
      </c>
      <c r="G269" s="2">
        <v>4379.8167999999996</v>
      </c>
      <c r="H269" s="2">
        <v>270.11399999999998</v>
      </c>
      <c r="I269" s="2">
        <v>14374.034799999999</v>
      </c>
      <c r="J269" s="2">
        <v>11</v>
      </c>
      <c r="K269" s="2">
        <v>3</v>
      </c>
      <c r="L269" s="2">
        <v>14</v>
      </c>
      <c r="M269" s="2" t="s">
        <v>363</v>
      </c>
    </row>
    <row r="270" spans="1:13" ht="15" customHeight="1" x14ac:dyDescent="0.25">
      <c r="A270" s="2" t="s">
        <v>352</v>
      </c>
      <c r="B270" s="2" t="s">
        <v>156</v>
      </c>
      <c r="C270" s="2" t="s">
        <v>154</v>
      </c>
      <c r="D270" s="2" t="s">
        <v>162</v>
      </c>
      <c r="E270" s="2">
        <v>3057012</v>
      </c>
      <c r="F270" s="2">
        <v>427111</v>
      </c>
      <c r="G270" s="2">
        <v>4379.8167999999996</v>
      </c>
      <c r="H270" s="2">
        <v>854.22199999999998</v>
      </c>
      <c r="I270" s="2">
        <v>35986.0308</v>
      </c>
      <c r="J270" s="2">
        <v>11</v>
      </c>
      <c r="K270" s="2">
        <v>3</v>
      </c>
      <c r="L270" s="2">
        <v>14</v>
      </c>
      <c r="M270" s="2" t="s">
        <v>363</v>
      </c>
    </row>
    <row r="271" spans="1:13" ht="15" customHeight="1" x14ac:dyDescent="0.25">
      <c r="A271" s="2" t="s">
        <v>352</v>
      </c>
      <c r="B271" s="2" t="s">
        <v>156</v>
      </c>
      <c r="C271" s="2" t="s">
        <v>154</v>
      </c>
      <c r="D271" s="2" t="s">
        <v>163</v>
      </c>
      <c r="E271" s="2">
        <v>3057012</v>
      </c>
      <c r="F271" s="2">
        <v>259023</v>
      </c>
      <c r="G271" s="2">
        <v>4379.8167999999996</v>
      </c>
      <c r="H271" s="2">
        <v>518.04600000000005</v>
      </c>
      <c r="I271" s="2">
        <v>23547.518800000002</v>
      </c>
      <c r="J271" s="2">
        <v>11</v>
      </c>
      <c r="K271" s="2">
        <v>3</v>
      </c>
      <c r="L271" s="2">
        <v>14</v>
      </c>
      <c r="M271" s="2" t="s">
        <v>363</v>
      </c>
    </row>
    <row r="272" spans="1:13" ht="15" customHeight="1" x14ac:dyDescent="0.25">
      <c r="A272" s="2" t="s">
        <v>352</v>
      </c>
      <c r="B272" s="2" t="s">
        <v>156</v>
      </c>
      <c r="C272" s="2" t="s">
        <v>154</v>
      </c>
      <c r="D272" s="2" t="s">
        <v>164</v>
      </c>
      <c r="E272" s="2">
        <v>3057012</v>
      </c>
      <c r="F272" s="2">
        <v>65309</v>
      </c>
      <c r="G272" s="2">
        <v>4379.8167999999996</v>
      </c>
      <c r="H272" s="2">
        <v>130.61799999999999</v>
      </c>
      <c r="I272" s="2">
        <v>9212.6828000000005</v>
      </c>
      <c r="J272" s="2">
        <v>11</v>
      </c>
      <c r="K272" s="2">
        <v>3</v>
      </c>
      <c r="L272" s="2">
        <v>14</v>
      </c>
      <c r="M272" s="2" t="s">
        <v>363</v>
      </c>
    </row>
    <row r="273" spans="1:13" ht="15" customHeight="1" x14ac:dyDescent="0.25">
      <c r="A273" s="2" t="s">
        <v>352</v>
      </c>
      <c r="B273" s="2" t="s">
        <v>156</v>
      </c>
      <c r="C273" s="2" t="s">
        <v>154</v>
      </c>
      <c r="D273" s="2" t="s">
        <v>165</v>
      </c>
      <c r="E273" s="2">
        <v>3057012</v>
      </c>
      <c r="F273" s="2">
        <v>124335</v>
      </c>
      <c r="G273" s="2">
        <v>4379.8167999999996</v>
      </c>
      <c r="H273" s="2">
        <v>248.67</v>
      </c>
      <c r="I273" s="2">
        <v>13580.6068</v>
      </c>
      <c r="J273" s="2">
        <v>11</v>
      </c>
      <c r="K273" s="2">
        <v>3</v>
      </c>
      <c r="L273" s="2">
        <v>14</v>
      </c>
      <c r="M273" s="2" t="s">
        <v>363</v>
      </c>
    </row>
    <row r="274" spans="1:13" ht="15" customHeight="1" x14ac:dyDescent="0.25">
      <c r="A274" s="2" t="s">
        <v>352</v>
      </c>
      <c r="B274" s="2" t="s">
        <v>156</v>
      </c>
      <c r="C274" s="2" t="s">
        <v>154</v>
      </c>
      <c r="D274" s="2" t="s">
        <v>166</v>
      </c>
      <c r="E274" s="2">
        <v>3057012</v>
      </c>
      <c r="F274" s="2">
        <v>227781</v>
      </c>
      <c r="G274" s="2">
        <v>4379.8167999999996</v>
      </c>
      <c r="H274" s="2">
        <v>455.56200000000001</v>
      </c>
      <c r="I274" s="2">
        <v>21235.610799999999</v>
      </c>
      <c r="J274" s="2">
        <v>11</v>
      </c>
      <c r="K274" s="2">
        <v>3</v>
      </c>
      <c r="L274" s="2">
        <v>14</v>
      </c>
      <c r="M274" s="2" t="s">
        <v>363</v>
      </c>
    </row>
    <row r="275" spans="1:13" ht="15" customHeight="1" x14ac:dyDescent="0.25">
      <c r="A275" s="2" t="s">
        <v>352</v>
      </c>
      <c r="B275" s="2" t="s">
        <v>156</v>
      </c>
      <c r="C275" s="2" t="s">
        <v>154</v>
      </c>
      <c r="D275" s="2" t="s">
        <v>167</v>
      </c>
      <c r="E275" s="2">
        <v>3057012</v>
      </c>
      <c r="F275" s="2">
        <v>171065</v>
      </c>
      <c r="G275" s="2">
        <v>4379.8167999999996</v>
      </c>
      <c r="H275" s="2">
        <v>342.13</v>
      </c>
      <c r="I275" s="2">
        <v>17038.626799999998</v>
      </c>
      <c r="J275" s="2">
        <v>11</v>
      </c>
      <c r="K275" s="2">
        <v>3</v>
      </c>
      <c r="L275" s="2">
        <v>14</v>
      </c>
      <c r="M275" s="2" t="s">
        <v>363</v>
      </c>
    </row>
    <row r="276" spans="1:13" ht="15" customHeight="1" x14ac:dyDescent="0.25">
      <c r="A276" s="2" t="s">
        <v>352</v>
      </c>
      <c r="B276" s="2" t="s">
        <v>156</v>
      </c>
      <c r="C276" s="2" t="s">
        <v>154</v>
      </c>
      <c r="D276" s="2" t="s">
        <v>168</v>
      </c>
      <c r="E276" s="2">
        <v>3057012</v>
      </c>
      <c r="F276" s="2">
        <v>619183</v>
      </c>
      <c r="G276" s="2">
        <v>4379.8167999999996</v>
      </c>
      <c r="H276" s="2">
        <v>1214.5293999999999</v>
      </c>
      <c r="I276" s="2">
        <v>49317.404600000002</v>
      </c>
      <c r="J276" s="2">
        <v>11</v>
      </c>
      <c r="K276" s="2">
        <v>4</v>
      </c>
      <c r="L276" s="2">
        <v>15</v>
      </c>
      <c r="M276" s="2" t="s">
        <v>363</v>
      </c>
    </row>
    <row r="277" spans="1:13" ht="15" customHeight="1" x14ac:dyDescent="0.25">
      <c r="A277" s="2" t="s">
        <v>352</v>
      </c>
      <c r="B277" s="2" t="s">
        <v>156</v>
      </c>
      <c r="C277" s="2" t="s">
        <v>154</v>
      </c>
      <c r="D277" s="2" t="s">
        <v>169</v>
      </c>
      <c r="E277" s="2">
        <v>3057012</v>
      </c>
      <c r="F277" s="2">
        <v>168268</v>
      </c>
      <c r="G277" s="2">
        <v>4379.8167999999996</v>
      </c>
      <c r="H277" s="2">
        <v>336.536</v>
      </c>
      <c r="I277" s="2">
        <v>16831.648799999999</v>
      </c>
      <c r="J277" s="2">
        <v>11</v>
      </c>
      <c r="K277" s="2">
        <v>3</v>
      </c>
      <c r="L277" s="2">
        <v>14</v>
      </c>
      <c r="M277" s="2" t="s">
        <v>363</v>
      </c>
    </row>
    <row r="278" spans="1:13" ht="15" customHeight="1" x14ac:dyDescent="0.25">
      <c r="A278" s="2" t="s">
        <v>352</v>
      </c>
      <c r="B278" s="2" t="s">
        <v>156</v>
      </c>
      <c r="C278" s="2" t="s">
        <v>154</v>
      </c>
      <c r="D278" s="2" t="s">
        <v>170</v>
      </c>
      <c r="E278" s="2">
        <v>3057012</v>
      </c>
      <c r="F278" s="2">
        <v>427435</v>
      </c>
      <c r="G278" s="2">
        <v>4379.8167999999996</v>
      </c>
      <c r="H278" s="2">
        <v>854.87</v>
      </c>
      <c r="I278" s="2">
        <v>36010.006800000003</v>
      </c>
      <c r="J278" s="2">
        <v>11</v>
      </c>
      <c r="K278" s="2">
        <v>3</v>
      </c>
      <c r="L278" s="2">
        <v>14</v>
      </c>
      <c r="M278" s="2" t="s">
        <v>363</v>
      </c>
    </row>
    <row r="279" spans="1:13" ht="15" customHeight="1" x14ac:dyDescent="0.25">
      <c r="A279" s="2" t="s">
        <v>352</v>
      </c>
      <c r="B279" s="2" t="s">
        <v>156</v>
      </c>
      <c r="C279" s="2" t="s">
        <v>154</v>
      </c>
      <c r="D279" s="2" t="s">
        <v>171</v>
      </c>
      <c r="E279" s="2">
        <v>3057012</v>
      </c>
      <c r="F279" s="2">
        <v>128153</v>
      </c>
      <c r="G279" s="2">
        <v>4379.8167999999996</v>
      </c>
      <c r="H279" s="2">
        <v>256.30599999999998</v>
      </c>
      <c r="I279" s="2">
        <v>13863.138800000001</v>
      </c>
      <c r="J279" s="2">
        <v>11</v>
      </c>
      <c r="K279" s="2">
        <v>3</v>
      </c>
      <c r="L279" s="2">
        <v>14</v>
      </c>
      <c r="M279" s="2" t="s">
        <v>363</v>
      </c>
    </row>
    <row r="280" spans="1:13" ht="15" customHeight="1" x14ac:dyDescent="0.25">
      <c r="A280" s="2" t="s">
        <v>352</v>
      </c>
      <c r="B280" s="2" t="s">
        <v>156</v>
      </c>
      <c r="C280" s="2" t="s">
        <v>154</v>
      </c>
      <c r="D280" s="2" t="s">
        <v>172</v>
      </c>
      <c r="E280" s="2">
        <v>3057012</v>
      </c>
      <c r="F280" s="2">
        <v>230873</v>
      </c>
      <c r="G280" s="2">
        <v>4379.8167999999996</v>
      </c>
      <c r="H280" s="2">
        <v>461.74599999999998</v>
      </c>
      <c r="I280" s="2">
        <v>21464.418799999999</v>
      </c>
      <c r="J280" s="2">
        <v>11</v>
      </c>
      <c r="K280" s="2">
        <v>3</v>
      </c>
      <c r="L280" s="2">
        <v>14</v>
      </c>
      <c r="M280" s="2" t="s">
        <v>363</v>
      </c>
    </row>
    <row r="281" spans="1:13" ht="15" customHeight="1" x14ac:dyDescent="0.25">
      <c r="A281" s="2" t="s">
        <v>352</v>
      </c>
      <c r="B281" s="2" t="s">
        <v>156</v>
      </c>
      <c r="C281" s="2" t="s">
        <v>154</v>
      </c>
      <c r="D281" s="2" t="s">
        <v>173</v>
      </c>
      <c r="E281" s="2">
        <v>3057012</v>
      </c>
      <c r="F281" s="2">
        <v>83764</v>
      </c>
      <c r="G281" s="2">
        <v>4379.8167999999996</v>
      </c>
      <c r="H281" s="2">
        <v>167.52799999999999</v>
      </c>
      <c r="I281" s="2">
        <v>10578.352800000001</v>
      </c>
      <c r="J281" s="2">
        <v>11</v>
      </c>
      <c r="K281" s="2">
        <v>3</v>
      </c>
      <c r="L281" s="2">
        <v>14</v>
      </c>
      <c r="M281" s="2" t="s">
        <v>363</v>
      </c>
    </row>
    <row r="282" spans="1:13" ht="15" customHeight="1" x14ac:dyDescent="0.25">
      <c r="A282" s="2" t="s">
        <v>352</v>
      </c>
      <c r="B282" s="2" t="s">
        <v>156</v>
      </c>
      <c r="C282" s="2" t="s">
        <v>154</v>
      </c>
      <c r="D282" s="2" t="s">
        <v>174</v>
      </c>
      <c r="E282" s="2">
        <v>3057012</v>
      </c>
      <c r="F282" s="2">
        <v>173134</v>
      </c>
      <c r="G282" s="2">
        <v>4379.8167999999996</v>
      </c>
      <c r="H282" s="2">
        <v>346.26799999999997</v>
      </c>
      <c r="I282" s="2">
        <v>17191.732800000002</v>
      </c>
      <c r="J282" s="2">
        <v>11</v>
      </c>
      <c r="K282" s="2">
        <v>3</v>
      </c>
      <c r="L282" s="2">
        <v>14</v>
      </c>
      <c r="M282" s="2" t="s">
        <v>363</v>
      </c>
    </row>
    <row r="283" spans="1:13" ht="15" customHeight="1" x14ac:dyDescent="0.25">
      <c r="A283" s="2" t="s">
        <v>352</v>
      </c>
      <c r="B283" s="2" t="s">
        <v>156</v>
      </c>
      <c r="C283" s="2" t="s">
        <v>215</v>
      </c>
      <c r="D283" s="2" t="s">
        <v>215</v>
      </c>
      <c r="E283" s="2">
        <v>3057012</v>
      </c>
      <c r="F283" s="2">
        <v>1788687</v>
      </c>
      <c r="G283" s="2">
        <v>4379.8167999999996</v>
      </c>
      <c r="H283" s="2">
        <v>3319.6365999999998</v>
      </c>
      <c r="I283" s="2">
        <v>127206.371</v>
      </c>
      <c r="J283" s="2">
        <v>11</v>
      </c>
      <c r="K283" s="2">
        <v>6</v>
      </c>
      <c r="L283" s="2">
        <v>17</v>
      </c>
      <c r="M283" s="2" t="s">
        <v>363</v>
      </c>
    </row>
    <row r="284" spans="1:13" ht="15" customHeight="1" x14ac:dyDescent="0.25">
      <c r="A284" s="2" t="s">
        <v>352</v>
      </c>
      <c r="B284" s="2" t="s">
        <v>156</v>
      </c>
      <c r="C284" s="2" t="s">
        <v>175</v>
      </c>
      <c r="D284" s="2" t="s">
        <v>176</v>
      </c>
      <c r="E284" s="2">
        <v>3057012</v>
      </c>
      <c r="F284" s="2">
        <v>1988268</v>
      </c>
      <c r="G284" s="2">
        <v>4379.8167999999996</v>
      </c>
      <c r="H284" s="2">
        <v>3678.8824</v>
      </c>
      <c r="I284" s="2">
        <v>140498.4656</v>
      </c>
      <c r="J284" s="2">
        <v>11</v>
      </c>
      <c r="K284" s="2">
        <v>6</v>
      </c>
      <c r="L284" s="2">
        <v>17</v>
      </c>
      <c r="M284" s="2" t="s">
        <v>363</v>
      </c>
    </row>
    <row r="285" spans="1:13" ht="15" customHeight="1" x14ac:dyDescent="0.25">
      <c r="A285" s="2" t="s">
        <v>352</v>
      </c>
      <c r="B285" s="2" t="s">
        <v>156</v>
      </c>
      <c r="C285" s="2" t="s">
        <v>175</v>
      </c>
      <c r="D285" s="2" t="s">
        <v>177</v>
      </c>
      <c r="E285" s="2">
        <v>3057012</v>
      </c>
      <c r="F285" s="2">
        <v>2260400</v>
      </c>
      <c r="G285" s="2">
        <v>4379.8167999999996</v>
      </c>
      <c r="H285" s="2">
        <v>4168.72</v>
      </c>
      <c r="I285" s="2">
        <v>158622.45680000001</v>
      </c>
      <c r="J285" s="2">
        <v>11</v>
      </c>
      <c r="K285" s="2">
        <v>7</v>
      </c>
      <c r="L285" s="2">
        <v>18</v>
      </c>
      <c r="M285" s="2" t="s">
        <v>363</v>
      </c>
    </row>
    <row r="286" spans="1:13" ht="15" customHeight="1" x14ac:dyDescent="0.25">
      <c r="A286" s="2" t="s">
        <v>352</v>
      </c>
      <c r="B286" s="2" t="s">
        <v>156</v>
      </c>
      <c r="C286" s="2" t="s">
        <v>175</v>
      </c>
      <c r="D286" s="2" t="s">
        <v>178</v>
      </c>
      <c r="E286" s="2">
        <v>3057012</v>
      </c>
      <c r="F286" s="2">
        <v>2251796</v>
      </c>
      <c r="G286" s="2">
        <v>4379.8167999999996</v>
      </c>
      <c r="H286" s="2">
        <v>4153.2327999999998</v>
      </c>
      <c r="I286" s="2">
        <v>158049.43040000001</v>
      </c>
      <c r="J286" s="2">
        <v>11</v>
      </c>
      <c r="K286" s="2">
        <v>7</v>
      </c>
      <c r="L286" s="2">
        <v>18</v>
      </c>
      <c r="M286" s="2" t="s">
        <v>363</v>
      </c>
    </row>
    <row r="287" spans="1:13" ht="15" customHeight="1" x14ac:dyDescent="0.25">
      <c r="A287" s="2" t="s">
        <v>352</v>
      </c>
      <c r="B287" s="2" t="s">
        <v>156</v>
      </c>
      <c r="C287" s="2" t="s">
        <v>216</v>
      </c>
      <c r="D287" s="2" t="s">
        <v>217</v>
      </c>
      <c r="E287" s="2">
        <v>3057012</v>
      </c>
      <c r="F287" s="2">
        <v>3015825</v>
      </c>
      <c r="G287" s="2">
        <v>4379.8167999999996</v>
      </c>
      <c r="H287" s="2">
        <v>5528.4849999999997</v>
      </c>
      <c r="I287" s="2">
        <v>208933.76180000001</v>
      </c>
      <c r="J287" s="2">
        <v>11</v>
      </c>
      <c r="K287" s="2">
        <v>9</v>
      </c>
      <c r="L287" s="2">
        <v>20</v>
      </c>
      <c r="M287" s="2" t="s">
        <v>363</v>
      </c>
    </row>
    <row r="288" spans="1:13" ht="15" customHeight="1" x14ac:dyDescent="0.25">
      <c r="A288" s="2" t="s">
        <v>352</v>
      </c>
      <c r="B288" s="2" t="s">
        <v>156</v>
      </c>
      <c r="C288" s="2" t="s">
        <v>216</v>
      </c>
      <c r="D288" s="2" t="s">
        <v>218</v>
      </c>
      <c r="E288" s="2">
        <v>3057012</v>
      </c>
      <c r="F288" s="2">
        <v>2485476</v>
      </c>
      <c r="G288" s="2">
        <v>4379.8167999999996</v>
      </c>
      <c r="H288" s="2">
        <v>4573.8567999999996</v>
      </c>
      <c r="I288" s="2">
        <v>173612.5184</v>
      </c>
      <c r="J288" s="2">
        <v>11</v>
      </c>
      <c r="K288" s="2">
        <v>7</v>
      </c>
      <c r="L288" s="2">
        <v>18</v>
      </c>
      <c r="M288" s="2" t="s">
        <v>363</v>
      </c>
    </row>
    <row r="289" spans="1:13" ht="15" customHeight="1" x14ac:dyDescent="0.25">
      <c r="A289" s="2" t="s">
        <v>352</v>
      </c>
      <c r="B289" s="2" t="s">
        <v>156</v>
      </c>
      <c r="C289" s="2" t="s">
        <v>216</v>
      </c>
      <c r="D289" s="2" t="s">
        <v>219</v>
      </c>
      <c r="E289" s="2">
        <v>3057012</v>
      </c>
      <c r="F289" s="2">
        <v>2906257</v>
      </c>
      <c r="G289" s="2">
        <v>4379.8167999999996</v>
      </c>
      <c r="H289" s="2">
        <v>5331.2626</v>
      </c>
      <c r="I289" s="2">
        <v>201636.533</v>
      </c>
      <c r="J289" s="2">
        <v>11</v>
      </c>
      <c r="K289" s="2">
        <v>8</v>
      </c>
      <c r="L289" s="2">
        <v>19</v>
      </c>
      <c r="M289" s="2" t="s">
        <v>363</v>
      </c>
    </row>
    <row r="290" spans="1:13" ht="15" customHeight="1" x14ac:dyDescent="0.25">
      <c r="A290" s="2" t="s">
        <v>352</v>
      </c>
      <c r="B290" s="2" t="s">
        <v>156</v>
      </c>
      <c r="C290" s="2" t="s">
        <v>216</v>
      </c>
      <c r="D290" s="2" t="s">
        <v>220</v>
      </c>
      <c r="E290" s="2">
        <v>3057012</v>
      </c>
      <c r="F290" s="2">
        <v>2713344</v>
      </c>
      <c r="G290" s="2">
        <v>4379.8167999999996</v>
      </c>
      <c r="H290" s="2">
        <v>4984.0191999999997</v>
      </c>
      <c r="I290" s="2">
        <v>188788.52720000001</v>
      </c>
      <c r="J290" s="2">
        <v>11</v>
      </c>
      <c r="K290" s="2">
        <v>8</v>
      </c>
      <c r="L290" s="2">
        <v>19</v>
      </c>
      <c r="M290" s="2" t="s">
        <v>363</v>
      </c>
    </row>
    <row r="291" spans="1:13" ht="15" customHeight="1" x14ac:dyDescent="0.25">
      <c r="A291" s="2" t="s">
        <v>352</v>
      </c>
      <c r="B291" s="2" t="s">
        <v>156</v>
      </c>
      <c r="C291" s="2" t="s">
        <v>216</v>
      </c>
      <c r="D291" s="2" t="s">
        <v>221</v>
      </c>
      <c r="E291" s="2">
        <v>3057012</v>
      </c>
      <c r="F291" s="2">
        <v>2713344</v>
      </c>
      <c r="G291" s="2">
        <v>4379.8167999999996</v>
      </c>
      <c r="H291" s="2">
        <v>4984.0191999999997</v>
      </c>
      <c r="I291" s="2">
        <v>188788.52720000001</v>
      </c>
      <c r="J291" s="2">
        <v>11</v>
      </c>
      <c r="K291" s="2">
        <v>8</v>
      </c>
      <c r="L291" s="2">
        <v>19</v>
      </c>
      <c r="M291" s="2" t="s">
        <v>363</v>
      </c>
    </row>
    <row r="292" spans="1:13" ht="15" customHeight="1" x14ac:dyDescent="0.25">
      <c r="A292" s="2" t="s">
        <v>352</v>
      </c>
      <c r="B292" s="2" t="s">
        <v>156</v>
      </c>
      <c r="C292" s="2" t="s">
        <v>216</v>
      </c>
      <c r="D292" s="2" t="s">
        <v>222</v>
      </c>
      <c r="E292" s="2">
        <v>3057012</v>
      </c>
      <c r="F292" s="2">
        <v>3440745</v>
      </c>
      <c r="G292" s="2">
        <v>4379.8167999999996</v>
      </c>
      <c r="H292" s="2">
        <v>6293.3410000000003</v>
      </c>
      <c r="I292" s="2">
        <v>237233.4338</v>
      </c>
      <c r="J292" s="2">
        <v>11</v>
      </c>
      <c r="K292" s="2">
        <v>9</v>
      </c>
      <c r="L292" s="2">
        <v>20</v>
      </c>
      <c r="M292" s="2" t="s">
        <v>363</v>
      </c>
    </row>
    <row r="293" spans="1:13" ht="15" customHeight="1" x14ac:dyDescent="0.25">
      <c r="A293" s="2" t="s">
        <v>352</v>
      </c>
      <c r="B293" s="2" t="s">
        <v>156</v>
      </c>
      <c r="C293" s="2" t="s">
        <v>216</v>
      </c>
      <c r="D293" s="2" t="s">
        <v>223</v>
      </c>
      <c r="E293" s="2">
        <v>3057012</v>
      </c>
      <c r="F293" s="2">
        <v>2685219</v>
      </c>
      <c r="G293" s="2">
        <v>4379.8167999999996</v>
      </c>
      <c r="H293" s="2">
        <v>4933.3941999999997</v>
      </c>
      <c r="I293" s="2">
        <v>186915.40220000001</v>
      </c>
      <c r="J293" s="2">
        <v>11</v>
      </c>
      <c r="K293" s="2">
        <v>8</v>
      </c>
      <c r="L293" s="2">
        <v>19</v>
      </c>
      <c r="M293" s="2" t="s">
        <v>363</v>
      </c>
    </row>
    <row r="294" spans="1:13" ht="15" customHeight="1" x14ac:dyDescent="0.25">
      <c r="A294" s="2" t="s">
        <v>352</v>
      </c>
      <c r="B294" s="2" t="s">
        <v>156</v>
      </c>
      <c r="C294" s="2" t="s">
        <v>216</v>
      </c>
      <c r="D294" s="2" t="s">
        <v>224</v>
      </c>
      <c r="E294" s="2">
        <v>3057012</v>
      </c>
      <c r="F294" s="2">
        <v>3101600</v>
      </c>
      <c r="G294" s="2">
        <v>4379.8167999999996</v>
      </c>
      <c r="H294" s="2">
        <v>5682.88</v>
      </c>
      <c r="I294" s="2">
        <v>214646.3768</v>
      </c>
      <c r="J294" s="2">
        <v>11</v>
      </c>
      <c r="K294" s="2">
        <v>9</v>
      </c>
      <c r="L294" s="2">
        <v>20</v>
      </c>
      <c r="M294" s="2" t="s">
        <v>363</v>
      </c>
    </row>
    <row r="295" spans="1:13" ht="15" customHeight="1" x14ac:dyDescent="0.25">
      <c r="A295" s="2" t="s">
        <v>352</v>
      </c>
      <c r="B295" s="2" t="s">
        <v>156</v>
      </c>
      <c r="C295" s="2" t="s">
        <v>216</v>
      </c>
      <c r="D295" s="2" t="s">
        <v>225</v>
      </c>
      <c r="E295" s="2">
        <v>3057012</v>
      </c>
      <c r="F295" s="2">
        <v>3105854</v>
      </c>
      <c r="G295" s="2">
        <v>4379.8167999999996</v>
      </c>
      <c r="H295" s="2">
        <v>5690.5371999999998</v>
      </c>
      <c r="I295" s="2">
        <v>214929.69320000001</v>
      </c>
      <c r="J295" s="2">
        <v>11</v>
      </c>
      <c r="K295" s="2">
        <v>9</v>
      </c>
      <c r="L295" s="2">
        <v>20</v>
      </c>
      <c r="M295" s="2" t="s">
        <v>363</v>
      </c>
    </row>
    <row r="296" spans="1:13" ht="15" customHeight="1" x14ac:dyDescent="0.25">
      <c r="A296" s="2" t="s">
        <v>352</v>
      </c>
      <c r="B296" s="2" t="s">
        <v>156</v>
      </c>
      <c r="C296" s="2" t="s">
        <v>226</v>
      </c>
      <c r="D296" s="2" t="s">
        <v>227</v>
      </c>
      <c r="E296" s="2">
        <v>3057012</v>
      </c>
      <c r="F296" s="2">
        <v>1039525</v>
      </c>
      <c r="G296" s="2">
        <v>4379.8167999999996</v>
      </c>
      <c r="H296" s="2">
        <v>1971.145</v>
      </c>
      <c r="I296" s="2">
        <v>77312.181800000006</v>
      </c>
      <c r="J296" s="2">
        <v>11</v>
      </c>
      <c r="K296" s="2">
        <v>5</v>
      </c>
      <c r="L296" s="2">
        <v>16</v>
      </c>
      <c r="M296" s="2" t="s">
        <v>363</v>
      </c>
    </row>
    <row r="297" spans="1:13" ht="15" customHeight="1" x14ac:dyDescent="0.25">
      <c r="A297" s="2" t="s">
        <v>352</v>
      </c>
      <c r="B297" s="2" t="s">
        <v>156</v>
      </c>
      <c r="C297" s="2" t="s">
        <v>226</v>
      </c>
      <c r="D297" s="2" t="s">
        <v>228</v>
      </c>
      <c r="E297" s="2">
        <v>3057012</v>
      </c>
      <c r="F297" s="2">
        <v>834834</v>
      </c>
      <c r="G297" s="2">
        <v>4379.8167999999996</v>
      </c>
      <c r="H297" s="2">
        <v>1602.7012</v>
      </c>
      <c r="I297" s="2">
        <v>63679.761200000001</v>
      </c>
      <c r="J297" s="2">
        <v>11</v>
      </c>
      <c r="K297" s="2">
        <v>4</v>
      </c>
      <c r="L297" s="2">
        <v>15</v>
      </c>
      <c r="M297" s="2" t="s">
        <v>363</v>
      </c>
    </row>
    <row r="298" spans="1:13" ht="15" customHeight="1" x14ac:dyDescent="0.25">
      <c r="A298" s="2" t="s">
        <v>352</v>
      </c>
      <c r="B298" s="2" t="s">
        <v>156</v>
      </c>
      <c r="C298" s="2" t="s">
        <v>226</v>
      </c>
      <c r="D298" s="2" t="s">
        <v>229</v>
      </c>
      <c r="E298" s="2">
        <v>3057012</v>
      </c>
      <c r="F298" s="2">
        <v>832740</v>
      </c>
      <c r="G298" s="2">
        <v>4379.8167999999996</v>
      </c>
      <c r="H298" s="2">
        <v>1598.932</v>
      </c>
      <c r="I298" s="2">
        <v>63540.300799999997</v>
      </c>
      <c r="J298" s="2">
        <v>11</v>
      </c>
      <c r="K298" s="2">
        <v>4</v>
      </c>
      <c r="L298" s="2">
        <v>15</v>
      </c>
      <c r="M298" s="2" t="s">
        <v>363</v>
      </c>
    </row>
    <row r="299" spans="1:13" ht="15" customHeight="1" x14ac:dyDescent="0.25">
      <c r="A299" s="2" t="s">
        <v>352</v>
      </c>
      <c r="B299" s="2" t="s">
        <v>156</v>
      </c>
      <c r="C299" s="2" t="s">
        <v>226</v>
      </c>
      <c r="D299" s="2" t="s">
        <v>230</v>
      </c>
      <c r="E299" s="2">
        <v>3057012</v>
      </c>
      <c r="F299" s="2">
        <v>863447</v>
      </c>
      <c r="G299" s="2">
        <v>4379.8167999999996</v>
      </c>
      <c r="H299" s="2">
        <v>1654.2046</v>
      </c>
      <c r="I299" s="2">
        <v>65585.387000000002</v>
      </c>
      <c r="J299" s="2">
        <v>11</v>
      </c>
      <c r="K299" s="2">
        <v>4</v>
      </c>
      <c r="L299" s="2">
        <v>15</v>
      </c>
      <c r="M299" s="2" t="s">
        <v>363</v>
      </c>
    </row>
    <row r="300" spans="1:13" ht="15" customHeight="1" x14ac:dyDescent="0.25">
      <c r="A300" s="2" t="s">
        <v>352</v>
      </c>
      <c r="B300" s="2" t="s">
        <v>156</v>
      </c>
      <c r="C300" s="2" t="s">
        <v>226</v>
      </c>
      <c r="D300" s="2" t="s">
        <v>231</v>
      </c>
      <c r="E300" s="2">
        <v>3057012</v>
      </c>
      <c r="F300" s="2">
        <v>857898</v>
      </c>
      <c r="G300" s="2">
        <v>4379.8167999999996</v>
      </c>
      <c r="H300" s="2">
        <v>1644.2164</v>
      </c>
      <c r="I300" s="2">
        <v>65215.823600000003</v>
      </c>
      <c r="J300" s="2">
        <v>11</v>
      </c>
      <c r="K300" s="2">
        <v>4</v>
      </c>
      <c r="L300" s="2">
        <v>15</v>
      </c>
      <c r="M300" s="2" t="s">
        <v>363</v>
      </c>
    </row>
    <row r="301" spans="1:13" ht="15" customHeight="1" x14ac:dyDescent="0.25">
      <c r="A301" s="2" t="s">
        <v>352</v>
      </c>
      <c r="B301" s="2" t="s">
        <v>156</v>
      </c>
      <c r="C301" s="2" t="s">
        <v>226</v>
      </c>
      <c r="D301" s="2" t="s">
        <v>232</v>
      </c>
      <c r="E301" s="2">
        <v>3057012</v>
      </c>
      <c r="F301" s="2">
        <v>1175417</v>
      </c>
      <c r="G301" s="2">
        <v>4379.8167999999996</v>
      </c>
      <c r="H301" s="2">
        <v>2215.7505999999998</v>
      </c>
      <c r="I301" s="2">
        <v>86362.589000000007</v>
      </c>
      <c r="J301" s="2">
        <v>11</v>
      </c>
      <c r="K301" s="2">
        <v>5</v>
      </c>
      <c r="L301" s="2">
        <v>16</v>
      </c>
      <c r="M301" s="2" t="s">
        <v>363</v>
      </c>
    </row>
    <row r="302" spans="1:13" ht="15" customHeight="1" x14ac:dyDescent="0.25">
      <c r="A302" s="2" t="s">
        <v>352</v>
      </c>
      <c r="B302" s="2" t="s">
        <v>156</v>
      </c>
      <c r="C302" s="2" t="s">
        <v>226</v>
      </c>
      <c r="D302" s="2" t="s">
        <v>233</v>
      </c>
      <c r="E302" s="2">
        <v>3057012</v>
      </c>
      <c r="F302" s="2">
        <v>1175417</v>
      </c>
      <c r="G302" s="2">
        <v>4379.8167999999996</v>
      </c>
      <c r="H302" s="2">
        <v>2215.7505999999998</v>
      </c>
      <c r="I302" s="2">
        <v>86362.589000000007</v>
      </c>
      <c r="J302" s="2">
        <v>11</v>
      </c>
      <c r="K302" s="2">
        <v>5</v>
      </c>
      <c r="L302" s="2">
        <v>16</v>
      </c>
      <c r="M302" s="2" t="s">
        <v>363</v>
      </c>
    </row>
    <row r="303" spans="1:13" ht="15" customHeight="1" x14ac:dyDescent="0.25">
      <c r="A303" s="2" t="s">
        <v>352</v>
      </c>
      <c r="B303" s="2" t="s">
        <v>156</v>
      </c>
      <c r="C303" s="2" t="s">
        <v>226</v>
      </c>
      <c r="D303" s="2" t="s">
        <v>234</v>
      </c>
      <c r="E303" s="2">
        <v>3057012</v>
      </c>
      <c r="F303" s="2">
        <v>999393</v>
      </c>
      <c r="G303" s="2">
        <v>4379.8167999999996</v>
      </c>
      <c r="H303" s="2">
        <v>1898.9074000000001</v>
      </c>
      <c r="I303" s="2">
        <v>74639.390599999999</v>
      </c>
      <c r="J303" s="2">
        <v>11</v>
      </c>
      <c r="K303" s="2">
        <v>4</v>
      </c>
      <c r="L303" s="2">
        <v>15</v>
      </c>
      <c r="M303" s="2" t="s">
        <v>363</v>
      </c>
    </row>
    <row r="304" spans="1:13" ht="15" customHeight="1" x14ac:dyDescent="0.25">
      <c r="A304" s="2" t="s">
        <v>352</v>
      </c>
      <c r="B304" s="2" t="s">
        <v>156</v>
      </c>
      <c r="C304" s="2" t="s">
        <v>226</v>
      </c>
      <c r="D304" s="2" t="s">
        <v>235</v>
      </c>
      <c r="E304" s="2">
        <v>3057012</v>
      </c>
      <c r="F304" s="2">
        <v>1319231</v>
      </c>
      <c r="G304" s="2">
        <v>4379.8167999999996</v>
      </c>
      <c r="H304" s="2">
        <v>2474.6158</v>
      </c>
      <c r="I304" s="2">
        <v>95940.6014</v>
      </c>
      <c r="J304" s="2">
        <v>11</v>
      </c>
      <c r="K304" s="2">
        <v>5</v>
      </c>
      <c r="L304" s="2">
        <v>16</v>
      </c>
      <c r="M304" s="2" t="s">
        <v>363</v>
      </c>
    </row>
    <row r="305" spans="1:13" ht="15" customHeight="1" x14ac:dyDescent="0.25">
      <c r="A305" s="2" t="s">
        <v>352</v>
      </c>
      <c r="B305" s="2" t="s">
        <v>156</v>
      </c>
      <c r="C305" s="2" t="s">
        <v>226</v>
      </c>
      <c r="D305" s="2" t="s">
        <v>236</v>
      </c>
      <c r="E305" s="2">
        <v>3057012</v>
      </c>
      <c r="F305" s="2">
        <v>804559</v>
      </c>
      <c r="G305" s="2">
        <v>4379.8167999999996</v>
      </c>
      <c r="H305" s="2">
        <v>1548.2062000000001</v>
      </c>
      <c r="I305" s="2">
        <v>61663.446199999998</v>
      </c>
      <c r="J305" s="2">
        <v>11</v>
      </c>
      <c r="K305" s="2">
        <v>4</v>
      </c>
      <c r="L305" s="2">
        <v>15</v>
      </c>
      <c r="M305" s="2" t="s">
        <v>363</v>
      </c>
    </row>
    <row r="306" spans="1:13" ht="15" customHeight="1" x14ac:dyDescent="0.25">
      <c r="A306" s="2" t="s">
        <v>352</v>
      </c>
      <c r="B306" s="2" t="s">
        <v>156</v>
      </c>
      <c r="C306" s="2" t="s">
        <v>226</v>
      </c>
      <c r="D306" s="2" t="s">
        <v>237</v>
      </c>
      <c r="E306" s="2">
        <v>3057012</v>
      </c>
      <c r="F306" s="2">
        <v>1112173</v>
      </c>
      <c r="G306" s="2">
        <v>4379.8167999999996</v>
      </c>
      <c r="H306" s="2">
        <v>2101.9114</v>
      </c>
      <c r="I306" s="2">
        <v>82150.5386</v>
      </c>
      <c r="J306" s="2">
        <v>11</v>
      </c>
      <c r="K306" s="2">
        <v>5</v>
      </c>
      <c r="L306" s="2">
        <v>16</v>
      </c>
      <c r="M306" s="2" t="s">
        <v>363</v>
      </c>
    </row>
    <row r="307" spans="1:13" ht="15" customHeight="1" x14ac:dyDescent="0.25">
      <c r="A307" s="2" t="s">
        <v>352</v>
      </c>
      <c r="B307" s="2" t="s">
        <v>156</v>
      </c>
      <c r="C307" s="2" t="s">
        <v>226</v>
      </c>
      <c r="D307" s="2" t="s">
        <v>238</v>
      </c>
      <c r="E307" s="2">
        <v>3057012</v>
      </c>
      <c r="F307" s="2">
        <v>1175081</v>
      </c>
      <c r="G307" s="2">
        <v>4379.8167999999996</v>
      </c>
      <c r="H307" s="2">
        <v>2215.1457999999998</v>
      </c>
      <c r="I307" s="2">
        <v>86340.2114</v>
      </c>
      <c r="J307" s="2">
        <v>11</v>
      </c>
      <c r="K307" s="2">
        <v>5</v>
      </c>
      <c r="L307" s="2">
        <v>16</v>
      </c>
      <c r="M307" s="2" t="s">
        <v>363</v>
      </c>
    </row>
    <row r="308" spans="1:13" ht="15" customHeight="1" x14ac:dyDescent="0.25">
      <c r="A308" s="2" t="s">
        <v>352</v>
      </c>
      <c r="B308" s="2" t="s">
        <v>156</v>
      </c>
      <c r="C308" s="2" t="s">
        <v>226</v>
      </c>
      <c r="D308" s="2" t="s">
        <v>239</v>
      </c>
      <c r="E308" s="2">
        <v>3057012</v>
      </c>
      <c r="F308" s="2">
        <v>996219</v>
      </c>
      <c r="G308" s="2">
        <v>4379.8167999999996</v>
      </c>
      <c r="H308" s="2">
        <v>1893.1941999999999</v>
      </c>
      <c r="I308" s="2">
        <v>74428.002200000003</v>
      </c>
      <c r="J308" s="2">
        <v>11</v>
      </c>
      <c r="K308" s="2">
        <v>4</v>
      </c>
      <c r="L308" s="2">
        <v>15</v>
      </c>
      <c r="M308" s="2" t="s">
        <v>363</v>
      </c>
    </row>
    <row r="309" spans="1:13" ht="15" customHeight="1" x14ac:dyDescent="0.25">
      <c r="A309" s="2" t="s">
        <v>352</v>
      </c>
      <c r="B309" s="2" t="s">
        <v>156</v>
      </c>
      <c r="C309" s="2" t="s">
        <v>226</v>
      </c>
      <c r="D309" s="2" t="s">
        <v>240</v>
      </c>
      <c r="E309" s="2">
        <v>3057012</v>
      </c>
      <c r="F309" s="2">
        <v>1197093</v>
      </c>
      <c r="G309" s="2">
        <v>4379.8167999999996</v>
      </c>
      <c r="H309" s="2">
        <v>2254.7674000000002</v>
      </c>
      <c r="I309" s="2">
        <v>87806.210600000006</v>
      </c>
      <c r="J309" s="2">
        <v>11</v>
      </c>
      <c r="K309" s="2">
        <v>5</v>
      </c>
      <c r="L309" s="2">
        <v>16</v>
      </c>
      <c r="M309" s="2" t="s">
        <v>363</v>
      </c>
    </row>
    <row r="310" spans="1:13" ht="15" customHeight="1" x14ac:dyDescent="0.25">
      <c r="A310" s="2" t="s">
        <v>352</v>
      </c>
      <c r="B310" s="2" t="s">
        <v>156</v>
      </c>
      <c r="C310" s="2" t="s">
        <v>226</v>
      </c>
      <c r="D310" s="2" t="s">
        <v>241</v>
      </c>
      <c r="E310" s="2">
        <v>3057012</v>
      </c>
      <c r="F310" s="2">
        <v>733339</v>
      </c>
      <c r="G310" s="2">
        <v>4379.8167999999996</v>
      </c>
      <c r="H310" s="2">
        <v>1420.0101999999999</v>
      </c>
      <c r="I310" s="2">
        <v>56920.194199999998</v>
      </c>
      <c r="J310" s="2">
        <v>11</v>
      </c>
      <c r="K310" s="2">
        <v>4</v>
      </c>
      <c r="L310" s="2">
        <v>15</v>
      </c>
      <c r="M310" s="2" t="s">
        <v>363</v>
      </c>
    </row>
    <row r="311" spans="1:13" ht="15" customHeight="1" x14ac:dyDescent="0.25">
      <c r="A311" s="2" t="s">
        <v>352</v>
      </c>
      <c r="B311" s="2" t="s">
        <v>156</v>
      </c>
      <c r="C311" s="2" t="s">
        <v>226</v>
      </c>
      <c r="D311" s="2" t="s">
        <v>242</v>
      </c>
      <c r="E311" s="2">
        <v>3057012</v>
      </c>
      <c r="F311" s="2">
        <v>1045160</v>
      </c>
      <c r="G311" s="2">
        <v>4379.8167999999996</v>
      </c>
      <c r="H311" s="2">
        <v>1981.288</v>
      </c>
      <c r="I311" s="2">
        <v>77687.472800000003</v>
      </c>
      <c r="J311" s="2">
        <v>11</v>
      </c>
      <c r="K311" s="2">
        <v>5</v>
      </c>
      <c r="L311" s="2">
        <v>16</v>
      </c>
      <c r="M311" s="2" t="s">
        <v>363</v>
      </c>
    </row>
    <row r="312" spans="1:13" ht="15" customHeight="1" x14ac:dyDescent="0.25">
      <c r="A312" s="2" t="s">
        <v>352</v>
      </c>
      <c r="B312" s="2" t="s">
        <v>156</v>
      </c>
      <c r="C312" s="2" t="s">
        <v>226</v>
      </c>
      <c r="D312" s="2" t="s">
        <v>243</v>
      </c>
      <c r="E312" s="2">
        <v>3057012</v>
      </c>
      <c r="F312" s="2">
        <v>1045945</v>
      </c>
      <c r="G312" s="2">
        <v>4379.8167999999996</v>
      </c>
      <c r="H312" s="2">
        <v>1982.701</v>
      </c>
      <c r="I312" s="2">
        <v>77739.753800000006</v>
      </c>
      <c r="J312" s="2">
        <v>11</v>
      </c>
      <c r="K312" s="2">
        <v>5</v>
      </c>
      <c r="L312" s="2">
        <v>16</v>
      </c>
      <c r="M312" s="2" t="s">
        <v>363</v>
      </c>
    </row>
    <row r="313" spans="1:13" ht="15" customHeight="1" x14ac:dyDescent="0.25">
      <c r="A313" s="2" t="s">
        <v>352</v>
      </c>
      <c r="B313" s="2" t="s">
        <v>156</v>
      </c>
      <c r="C313" s="2" t="s">
        <v>226</v>
      </c>
      <c r="D313" s="2" t="s">
        <v>244</v>
      </c>
      <c r="E313" s="2">
        <v>3057012</v>
      </c>
      <c r="F313" s="2">
        <v>1318876</v>
      </c>
      <c r="G313" s="2">
        <v>4379.8167999999996</v>
      </c>
      <c r="H313" s="2">
        <v>2473.9767999999999</v>
      </c>
      <c r="I313" s="2">
        <v>95916.958400000003</v>
      </c>
      <c r="J313" s="2">
        <v>11</v>
      </c>
      <c r="K313" s="2">
        <v>5</v>
      </c>
      <c r="L313" s="2">
        <v>16</v>
      </c>
      <c r="M313" s="2" t="s">
        <v>363</v>
      </c>
    </row>
    <row r="314" spans="1:13" ht="15" customHeight="1" x14ac:dyDescent="0.25">
      <c r="A314" s="2" t="s">
        <v>352</v>
      </c>
      <c r="B314" s="2" t="s">
        <v>156</v>
      </c>
      <c r="C314" s="2" t="s">
        <v>226</v>
      </c>
      <c r="D314" s="2" t="s">
        <v>245</v>
      </c>
      <c r="E314" s="2">
        <v>3057012</v>
      </c>
      <c r="F314" s="2">
        <v>1318876</v>
      </c>
      <c r="G314" s="2">
        <v>4379.8167999999996</v>
      </c>
      <c r="H314" s="2">
        <v>2473.9767999999999</v>
      </c>
      <c r="I314" s="2">
        <v>95916.958400000003</v>
      </c>
      <c r="J314" s="2">
        <v>11</v>
      </c>
      <c r="K314" s="2">
        <v>5</v>
      </c>
      <c r="L314" s="2">
        <v>16</v>
      </c>
      <c r="M314" s="2" t="s">
        <v>363</v>
      </c>
    </row>
    <row r="315" spans="1:13" ht="15" customHeight="1" x14ac:dyDescent="0.25">
      <c r="A315" s="2" t="s">
        <v>352</v>
      </c>
      <c r="B315" s="2" t="s">
        <v>156</v>
      </c>
      <c r="C315" s="2" t="s">
        <v>226</v>
      </c>
      <c r="D315" s="2" t="s">
        <v>246</v>
      </c>
      <c r="E315" s="2">
        <v>3057012</v>
      </c>
      <c r="F315" s="2">
        <v>876889</v>
      </c>
      <c r="G315" s="2">
        <v>4379.8167999999996</v>
      </c>
      <c r="H315" s="2">
        <v>1678.4002</v>
      </c>
      <c r="I315" s="2">
        <v>66480.624200000006</v>
      </c>
      <c r="J315" s="2">
        <v>11</v>
      </c>
      <c r="K315" s="2">
        <v>4</v>
      </c>
      <c r="L315" s="2">
        <v>15</v>
      </c>
      <c r="M315" s="2" t="s">
        <v>363</v>
      </c>
    </row>
    <row r="316" spans="1:13" ht="15" customHeight="1" x14ac:dyDescent="0.25">
      <c r="A316" s="2" t="s">
        <v>352</v>
      </c>
      <c r="B316" s="2" t="s">
        <v>156</v>
      </c>
      <c r="C316" s="2" t="s">
        <v>226</v>
      </c>
      <c r="D316" s="2" t="s">
        <v>247</v>
      </c>
      <c r="E316" s="2">
        <v>3057012</v>
      </c>
      <c r="F316" s="2">
        <v>461190</v>
      </c>
      <c r="G316" s="2">
        <v>4379.8167999999996</v>
      </c>
      <c r="H316" s="2">
        <v>922.38</v>
      </c>
      <c r="I316" s="2">
        <v>38507.876799999998</v>
      </c>
      <c r="J316" s="2">
        <v>11</v>
      </c>
      <c r="K316" s="2">
        <v>3</v>
      </c>
      <c r="L316" s="2">
        <v>14</v>
      </c>
      <c r="M316" s="2" t="s">
        <v>363</v>
      </c>
    </row>
    <row r="317" spans="1:13" ht="15" customHeight="1" x14ac:dyDescent="0.25">
      <c r="A317" s="2" t="s">
        <v>352</v>
      </c>
      <c r="B317" s="2" t="s">
        <v>156</v>
      </c>
      <c r="C317" s="2" t="s">
        <v>179</v>
      </c>
      <c r="D317" s="2" t="s">
        <v>180</v>
      </c>
      <c r="E317" s="2">
        <v>3057012</v>
      </c>
      <c r="F317" s="2">
        <v>975178</v>
      </c>
      <c r="G317" s="2">
        <v>4379.8167999999996</v>
      </c>
      <c r="H317" s="2">
        <v>1855.3204000000001</v>
      </c>
      <c r="I317" s="2">
        <v>73026.671600000001</v>
      </c>
      <c r="J317" s="2">
        <v>11</v>
      </c>
      <c r="K317" s="2">
        <v>4</v>
      </c>
      <c r="L317" s="2">
        <v>15</v>
      </c>
      <c r="M317" s="2" t="s">
        <v>363</v>
      </c>
    </row>
    <row r="318" spans="1:13" ht="15" customHeight="1" x14ac:dyDescent="0.25">
      <c r="A318" s="2" t="s">
        <v>352</v>
      </c>
      <c r="B318" s="2" t="s">
        <v>156</v>
      </c>
      <c r="C318" s="2" t="s">
        <v>179</v>
      </c>
      <c r="D318" s="2" t="s">
        <v>181</v>
      </c>
      <c r="E318" s="2">
        <v>3057012</v>
      </c>
      <c r="F318" s="2">
        <v>1383231</v>
      </c>
      <c r="G318" s="2">
        <v>4379.8167999999996</v>
      </c>
      <c r="H318" s="2">
        <v>2589.8157999999999</v>
      </c>
      <c r="I318" s="2">
        <v>100203.00139999999</v>
      </c>
      <c r="J318" s="2">
        <v>11</v>
      </c>
      <c r="K318" s="2">
        <v>5</v>
      </c>
      <c r="L318" s="2">
        <v>16</v>
      </c>
      <c r="M318" s="2" t="s">
        <v>363</v>
      </c>
    </row>
    <row r="319" spans="1:13" ht="15" customHeight="1" x14ac:dyDescent="0.25">
      <c r="A319" s="2" t="s">
        <v>352</v>
      </c>
      <c r="B319" s="2" t="s">
        <v>156</v>
      </c>
      <c r="C319" s="2" t="s">
        <v>179</v>
      </c>
      <c r="D319" s="2" t="s">
        <v>182</v>
      </c>
      <c r="E319" s="2">
        <v>3057012</v>
      </c>
      <c r="F319" s="2">
        <v>1247447</v>
      </c>
      <c r="G319" s="2">
        <v>4379.8167999999996</v>
      </c>
      <c r="H319" s="2">
        <v>2345.4045999999998</v>
      </c>
      <c r="I319" s="2">
        <v>91159.786999999997</v>
      </c>
      <c r="J319" s="2">
        <v>11</v>
      </c>
      <c r="K319" s="2">
        <v>5</v>
      </c>
      <c r="L319" s="2">
        <v>16</v>
      </c>
      <c r="M319" s="2" t="s">
        <v>363</v>
      </c>
    </row>
    <row r="320" spans="1:13" ht="15" customHeight="1" x14ac:dyDescent="0.25">
      <c r="A320" s="2" t="s">
        <v>352</v>
      </c>
      <c r="B320" s="2" t="s">
        <v>156</v>
      </c>
      <c r="C320" s="2" t="s">
        <v>179</v>
      </c>
      <c r="D320" s="2" t="s">
        <v>183</v>
      </c>
      <c r="E320" s="2">
        <v>3057012</v>
      </c>
      <c r="F320" s="2">
        <v>1079418</v>
      </c>
      <c r="G320" s="2">
        <v>4379.8167999999996</v>
      </c>
      <c r="H320" s="2">
        <v>2042.9523999999999</v>
      </c>
      <c r="I320" s="2">
        <v>79969.055600000007</v>
      </c>
      <c r="J320" s="2">
        <v>11</v>
      </c>
      <c r="K320" s="2">
        <v>5</v>
      </c>
      <c r="L320" s="2">
        <v>16</v>
      </c>
      <c r="M320" s="2" t="s">
        <v>363</v>
      </c>
    </row>
    <row r="321" spans="1:13" ht="15" customHeight="1" x14ac:dyDescent="0.25">
      <c r="A321" s="2" t="s">
        <v>352</v>
      </c>
      <c r="B321" s="2" t="s">
        <v>156</v>
      </c>
      <c r="C321" s="2" t="s">
        <v>179</v>
      </c>
      <c r="D321" s="2" t="s">
        <v>184</v>
      </c>
      <c r="E321" s="2">
        <v>3057012</v>
      </c>
      <c r="F321" s="2">
        <v>1016920</v>
      </c>
      <c r="G321" s="2">
        <v>4379.8167999999996</v>
      </c>
      <c r="H321" s="2">
        <v>1930.4559999999999</v>
      </c>
      <c r="I321" s="2">
        <v>75806.688800000004</v>
      </c>
      <c r="J321" s="2">
        <v>11</v>
      </c>
      <c r="K321" s="2">
        <v>5</v>
      </c>
      <c r="L321" s="2">
        <v>16</v>
      </c>
      <c r="M321" s="2" t="s">
        <v>363</v>
      </c>
    </row>
    <row r="322" spans="1:13" ht="15" customHeight="1" x14ac:dyDescent="0.25">
      <c r="A322" s="2" t="s">
        <v>352</v>
      </c>
      <c r="B322" s="2" t="s">
        <v>156</v>
      </c>
      <c r="C322" s="2" t="s">
        <v>179</v>
      </c>
      <c r="D322" s="2" t="s">
        <v>185</v>
      </c>
      <c r="E322" s="2">
        <v>3057012</v>
      </c>
      <c r="F322" s="2">
        <v>1285583</v>
      </c>
      <c r="G322" s="2">
        <v>4379.8167999999996</v>
      </c>
      <c r="H322" s="2">
        <v>2414.0493999999999</v>
      </c>
      <c r="I322" s="2">
        <v>93699.6446</v>
      </c>
      <c r="J322" s="2">
        <v>11</v>
      </c>
      <c r="K322" s="2">
        <v>5</v>
      </c>
      <c r="L322" s="2">
        <v>16</v>
      </c>
      <c r="M322" s="2" t="s">
        <v>363</v>
      </c>
    </row>
    <row r="323" spans="1:13" ht="15" customHeight="1" x14ac:dyDescent="0.25">
      <c r="A323" s="2" t="s">
        <v>352</v>
      </c>
      <c r="B323" s="2" t="s">
        <v>156</v>
      </c>
      <c r="C323" s="2" t="s">
        <v>179</v>
      </c>
      <c r="D323" s="2" t="s">
        <v>186</v>
      </c>
      <c r="E323" s="2">
        <v>3057012</v>
      </c>
      <c r="F323" s="2">
        <v>1112544</v>
      </c>
      <c r="G323" s="2">
        <v>4379.8167999999996</v>
      </c>
      <c r="H323" s="2">
        <v>2102.5792000000001</v>
      </c>
      <c r="I323" s="2">
        <v>82175.247199999998</v>
      </c>
      <c r="J323" s="2">
        <v>11</v>
      </c>
      <c r="K323" s="2">
        <v>5</v>
      </c>
      <c r="L323" s="2">
        <v>16</v>
      </c>
      <c r="M323" s="2" t="s">
        <v>363</v>
      </c>
    </row>
    <row r="324" spans="1:13" ht="15" customHeight="1" x14ac:dyDescent="0.25">
      <c r="A324" s="2" t="s">
        <v>352</v>
      </c>
      <c r="B324" s="2" t="s">
        <v>156</v>
      </c>
      <c r="C324" s="2" t="s">
        <v>179</v>
      </c>
      <c r="D324" s="2" t="s">
        <v>187</v>
      </c>
      <c r="E324" s="2">
        <v>3057012</v>
      </c>
      <c r="F324" s="2">
        <v>1177037</v>
      </c>
      <c r="G324" s="2">
        <v>4379.8167999999996</v>
      </c>
      <c r="H324" s="2">
        <v>2218.6666</v>
      </c>
      <c r="I324" s="2">
        <v>86470.481</v>
      </c>
      <c r="J324" s="2">
        <v>11</v>
      </c>
      <c r="K324" s="2">
        <v>5</v>
      </c>
      <c r="L324" s="2">
        <v>16</v>
      </c>
      <c r="M324" s="2" t="s">
        <v>363</v>
      </c>
    </row>
    <row r="325" spans="1:13" ht="15" customHeight="1" x14ac:dyDescent="0.25">
      <c r="A325" s="2" t="s">
        <v>352</v>
      </c>
      <c r="B325" s="2" t="s">
        <v>156</v>
      </c>
      <c r="C325" s="2" t="s">
        <v>179</v>
      </c>
      <c r="D325" s="2" t="s">
        <v>188</v>
      </c>
      <c r="E325" s="2">
        <v>3057012</v>
      </c>
      <c r="F325" s="2">
        <v>1290671</v>
      </c>
      <c r="G325" s="2">
        <v>4379.8167999999996</v>
      </c>
      <c r="H325" s="2">
        <v>2423.2078000000001</v>
      </c>
      <c r="I325" s="2">
        <v>94038.505399999995</v>
      </c>
      <c r="J325" s="2">
        <v>11</v>
      </c>
      <c r="K325" s="2">
        <v>5</v>
      </c>
      <c r="L325" s="2">
        <v>16</v>
      </c>
      <c r="M325" s="2" t="s">
        <v>363</v>
      </c>
    </row>
    <row r="326" spans="1:13" ht="15" customHeight="1" x14ac:dyDescent="0.25">
      <c r="A326" s="2" t="s">
        <v>352</v>
      </c>
      <c r="B326" s="2" t="s">
        <v>156</v>
      </c>
      <c r="C326" s="2" t="s">
        <v>179</v>
      </c>
      <c r="D326" s="2" t="s">
        <v>189</v>
      </c>
      <c r="E326" s="2">
        <v>3057012</v>
      </c>
      <c r="F326" s="2">
        <v>1360737</v>
      </c>
      <c r="G326" s="2">
        <v>4379.8167999999996</v>
      </c>
      <c r="H326" s="2">
        <v>2549.3265999999999</v>
      </c>
      <c r="I326" s="2">
        <v>98704.900999999998</v>
      </c>
      <c r="J326" s="2">
        <v>11</v>
      </c>
      <c r="K326" s="2">
        <v>5</v>
      </c>
      <c r="L326" s="2">
        <v>16</v>
      </c>
      <c r="M326" s="2" t="s">
        <v>363</v>
      </c>
    </row>
    <row r="327" spans="1:13" ht="15" customHeight="1" x14ac:dyDescent="0.25">
      <c r="A327" s="2" t="s">
        <v>352</v>
      </c>
      <c r="B327" s="2" t="s">
        <v>156</v>
      </c>
      <c r="C327" s="2" t="s">
        <v>179</v>
      </c>
      <c r="D327" s="2" t="s">
        <v>190</v>
      </c>
      <c r="E327" s="2">
        <v>3057012</v>
      </c>
      <c r="F327" s="2">
        <v>1335964</v>
      </c>
      <c r="G327" s="2">
        <v>4379.8167999999996</v>
      </c>
      <c r="H327" s="2">
        <v>2504.7352000000001</v>
      </c>
      <c r="I327" s="2">
        <v>97055.019199999995</v>
      </c>
      <c r="J327" s="2">
        <v>11</v>
      </c>
      <c r="K327" s="2">
        <v>5</v>
      </c>
      <c r="L327" s="2">
        <v>16</v>
      </c>
      <c r="M327" s="2" t="s">
        <v>363</v>
      </c>
    </row>
    <row r="328" spans="1:13" ht="15" customHeight="1" x14ac:dyDescent="0.25">
      <c r="A328" s="2" t="s">
        <v>352</v>
      </c>
      <c r="B328" s="2" t="s">
        <v>156</v>
      </c>
      <c r="C328" s="2" t="s">
        <v>211</v>
      </c>
      <c r="D328" s="2" t="s">
        <v>211</v>
      </c>
      <c r="E328" s="2">
        <v>3057012</v>
      </c>
      <c r="F328" s="2">
        <v>300864</v>
      </c>
      <c r="G328" s="2">
        <v>4379.8167999999996</v>
      </c>
      <c r="H328" s="2">
        <v>601.72799999999995</v>
      </c>
      <c r="I328" s="2">
        <v>26643.752799999998</v>
      </c>
      <c r="J328" s="2">
        <v>11</v>
      </c>
      <c r="K328" s="2">
        <v>3</v>
      </c>
      <c r="L328" s="2">
        <v>14</v>
      </c>
      <c r="M328" s="2" t="s">
        <v>363</v>
      </c>
    </row>
    <row r="329" spans="1:13" ht="15" customHeight="1" x14ac:dyDescent="0.25">
      <c r="A329" s="2" t="s">
        <v>352</v>
      </c>
      <c r="B329" s="2" t="s">
        <v>251</v>
      </c>
      <c r="C329" s="2" t="s">
        <v>25</v>
      </c>
      <c r="D329" s="2" t="s">
        <v>26</v>
      </c>
      <c r="E329" s="2">
        <v>3330722</v>
      </c>
      <c r="F329" s="2">
        <v>863934</v>
      </c>
      <c r="G329" s="2">
        <v>4763.0108</v>
      </c>
      <c r="H329" s="2">
        <v>1655.0812000000001</v>
      </c>
      <c r="I329" s="2">
        <v>66001.015199999994</v>
      </c>
      <c r="J329" s="2">
        <v>11</v>
      </c>
      <c r="K329" s="2">
        <v>4</v>
      </c>
      <c r="L329" s="2">
        <v>15</v>
      </c>
      <c r="M329" s="2" t="s">
        <v>363</v>
      </c>
    </row>
    <row r="330" spans="1:13" ht="15" customHeight="1" x14ac:dyDescent="0.25">
      <c r="A330" s="2" t="s">
        <v>352</v>
      </c>
      <c r="B330" s="2" t="s">
        <v>251</v>
      </c>
      <c r="C330" s="2" t="s">
        <v>25</v>
      </c>
      <c r="D330" s="2" t="s">
        <v>27</v>
      </c>
      <c r="E330" s="2">
        <v>3330722</v>
      </c>
      <c r="F330" s="2">
        <v>847559</v>
      </c>
      <c r="G330" s="2">
        <v>4763.0108</v>
      </c>
      <c r="H330" s="2">
        <v>1625.6061999999999</v>
      </c>
      <c r="I330" s="2">
        <v>64910.440199999997</v>
      </c>
      <c r="J330" s="2">
        <v>11</v>
      </c>
      <c r="K330" s="2">
        <v>4</v>
      </c>
      <c r="L330" s="2">
        <v>15</v>
      </c>
      <c r="M330" s="2" t="s">
        <v>363</v>
      </c>
    </row>
    <row r="331" spans="1:13" ht="15" customHeight="1" x14ac:dyDescent="0.25">
      <c r="A331" s="2" t="s">
        <v>352</v>
      </c>
      <c r="B331" s="2" t="s">
        <v>251</v>
      </c>
      <c r="C331" s="2" t="s">
        <v>25</v>
      </c>
      <c r="D331" s="2" t="s">
        <v>28</v>
      </c>
      <c r="E331" s="2">
        <v>3330722</v>
      </c>
      <c r="F331" s="2">
        <v>685931</v>
      </c>
      <c r="G331" s="2">
        <v>4763.0108</v>
      </c>
      <c r="H331" s="2">
        <v>1334.6758</v>
      </c>
      <c r="I331" s="2">
        <v>54146.015399999997</v>
      </c>
      <c r="J331" s="2">
        <v>11</v>
      </c>
      <c r="K331" s="2">
        <v>4</v>
      </c>
      <c r="L331" s="2">
        <v>15</v>
      </c>
      <c r="M331" s="2" t="s">
        <v>363</v>
      </c>
    </row>
    <row r="332" spans="1:13" ht="15" customHeight="1" x14ac:dyDescent="0.25">
      <c r="A332" s="2" t="s">
        <v>352</v>
      </c>
      <c r="B332" s="2" t="s">
        <v>251</v>
      </c>
      <c r="C332" s="2" t="s">
        <v>25</v>
      </c>
      <c r="D332" s="2" t="s">
        <v>29</v>
      </c>
      <c r="E332" s="2">
        <v>3330722</v>
      </c>
      <c r="F332" s="2">
        <v>554587</v>
      </c>
      <c r="G332" s="2">
        <v>4763.0108</v>
      </c>
      <c r="H332" s="2">
        <v>1098.2565999999999</v>
      </c>
      <c r="I332" s="2">
        <v>45398.504999999997</v>
      </c>
      <c r="J332" s="2">
        <v>11</v>
      </c>
      <c r="K332" s="2">
        <v>4</v>
      </c>
      <c r="L332" s="2">
        <v>15</v>
      </c>
      <c r="M332" s="2" t="s">
        <v>363</v>
      </c>
    </row>
    <row r="333" spans="1:13" ht="15" customHeight="1" x14ac:dyDescent="0.25">
      <c r="A333" s="2" t="s">
        <v>352</v>
      </c>
      <c r="B333" s="2" t="s">
        <v>251</v>
      </c>
      <c r="C333" s="2" t="s">
        <v>25</v>
      </c>
      <c r="D333" s="2" t="s">
        <v>30</v>
      </c>
      <c r="E333" s="2">
        <v>3330722</v>
      </c>
      <c r="F333" s="2">
        <v>850849</v>
      </c>
      <c r="G333" s="2">
        <v>4763.0108</v>
      </c>
      <c r="H333" s="2">
        <v>1631.5282</v>
      </c>
      <c r="I333" s="2">
        <v>65129.554199999999</v>
      </c>
      <c r="J333" s="2">
        <v>11</v>
      </c>
      <c r="K333" s="2">
        <v>4</v>
      </c>
      <c r="L333" s="2">
        <v>15</v>
      </c>
      <c r="M333" s="2" t="s">
        <v>363</v>
      </c>
    </row>
    <row r="334" spans="1:13" ht="15" customHeight="1" x14ac:dyDescent="0.25">
      <c r="A334" s="2" t="s">
        <v>352</v>
      </c>
      <c r="B334" s="2" t="s">
        <v>251</v>
      </c>
      <c r="C334" s="2" t="s">
        <v>25</v>
      </c>
      <c r="D334" s="2" t="s">
        <v>31</v>
      </c>
      <c r="E334" s="2">
        <v>3330722</v>
      </c>
      <c r="F334" s="2">
        <v>949701</v>
      </c>
      <c r="G334" s="2">
        <v>4763.0108</v>
      </c>
      <c r="H334" s="2">
        <v>1809.4618</v>
      </c>
      <c r="I334" s="2">
        <v>71713.097399999999</v>
      </c>
      <c r="J334" s="2">
        <v>11</v>
      </c>
      <c r="K334" s="2">
        <v>4</v>
      </c>
      <c r="L334" s="2">
        <v>15</v>
      </c>
      <c r="M334" s="2" t="s">
        <v>363</v>
      </c>
    </row>
    <row r="335" spans="1:13" ht="15" customHeight="1" x14ac:dyDescent="0.25">
      <c r="A335" s="2" t="s">
        <v>352</v>
      </c>
      <c r="B335" s="2" t="s">
        <v>251</v>
      </c>
      <c r="C335" s="2" t="s">
        <v>25</v>
      </c>
      <c r="D335" s="2" t="s">
        <v>32</v>
      </c>
      <c r="E335" s="2">
        <v>3330722</v>
      </c>
      <c r="F335" s="2">
        <v>779006</v>
      </c>
      <c r="G335" s="2">
        <v>4763.0108</v>
      </c>
      <c r="H335" s="2">
        <v>1502.2108000000001</v>
      </c>
      <c r="I335" s="2">
        <v>60344.810400000002</v>
      </c>
      <c r="J335" s="2">
        <v>11</v>
      </c>
      <c r="K335" s="2">
        <v>4</v>
      </c>
      <c r="L335" s="2">
        <v>15</v>
      </c>
      <c r="M335" s="2" t="s">
        <v>363</v>
      </c>
    </row>
    <row r="336" spans="1:13" ht="15" customHeight="1" x14ac:dyDescent="0.25">
      <c r="A336" s="2" t="s">
        <v>352</v>
      </c>
      <c r="B336" s="2" t="s">
        <v>251</v>
      </c>
      <c r="C336" s="2" t="s">
        <v>25</v>
      </c>
      <c r="D336" s="2" t="s">
        <v>33</v>
      </c>
      <c r="E336" s="2">
        <v>3330722</v>
      </c>
      <c r="F336" s="2">
        <v>702152</v>
      </c>
      <c r="G336" s="2">
        <v>4763.0108</v>
      </c>
      <c r="H336" s="2">
        <v>1363.8735999999999</v>
      </c>
      <c r="I336" s="2">
        <v>55226.334000000003</v>
      </c>
      <c r="J336" s="2">
        <v>11</v>
      </c>
      <c r="K336" s="2">
        <v>4</v>
      </c>
      <c r="L336" s="2">
        <v>15</v>
      </c>
      <c r="M336" s="2" t="s">
        <v>363</v>
      </c>
    </row>
    <row r="337" spans="1:13" ht="15" customHeight="1" x14ac:dyDescent="0.25">
      <c r="A337" s="2" t="s">
        <v>352</v>
      </c>
      <c r="B337" s="2" t="s">
        <v>251</v>
      </c>
      <c r="C337" s="2" t="s">
        <v>25</v>
      </c>
      <c r="D337" s="2" t="s">
        <v>34</v>
      </c>
      <c r="E337" s="2">
        <v>3330722</v>
      </c>
      <c r="F337" s="2">
        <v>713802</v>
      </c>
      <c r="G337" s="2">
        <v>4763.0108</v>
      </c>
      <c r="H337" s="2">
        <v>1384.8435999999999</v>
      </c>
      <c r="I337" s="2">
        <v>56002.224000000002</v>
      </c>
      <c r="J337" s="2">
        <v>11</v>
      </c>
      <c r="K337" s="2">
        <v>4</v>
      </c>
      <c r="L337" s="2">
        <v>15</v>
      </c>
      <c r="M337" s="2" t="s">
        <v>363</v>
      </c>
    </row>
    <row r="338" spans="1:13" ht="15" customHeight="1" x14ac:dyDescent="0.25">
      <c r="A338" s="2" t="s">
        <v>352</v>
      </c>
      <c r="B338" s="2" t="s">
        <v>251</v>
      </c>
      <c r="C338" s="2" t="s">
        <v>25</v>
      </c>
      <c r="D338" s="2" t="s">
        <v>35</v>
      </c>
      <c r="E338" s="2">
        <v>3330722</v>
      </c>
      <c r="F338" s="2">
        <v>628771</v>
      </c>
      <c r="G338" s="2">
        <v>4763.0108</v>
      </c>
      <c r="H338" s="2">
        <v>1231.7878000000001</v>
      </c>
      <c r="I338" s="2">
        <v>50339.159399999997</v>
      </c>
      <c r="J338" s="2">
        <v>11</v>
      </c>
      <c r="K338" s="2">
        <v>4</v>
      </c>
      <c r="L338" s="2">
        <v>15</v>
      </c>
      <c r="M338" s="2" t="s">
        <v>363</v>
      </c>
    </row>
    <row r="339" spans="1:13" ht="15" customHeight="1" x14ac:dyDescent="0.25">
      <c r="A339" s="2" t="s">
        <v>352</v>
      </c>
      <c r="B339" s="2" t="s">
        <v>251</v>
      </c>
      <c r="C339" s="2" t="s">
        <v>25</v>
      </c>
      <c r="D339" s="2" t="s">
        <v>36</v>
      </c>
      <c r="E339" s="2">
        <v>3330722</v>
      </c>
      <c r="F339" s="2">
        <v>581520</v>
      </c>
      <c r="G339" s="2">
        <v>4763.0108</v>
      </c>
      <c r="H339" s="2">
        <v>1146.7360000000001</v>
      </c>
      <c r="I339" s="2">
        <v>47192.2428</v>
      </c>
      <c r="J339" s="2">
        <v>11</v>
      </c>
      <c r="K339" s="2">
        <v>4</v>
      </c>
      <c r="L339" s="2">
        <v>15</v>
      </c>
      <c r="M339" s="2" t="s">
        <v>363</v>
      </c>
    </row>
    <row r="340" spans="1:13" ht="15" customHeight="1" x14ac:dyDescent="0.25">
      <c r="A340" s="2" t="s">
        <v>352</v>
      </c>
      <c r="B340" s="2" t="s">
        <v>251</v>
      </c>
      <c r="C340" s="2" t="s">
        <v>248</v>
      </c>
      <c r="D340" s="2" t="s">
        <v>249</v>
      </c>
      <c r="E340" s="2">
        <v>3330722</v>
      </c>
      <c r="F340" s="2">
        <v>417473</v>
      </c>
      <c r="G340" s="2">
        <v>4763.0108</v>
      </c>
      <c r="H340" s="2">
        <v>834.94600000000003</v>
      </c>
      <c r="I340" s="2">
        <v>35656.012799999997</v>
      </c>
      <c r="J340" s="2">
        <v>11</v>
      </c>
      <c r="K340" s="2">
        <v>3</v>
      </c>
      <c r="L340" s="2">
        <v>14</v>
      </c>
      <c r="M340" s="2" t="s">
        <v>363</v>
      </c>
    </row>
    <row r="341" spans="1:13" ht="15" customHeight="1" x14ac:dyDescent="0.25">
      <c r="A341" s="2" t="s">
        <v>352</v>
      </c>
      <c r="B341" s="2" t="s">
        <v>251</v>
      </c>
      <c r="C341" s="2" t="s">
        <v>248</v>
      </c>
      <c r="D341" s="2" t="s">
        <v>250</v>
      </c>
      <c r="E341" s="2">
        <v>3330722</v>
      </c>
      <c r="F341" s="2">
        <v>79551</v>
      </c>
      <c r="G341" s="2">
        <v>4763.0108</v>
      </c>
      <c r="H341" s="2">
        <v>159.102</v>
      </c>
      <c r="I341" s="2">
        <v>10649.784799999999</v>
      </c>
      <c r="J341" s="2">
        <v>11</v>
      </c>
      <c r="K341" s="2">
        <v>3</v>
      </c>
      <c r="L341" s="2">
        <v>14</v>
      </c>
      <c r="M341" s="2" t="s">
        <v>363</v>
      </c>
    </row>
    <row r="342" spans="1:13" ht="15" customHeight="1" x14ac:dyDescent="0.25">
      <c r="A342" s="2" t="s">
        <v>352</v>
      </c>
      <c r="B342" s="2" t="s">
        <v>251</v>
      </c>
      <c r="C342" s="2" t="s">
        <v>248</v>
      </c>
      <c r="D342" s="2" t="s">
        <v>251</v>
      </c>
      <c r="E342" s="2">
        <v>3330722</v>
      </c>
      <c r="F342" s="2">
        <v>20</v>
      </c>
      <c r="G342" s="2">
        <v>4763.0108</v>
      </c>
      <c r="H342" s="2">
        <v>0.04</v>
      </c>
      <c r="I342" s="2">
        <v>4764.4907999999996</v>
      </c>
      <c r="J342" s="2">
        <v>11</v>
      </c>
      <c r="K342" s="2">
        <v>3</v>
      </c>
      <c r="L342" s="2">
        <v>14</v>
      </c>
      <c r="M342" s="2" t="s">
        <v>363</v>
      </c>
    </row>
    <row r="343" spans="1:13" ht="15" customHeight="1" x14ac:dyDescent="0.25">
      <c r="A343" s="2" t="s">
        <v>352</v>
      </c>
      <c r="B343" s="2" t="s">
        <v>251</v>
      </c>
      <c r="C343" s="2" t="s">
        <v>248</v>
      </c>
      <c r="D343" s="2" t="s">
        <v>252</v>
      </c>
      <c r="E343" s="2">
        <v>3330722</v>
      </c>
      <c r="F343" s="2">
        <v>24624</v>
      </c>
      <c r="G343" s="2">
        <v>4763.0108</v>
      </c>
      <c r="H343" s="2">
        <v>49.247999999999998</v>
      </c>
      <c r="I343" s="2">
        <v>6585.1868000000004</v>
      </c>
      <c r="J343" s="2">
        <v>11</v>
      </c>
      <c r="K343" s="2">
        <v>3</v>
      </c>
      <c r="L343" s="2">
        <v>14</v>
      </c>
      <c r="M343" s="2" t="s">
        <v>363</v>
      </c>
    </row>
    <row r="344" spans="1:13" ht="15" customHeight="1" x14ac:dyDescent="0.25">
      <c r="A344" s="2" t="s">
        <v>352</v>
      </c>
      <c r="B344" s="2" t="s">
        <v>251</v>
      </c>
      <c r="C344" s="2" t="s">
        <v>248</v>
      </c>
      <c r="D344" s="2" t="s">
        <v>253</v>
      </c>
      <c r="E344" s="2">
        <v>3330722</v>
      </c>
      <c r="F344" s="2">
        <v>210564</v>
      </c>
      <c r="G344" s="2">
        <v>4763.0108</v>
      </c>
      <c r="H344" s="2">
        <v>421.12799999999999</v>
      </c>
      <c r="I344" s="2">
        <v>20344.746800000001</v>
      </c>
      <c r="J344" s="2">
        <v>11</v>
      </c>
      <c r="K344" s="2">
        <v>3</v>
      </c>
      <c r="L344" s="2">
        <v>14</v>
      </c>
      <c r="M344" s="2" t="s">
        <v>363</v>
      </c>
    </row>
    <row r="345" spans="1:13" ht="15" customHeight="1" x14ac:dyDescent="0.25">
      <c r="A345" s="2" t="s">
        <v>352</v>
      </c>
      <c r="B345" s="2" t="s">
        <v>251</v>
      </c>
      <c r="C345" s="2" t="s">
        <v>248</v>
      </c>
      <c r="D345" s="2" t="s">
        <v>254</v>
      </c>
      <c r="E345" s="2">
        <v>3330722</v>
      </c>
      <c r="F345" s="2">
        <v>152008</v>
      </c>
      <c r="G345" s="2">
        <v>4763.0108</v>
      </c>
      <c r="H345" s="2">
        <v>304.01600000000002</v>
      </c>
      <c r="I345" s="2">
        <v>16011.602800000001</v>
      </c>
      <c r="J345" s="2">
        <v>11</v>
      </c>
      <c r="K345" s="2">
        <v>3</v>
      </c>
      <c r="L345" s="2">
        <v>14</v>
      </c>
      <c r="M345" s="2" t="s">
        <v>363</v>
      </c>
    </row>
    <row r="346" spans="1:13" ht="15" customHeight="1" x14ac:dyDescent="0.25">
      <c r="A346" s="2" t="s">
        <v>352</v>
      </c>
      <c r="B346" s="2" t="s">
        <v>251</v>
      </c>
      <c r="C346" s="2" t="s">
        <v>248</v>
      </c>
      <c r="D346" s="2" t="s">
        <v>255</v>
      </c>
      <c r="E346" s="2">
        <v>3330722</v>
      </c>
      <c r="F346" s="2">
        <v>57314</v>
      </c>
      <c r="G346" s="2">
        <v>4763.0108</v>
      </c>
      <c r="H346" s="2">
        <v>114.628</v>
      </c>
      <c r="I346" s="2">
        <v>9004.2468000000008</v>
      </c>
      <c r="J346" s="2">
        <v>11</v>
      </c>
      <c r="K346" s="2">
        <v>3</v>
      </c>
      <c r="L346" s="2">
        <v>14</v>
      </c>
      <c r="M346" s="2" t="s">
        <v>363</v>
      </c>
    </row>
    <row r="347" spans="1:13" ht="15" customHeight="1" x14ac:dyDescent="0.25">
      <c r="A347" s="2" t="s">
        <v>352</v>
      </c>
      <c r="B347" s="2" t="s">
        <v>251</v>
      </c>
      <c r="C347" s="2" t="s">
        <v>248</v>
      </c>
      <c r="D347" s="2" t="s">
        <v>256</v>
      </c>
      <c r="E347" s="2">
        <v>3330722</v>
      </c>
      <c r="F347" s="2">
        <v>389348</v>
      </c>
      <c r="G347" s="2">
        <v>4763.0108</v>
      </c>
      <c r="H347" s="2">
        <v>778.69600000000003</v>
      </c>
      <c r="I347" s="2">
        <v>33574.762799999997</v>
      </c>
      <c r="J347" s="2">
        <v>11</v>
      </c>
      <c r="K347" s="2">
        <v>3</v>
      </c>
      <c r="L347" s="2">
        <v>14</v>
      </c>
      <c r="M347" s="2" t="s">
        <v>363</v>
      </c>
    </row>
    <row r="348" spans="1:13" ht="15" customHeight="1" x14ac:dyDescent="0.25">
      <c r="A348" s="2" t="s">
        <v>352</v>
      </c>
      <c r="B348" s="2" t="s">
        <v>251</v>
      </c>
      <c r="C348" s="2" t="s">
        <v>248</v>
      </c>
      <c r="D348" s="2" t="s">
        <v>257</v>
      </c>
      <c r="E348" s="2">
        <v>3330722</v>
      </c>
      <c r="F348" s="2">
        <v>309285</v>
      </c>
      <c r="G348" s="2">
        <v>4763.0108</v>
      </c>
      <c r="H348" s="2">
        <v>618.57000000000005</v>
      </c>
      <c r="I348" s="2">
        <v>27650.1008</v>
      </c>
      <c r="J348" s="2">
        <v>11</v>
      </c>
      <c r="K348" s="2">
        <v>3</v>
      </c>
      <c r="L348" s="2">
        <v>14</v>
      </c>
      <c r="M348" s="2" t="s">
        <v>363</v>
      </c>
    </row>
    <row r="349" spans="1:13" ht="15" customHeight="1" x14ac:dyDescent="0.25">
      <c r="A349" s="2" t="s">
        <v>352</v>
      </c>
      <c r="B349" s="2" t="s">
        <v>251</v>
      </c>
      <c r="C349" s="2" t="s">
        <v>248</v>
      </c>
      <c r="D349" s="2" t="s">
        <v>258</v>
      </c>
      <c r="E349" s="2">
        <v>3330722</v>
      </c>
      <c r="F349" s="2">
        <v>395548</v>
      </c>
      <c r="G349" s="2">
        <v>4763.0108</v>
      </c>
      <c r="H349" s="2">
        <v>791.096</v>
      </c>
      <c r="I349" s="2">
        <v>34033.5628</v>
      </c>
      <c r="J349" s="2">
        <v>11</v>
      </c>
      <c r="K349" s="2">
        <v>3</v>
      </c>
      <c r="L349" s="2">
        <v>14</v>
      </c>
      <c r="M349" s="2" t="s">
        <v>363</v>
      </c>
    </row>
    <row r="350" spans="1:13" ht="15" customHeight="1" x14ac:dyDescent="0.25">
      <c r="A350" s="2" t="s">
        <v>352</v>
      </c>
      <c r="B350" s="2" t="s">
        <v>251</v>
      </c>
      <c r="C350" s="2" t="s">
        <v>248</v>
      </c>
      <c r="D350" s="2" t="s">
        <v>259</v>
      </c>
      <c r="E350" s="2">
        <v>3330722</v>
      </c>
      <c r="F350" s="2">
        <v>86634</v>
      </c>
      <c r="G350" s="2">
        <v>4763.0108</v>
      </c>
      <c r="H350" s="2">
        <v>173.268</v>
      </c>
      <c r="I350" s="2">
        <v>11173.926799999999</v>
      </c>
      <c r="J350" s="2">
        <v>11</v>
      </c>
      <c r="K350" s="2">
        <v>3</v>
      </c>
      <c r="L350" s="2">
        <v>14</v>
      </c>
      <c r="M350" s="2" t="s">
        <v>363</v>
      </c>
    </row>
    <row r="351" spans="1:13" ht="15" customHeight="1" x14ac:dyDescent="0.25">
      <c r="A351" s="2" t="s">
        <v>352</v>
      </c>
      <c r="B351" s="2" t="s">
        <v>251</v>
      </c>
      <c r="C351" s="2" t="s">
        <v>248</v>
      </c>
      <c r="D351" s="2" t="s">
        <v>260</v>
      </c>
      <c r="E351" s="2">
        <v>3330722</v>
      </c>
      <c r="F351" s="2">
        <v>428521</v>
      </c>
      <c r="G351" s="2">
        <v>4763.0108</v>
      </c>
      <c r="H351" s="2">
        <v>857.04200000000003</v>
      </c>
      <c r="I351" s="2">
        <v>36473.5648</v>
      </c>
      <c r="J351" s="2">
        <v>11</v>
      </c>
      <c r="K351" s="2">
        <v>3</v>
      </c>
      <c r="L351" s="2">
        <v>14</v>
      </c>
      <c r="M351" s="2" t="s">
        <v>363</v>
      </c>
    </row>
    <row r="352" spans="1:13" ht="15" customHeight="1" x14ac:dyDescent="0.25">
      <c r="A352" s="2" t="s">
        <v>352</v>
      </c>
      <c r="B352" s="2" t="s">
        <v>251</v>
      </c>
      <c r="C352" s="2" t="s">
        <v>248</v>
      </c>
      <c r="D352" s="2" t="s">
        <v>261</v>
      </c>
      <c r="E352" s="2">
        <v>3330722</v>
      </c>
      <c r="F352" s="2">
        <v>272118</v>
      </c>
      <c r="G352" s="2">
        <v>4763.0108</v>
      </c>
      <c r="H352" s="2">
        <v>544.23599999999999</v>
      </c>
      <c r="I352" s="2">
        <v>24899.7428</v>
      </c>
      <c r="J352" s="2">
        <v>11</v>
      </c>
      <c r="K352" s="2">
        <v>3</v>
      </c>
      <c r="L352" s="2">
        <v>14</v>
      </c>
      <c r="M352" s="2" t="s">
        <v>363</v>
      </c>
    </row>
    <row r="353" spans="1:13" ht="15" customHeight="1" x14ac:dyDescent="0.25">
      <c r="A353" s="2" t="s">
        <v>352</v>
      </c>
      <c r="B353" s="2" t="s">
        <v>251</v>
      </c>
      <c r="C353" s="2" t="s">
        <v>248</v>
      </c>
      <c r="D353" s="2" t="s">
        <v>262</v>
      </c>
      <c r="E353" s="2">
        <v>3330722</v>
      </c>
      <c r="F353" s="2">
        <v>237098</v>
      </c>
      <c r="G353" s="2">
        <v>4763.0108</v>
      </c>
      <c r="H353" s="2">
        <v>474.19600000000003</v>
      </c>
      <c r="I353" s="2">
        <v>22308.2628</v>
      </c>
      <c r="J353" s="2">
        <v>11</v>
      </c>
      <c r="K353" s="2">
        <v>3</v>
      </c>
      <c r="L353" s="2">
        <v>14</v>
      </c>
      <c r="M353" s="2" t="s">
        <v>363</v>
      </c>
    </row>
    <row r="354" spans="1:13" ht="15" customHeight="1" x14ac:dyDescent="0.25">
      <c r="A354" s="2" t="s">
        <v>352</v>
      </c>
      <c r="B354" s="2" t="s">
        <v>251</v>
      </c>
      <c r="C354" s="2" t="s">
        <v>248</v>
      </c>
      <c r="D354" s="2" t="s">
        <v>263</v>
      </c>
      <c r="E354" s="2">
        <v>3330722</v>
      </c>
      <c r="F354" s="2">
        <v>131828</v>
      </c>
      <c r="G354" s="2">
        <v>4763.0108</v>
      </c>
      <c r="H354" s="2">
        <v>263.65600000000001</v>
      </c>
      <c r="I354" s="2">
        <v>14518.282800000001</v>
      </c>
      <c r="J354" s="2">
        <v>11</v>
      </c>
      <c r="K354" s="2">
        <v>3</v>
      </c>
      <c r="L354" s="2">
        <v>14</v>
      </c>
      <c r="M354" s="2" t="s">
        <v>363</v>
      </c>
    </row>
    <row r="355" spans="1:13" ht="15" customHeight="1" x14ac:dyDescent="0.25">
      <c r="A355" s="2" t="s">
        <v>352</v>
      </c>
      <c r="B355" s="2" t="s">
        <v>251</v>
      </c>
      <c r="C355" s="2" t="s">
        <v>248</v>
      </c>
      <c r="D355" s="2" t="s">
        <v>264</v>
      </c>
      <c r="E355" s="2">
        <v>3330722</v>
      </c>
      <c r="F355" s="2">
        <v>194053</v>
      </c>
      <c r="G355" s="2">
        <v>4763.0108</v>
      </c>
      <c r="H355" s="2">
        <v>388.10599999999999</v>
      </c>
      <c r="I355" s="2">
        <v>19122.932799999999</v>
      </c>
      <c r="J355" s="2">
        <v>11</v>
      </c>
      <c r="K355" s="2">
        <v>3</v>
      </c>
      <c r="L355" s="2">
        <v>14</v>
      </c>
      <c r="M355" s="2" t="s">
        <v>363</v>
      </c>
    </row>
    <row r="356" spans="1:13" ht="15" customHeight="1" x14ac:dyDescent="0.25">
      <c r="A356" s="2" t="s">
        <v>352</v>
      </c>
      <c r="B356" s="2" t="s">
        <v>251</v>
      </c>
      <c r="C356" s="2" t="s">
        <v>248</v>
      </c>
      <c r="D356" s="2" t="s">
        <v>265</v>
      </c>
      <c r="E356" s="2">
        <v>3330722</v>
      </c>
      <c r="F356" s="2">
        <v>129572</v>
      </c>
      <c r="G356" s="2">
        <v>4763.0108</v>
      </c>
      <c r="H356" s="2">
        <v>259.14400000000001</v>
      </c>
      <c r="I356" s="2">
        <v>14351.3388</v>
      </c>
      <c r="J356" s="2">
        <v>11</v>
      </c>
      <c r="K356" s="2">
        <v>3</v>
      </c>
      <c r="L356" s="2">
        <v>14</v>
      </c>
      <c r="M356" s="2" t="s">
        <v>363</v>
      </c>
    </row>
    <row r="357" spans="1:13" ht="15" customHeight="1" x14ac:dyDescent="0.25">
      <c r="A357" s="2" t="s">
        <v>352</v>
      </c>
      <c r="B357" s="2" t="s">
        <v>251</v>
      </c>
      <c r="C357" s="2" t="s">
        <v>248</v>
      </c>
      <c r="D357" s="2" t="s">
        <v>266</v>
      </c>
      <c r="E357" s="2">
        <v>3330722</v>
      </c>
      <c r="F357" s="2">
        <v>388802</v>
      </c>
      <c r="G357" s="2">
        <v>4763.0108</v>
      </c>
      <c r="H357" s="2">
        <v>777.60400000000004</v>
      </c>
      <c r="I357" s="2">
        <v>33534.358800000002</v>
      </c>
      <c r="J357" s="2">
        <v>11</v>
      </c>
      <c r="K357" s="2">
        <v>3</v>
      </c>
      <c r="L357" s="2">
        <v>14</v>
      </c>
      <c r="M357" s="2" t="s">
        <v>363</v>
      </c>
    </row>
    <row r="358" spans="1:13" ht="15" customHeight="1" x14ac:dyDescent="0.25">
      <c r="A358" s="2" t="s">
        <v>352</v>
      </c>
      <c r="B358" s="2" t="s">
        <v>251</v>
      </c>
      <c r="C358" s="2" t="s">
        <v>248</v>
      </c>
      <c r="D358" s="2" t="s">
        <v>267</v>
      </c>
      <c r="E358" s="2">
        <v>3330722</v>
      </c>
      <c r="F358" s="2">
        <v>83453</v>
      </c>
      <c r="G358" s="2">
        <v>4763.0108</v>
      </c>
      <c r="H358" s="2">
        <v>166.90600000000001</v>
      </c>
      <c r="I358" s="2">
        <v>10938.532800000001</v>
      </c>
      <c r="J358" s="2">
        <v>11</v>
      </c>
      <c r="K358" s="2">
        <v>3</v>
      </c>
      <c r="L358" s="2">
        <v>14</v>
      </c>
      <c r="M358" s="2" t="s">
        <v>363</v>
      </c>
    </row>
    <row r="359" spans="1:13" ht="15" customHeight="1" x14ac:dyDescent="0.25">
      <c r="A359" s="2" t="s">
        <v>352</v>
      </c>
      <c r="B359" s="2" t="s">
        <v>251</v>
      </c>
      <c r="C359" s="2" t="s">
        <v>248</v>
      </c>
      <c r="D359" s="2" t="s">
        <v>268</v>
      </c>
      <c r="E359" s="2">
        <v>3330722</v>
      </c>
      <c r="F359" s="2">
        <v>72719</v>
      </c>
      <c r="G359" s="2">
        <v>4763.0108</v>
      </c>
      <c r="H359" s="2">
        <v>145.43799999999999</v>
      </c>
      <c r="I359" s="2">
        <v>10144.2168</v>
      </c>
      <c r="J359" s="2">
        <v>11</v>
      </c>
      <c r="K359" s="2">
        <v>3</v>
      </c>
      <c r="L359" s="2">
        <v>14</v>
      </c>
      <c r="M359" s="2" t="s">
        <v>363</v>
      </c>
    </row>
    <row r="360" spans="1:13" ht="15" customHeight="1" x14ac:dyDescent="0.25">
      <c r="A360" s="2" t="s">
        <v>352</v>
      </c>
      <c r="B360" s="2" t="s">
        <v>251</v>
      </c>
      <c r="C360" s="2" t="s">
        <v>248</v>
      </c>
      <c r="D360" s="2" t="s">
        <v>269</v>
      </c>
      <c r="E360" s="2">
        <v>3330722</v>
      </c>
      <c r="F360" s="2">
        <v>115068</v>
      </c>
      <c r="G360" s="2">
        <v>4763.0108</v>
      </c>
      <c r="H360" s="2">
        <v>230.136</v>
      </c>
      <c r="I360" s="2">
        <v>13278.042799999999</v>
      </c>
      <c r="J360" s="2">
        <v>11</v>
      </c>
      <c r="K360" s="2">
        <v>3</v>
      </c>
      <c r="L360" s="2">
        <v>14</v>
      </c>
      <c r="M360" s="2" t="s">
        <v>363</v>
      </c>
    </row>
    <row r="361" spans="1:13" ht="15" customHeight="1" x14ac:dyDescent="0.25">
      <c r="A361" s="2" t="s">
        <v>352</v>
      </c>
      <c r="B361" s="2" t="s">
        <v>251</v>
      </c>
      <c r="C361" s="2" t="s">
        <v>46</v>
      </c>
      <c r="D361" s="2" t="s">
        <v>47</v>
      </c>
      <c r="E361" s="2">
        <v>3330722</v>
      </c>
      <c r="F361" s="2">
        <v>990307</v>
      </c>
      <c r="G361" s="2">
        <v>4763.0108</v>
      </c>
      <c r="H361" s="2">
        <v>1882.5526</v>
      </c>
      <c r="I361" s="2">
        <v>74417.456999999995</v>
      </c>
      <c r="J361" s="2">
        <v>11</v>
      </c>
      <c r="K361" s="2">
        <v>4</v>
      </c>
      <c r="L361" s="2">
        <v>15</v>
      </c>
      <c r="M361" s="2" t="s">
        <v>363</v>
      </c>
    </row>
    <row r="362" spans="1:13" ht="15" customHeight="1" x14ac:dyDescent="0.25">
      <c r="A362" s="2" t="s">
        <v>352</v>
      </c>
      <c r="B362" s="2" t="s">
        <v>251</v>
      </c>
      <c r="C362" s="2" t="s">
        <v>46</v>
      </c>
      <c r="D362" s="2" t="s">
        <v>48</v>
      </c>
      <c r="E362" s="2">
        <v>3330722</v>
      </c>
      <c r="F362" s="2">
        <v>1090916</v>
      </c>
      <c r="G362" s="2">
        <v>4763.0108</v>
      </c>
      <c r="H362" s="2">
        <v>2063.6487999999999</v>
      </c>
      <c r="I362" s="2">
        <v>81118.016399999993</v>
      </c>
      <c r="J362" s="2">
        <v>11</v>
      </c>
      <c r="K362" s="2">
        <v>5</v>
      </c>
      <c r="L362" s="2">
        <v>16</v>
      </c>
      <c r="M362" s="2" t="s">
        <v>363</v>
      </c>
    </row>
    <row r="363" spans="1:13" ht="15" customHeight="1" x14ac:dyDescent="0.25">
      <c r="A363" s="2" t="s">
        <v>352</v>
      </c>
      <c r="B363" s="2" t="s">
        <v>251</v>
      </c>
      <c r="C363" s="2" t="s">
        <v>46</v>
      </c>
      <c r="D363" s="2" t="s">
        <v>49</v>
      </c>
      <c r="E363" s="2">
        <v>3330722</v>
      </c>
      <c r="F363" s="2">
        <v>811777</v>
      </c>
      <c r="G363" s="2">
        <v>4763.0108</v>
      </c>
      <c r="H363" s="2">
        <v>1561.1985999999999</v>
      </c>
      <c r="I363" s="2">
        <v>62527.358999999997</v>
      </c>
      <c r="J363" s="2">
        <v>11</v>
      </c>
      <c r="K363" s="2">
        <v>4</v>
      </c>
      <c r="L363" s="2">
        <v>15</v>
      </c>
      <c r="M363" s="2" t="s">
        <v>363</v>
      </c>
    </row>
    <row r="364" spans="1:13" ht="15" customHeight="1" x14ac:dyDescent="0.25">
      <c r="A364" s="2" t="s">
        <v>352</v>
      </c>
      <c r="B364" s="2" t="s">
        <v>251</v>
      </c>
      <c r="C364" s="2" t="s">
        <v>46</v>
      </c>
      <c r="D364" s="2" t="s">
        <v>50</v>
      </c>
      <c r="E364" s="2">
        <v>3330722</v>
      </c>
      <c r="F364" s="2">
        <v>917464</v>
      </c>
      <c r="G364" s="2">
        <v>4763.0108</v>
      </c>
      <c r="H364" s="2">
        <v>1751.4351999999999</v>
      </c>
      <c r="I364" s="2">
        <v>69566.113200000007</v>
      </c>
      <c r="J364" s="2">
        <v>11</v>
      </c>
      <c r="K364" s="2">
        <v>4</v>
      </c>
      <c r="L364" s="2">
        <v>15</v>
      </c>
      <c r="M364" s="2" t="s">
        <v>363</v>
      </c>
    </row>
    <row r="365" spans="1:13" ht="15" customHeight="1" x14ac:dyDescent="0.25">
      <c r="A365" s="2" t="s">
        <v>352</v>
      </c>
      <c r="B365" s="2" t="s">
        <v>251</v>
      </c>
      <c r="C365" s="2" t="s">
        <v>46</v>
      </c>
      <c r="D365" s="2" t="s">
        <v>51</v>
      </c>
      <c r="E365" s="2">
        <v>3330722</v>
      </c>
      <c r="F365" s="2">
        <v>826870</v>
      </c>
      <c r="G365" s="2">
        <v>4763.0108</v>
      </c>
      <c r="H365" s="2">
        <v>1588.366</v>
      </c>
      <c r="I365" s="2">
        <v>63532.552799999998</v>
      </c>
      <c r="J365" s="2">
        <v>11</v>
      </c>
      <c r="K365" s="2">
        <v>4</v>
      </c>
      <c r="L365" s="2">
        <v>15</v>
      </c>
      <c r="M365" s="2" t="s">
        <v>363</v>
      </c>
    </row>
    <row r="366" spans="1:13" ht="15" customHeight="1" x14ac:dyDescent="0.25">
      <c r="A366" s="2" t="s">
        <v>352</v>
      </c>
      <c r="B366" s="2" t="s">
        <v>251</v>
      </c>
      <c r="C366" s="2" t="s">
        <v>46</v>
      </c>
      <c r="D366" s="2" t="s">
        <v>52</v>
      </c>
      <c r="E366" s="2">
        <v>3330722</v>
      </c>
      <c r="F366" s="2">
        <v>1127195</v>
      </c>
      <c r="G366" s="2">
        <v>4763.0108</v>
      </c>
      <c r="H366" s="2">
        <v>2128.951</v>
      </c>
      <c r="I366" s="2">
        <v>83534.197799999994</v>
      </c>
      <c r="J366" s="2">
        <v>11</v>
      </c>
      <c r="K366" s="2">
        <v>5</v>
      </c>
      <c r="L366" s="2">
        <v>16</v>
      </c>
      <c r="M366" s="2" t="s">
        <v>363</v>
      </c>
    </row>
    <row r="367" spans="1:13" ht="15" customHeight="1" x14ac:dyDescent="0.25">
      <c r="A367" s="2" t="s">
        <v>352</v>
      </c>
      <c r="B367" s="2" t="s">
        <v>251</v>
      </c>
      <c r="C367" s="2" t="s">
        <v>46</v>
      </c>
      <c r="D367" s="2" t="s">
        <v>53</v>
      </c>
      <c r="E367" s="2">
        <v>3330722</v>
      </c>
      <c r="F367" s="2">
        <v>825227</v>
      </c>
      <c r="G367" s="2">
        <v>4763.0108</v>
      </c>
      <c r="H367" s="2">
        <v>1585.4086</v>
      </c>
      <c r="I367" s="2">
        <v>63423.129000000001</v>
      </c>
      <c r="J367" s="2">
        <v>11</v>
      </c>
      <c r="K367" s="2">
        <v>4</v>
      </c>
      <c r="L367" s="2">
        <v>15</v>
      </c>
      <c r="M367" s="2" t="s">
        <v>363</v>
      </c>
    </row>
    <row r="368" spans="1:13" ht="15" customHeight="1" x14ac:dyDescent="0.25">
      <c r="A368" s="2" t="s">
        <v>352</v>
      </c>
      <c r="B368" s="2" t="s">
        <v>251</v>
      </c>
      <c r="C368" s="2" t="s">
        <v>46</v>
      </c>
      <c r="D368" s="2" t="s">
        <v>54</v>
      </c>
      <c r="E368" s="2">
        <v>3330722</v>
      </c>
      <c r="F368" s="2">
        <v>811126</v>
      </c>
      <c r="G368" s="2">
        <v>4763.0108</v>
      </c>
      <c r="H368" s="2">
        <v>1560.0268000000001</v>
      </c>
      <c r="I368" s="2">
        <v>62484.002399999998</v>
      </c>
      <c r="J368" s="2">
        <v>11</v>
      </c>
      <c r="K368" s="2">
        <v>4</v>
      </c>
      <c r="L368" s="2">
        <v>15</v>
      </c>
      <c r="M368" s="2" t="s">
        <v>363</v>
      </c>
    </row>
    <row r="369" spans="1:13" ht="15" customHeight="1" x14ac:dyDescent="0.25">
      <c r="A369" s="2" t="s">
        <v>352</v>
      </c>
      <c r="B369" s="2" t="s">
        <v>251</v>
      </c>
      <c r="C369" s="2" t="s">
        <v>46</v>
      </c>
      <c r="D369" s="2" t="s">
        <v>55</v>
      </c>
      <c r="E369" s="2">
        <v>3330722</v>
      </c>
      <c r="F369" s="2">
        <v>1025925</v>
      </c>
      <c r="G369" s="2">
        <v>4763.0108</v>
      </c>
      <c r="H369" s="2">
        <v>1946.665</v>
      </c>
      <c r="I369" s="2">
        <v>76789.6158</v>
      </c>
      <c r="J369" s="2">
        <v>11</v>
      </c>
      <c r="K369" s="2">
        <v>5</v>
      </c>
      <c r="L369" s="2">
        <v>16</v>
      </c>
      <c r="M369" s="2" t="s">
        <v>363</v>
      </c>
    </row>
    <row r="370" spans="1:13" ht="15" customHeight="1" x14ac:dyDescent="0.25">
      <c r="A370" s="2" t="s">
        <v>352</v>
      </c>
      <c r="B370" s="2" t="s">
        <v>251</v>
      </c>
      <c r="C370" s="2" t="s">
        <v>46</v>
      </c>
      <c r="D370" s="2" t="s">
        <v>56</v>
      </c>
      <c r="E370" s="2">
        <v>3330722</v>
      </c>
      <c r="F370" s="2">
        <v>831134</v>
      </c>
      <c r="G370" s="2">
        <v>4763.0108</v>
      </c>
      <c r="H370" s="2">
        <v>1596.0411999999999</v>
      </c>
      <c r="I370" s="2">
        <v>63816.535199999998</v>
      </c>
      <c r="J370" s="2">
        <v>11</v>
      </c>
      <c r="K370" s="2">
        <v>4</v>
      </c>
      <c r="L370" s="2">
        <v>15</v>
      </c>
      <c r="M370" s="2" t="s">
        <v>363</v>
      </c>
    </row>
    <row r="371" spans="1:13" ht="15" customHeight="1" x14ac:dyDescent="0.25">
      <c r="A371" s="2" t="s">
        <v>352</v>
      </c>
      <c r="B371" s="2" t="s">
        <v>251</v>
      </c>
      <c r="C371" s="2" t="s">
        <v>46</v>
      </c>
      <c r="D371" s="2" t="s">
        <v>57</v>
      </c>
      <c r="E371" s="2">
        <v>3330722</v>
      </c>
      <c r="F371" s="2">
        <v>1026313</v>
      </c>
      <c r="G371" s="2">
        <v>4763.0108</v>
      </c>
      <c r="H371" s="2">
        <v>1947.3634</v>
      </c>
      <c r="I371" s="2">
        <v>76815.456600000005</v>
      </c>
      <c r="J371" s="2">
        <v>11</v>
      </c>
      <c r="K371" s="2">
        <v>5</v>
      </c>
      <c r="L371" s="2">
        <v>16</v>
      </c>
      <c r="M371" s="2" t="s">
        <v>363</v>
      </c>
    </row>
    <row r="372" spans="1:13" ht="15" customHeight="1" x14ac:dyDescent="0.25">
      <c r="A372" s="2" t="s">
        <v>352</v>
      </c>
      <c r="B372" s="2" t="s">
        <v>251</v>
      </c>
      <c r="C372" s="2" t="s">
        <v>46</v>
      </c>
      <c r="D372" s="2" t="s">
        <v>58</v>
      </c>
      <c r="E372" s="2">
        <v>3330722</v>
      </c>
      <c r="F372" s="2">
        <v>1039456</v>
      </c>
      <c r="G372" s="2">
        <v>4763.0108</v>
      </c>
      <c r="H372" s="2">
        <v>1971.0208</v>
      </c>
      <c r="I372" s="2">
        <v>77690.780400000003</v>
      </c>
      <c r="J372" s="2">
        <v>11</v>
      </c>
      <c r="K372" s="2">
        <v>5</v>
      </c>
      <c r="L372" s="2">
        <v>16</v>
      </c>
      <c r="M372" s="2" t="s">
        <v>363</v>
      </c>
    </row>
    <row r="373" spans="1:13" ht="15" customHeight="1" x14ac:dyDescent="0.25">
      <c r="A373" s="2" t="s">
        <v>352</v>
      </c>
      <c r="B373" s="2" t="s">
        <v>251</v>
      </c>
      <c r="C373" s="2" t="s">
        <v>212</v>
      </c>
      <c r="D373" s="2" t="s">
        <v>213</v>
      </c>
      <c r="E373" s="2">
        <v>3330722</v>
      </c>
      <c r="F373" s="2">
        <v>552262</v>
      </c>
      <c r="G373" s="2">
        <v>4763.0108</v>
      </c>
      <c r="H373" s="2">
        <v>1094.0716</v>
      </c>
      <c r="I373" s="2">
        <v>45243.66</v>
      </c>
      <c r="J373" s="2">
        <v>11</v>
      </c>
      <c r="K373" s="2">
        <v>4</v>
      </c>
      <c r="L373" s="2">
        <v>15</v>
      </c>
      <c r="M373" s="2" t="s">
        <v>363</v>
      </c>
    </row>
    <row r="374" spans="1:13" ht="15" customHeight="1" x14ac:dyDescent="0.25">
      <c r="A374" s="2" t="s">
        <v>352</v>
      </c>
      <c r="B374" s="2" t="s">
        <v>251</v>
      </c>
      <c r="C374" s="2" t="s">
        <v>212</v>
      </c>
      <c r="D374" s="2" t="s">
        <v>214</v>
      </c>
      <c r="E374" s="2">
        <v>3330722</v>
      </c>
      <c r="F374" s="2">
        <v>823993</v>
      </c>
      <c r="G374" s="2">
        <v>4763.0108</v>
      </c>
      <c r="H374" s="2">
        <v>1583.1874</v>
      </c>
      <c r="I374" s="2">
        <v>63340.944600000003</v>
      </c>
      <c r="J374" s="2">
        <v>11</v>
      </c>
      <c r="K374" s="2">
        <v>4</v>
      </c>
      <c r="L374" s="2">
        <v>15</v>
      </c>
      <c r="M374" s="2" t="s">
        <v>363</v>
      </c>
    </row>
    <row r="375" spans="1:13" ht="15" customHeight="1" x14ac:dyDescent="0.25">
      <c r="A375" s="2" t="s">
        <v>352</v>
      </c>
      <c r="B375" s="2" t="s">
        <v>251</v>
      </c>
      <c r="C375" s="2" t="s">
        <v>91</v>
      </c>
      <c r="D375" s="2" t="s">
        <v>92</v>
      </c>
      <c r="E375" s="2">
        <v>3330722</v>
      </c>
      <c r="F375" s="2">
        <v>805446</v>
      </c>
      <c r="G375" s="2">
        <v>4763.0108</v>
      </c>
      <c r="H375" s="2">
        <v>1549.8027999999999</v>
      </c>
      <c r="I375" s="2">
        <v>62105.714399999997</v>
      </c>
      <c r="J375" s="2">
        <v>11</v>
      </c>
      <c r="K375" s="2">
        <v>4</v>
      </c>
      <c r="L375" s="2">
        <v>15</v>
      </c>
      <c r="M375" s="2" t="s">
        <v>363</v>
      </c>
    </row>
    <row r="376" spans="1:13" ht="15" customHeight="1" x14ac:dyDescent="0.25">
      <c r="A376" s="2" t="s">
        <v>352</v>
      </c>
      <c r="B376" s="2" t="s">
        <v>251</v>
      </c>
      <c r="C376" s="2" t="s">
        <v>91</v>
      </c>
      <c r="D376" s="2" t="s">
        <v>93</v>
      </c>
      <c r="E376" s="2">
        <v>3330722</v>
      </c>
      <c r="F376" s="2">
        <v>377623</v>
      </c>
      <c r="G376" s="2">
        <v>4763.0108</v>
      </c>
      <c r="H376" s="2">
        <v>755.24599999999998</v>
      </c>
      <c r="I376" s="2">
        <v>32707.112799999999</v>
      </c>
      <c r="J376" s="2">
        <v>11</v>
      </c>
      <c r="K376" s="2">
        <v>3</v>
      </c>
      <c r="L376" s="2">
        <v>14</v>
      </c>
      <c r="M376" s="2" t="s">
        <v>363</v>
      </c>
    </row>
    <row r="377" spans="1:13" ht="15" customHeight="1" x14ac:dyDescent="0.25">
      <c r="A377" s="2" t="s">
        <v>352</v>
      </c>
      <c r="B377" s="2" t="s">
        <v>251</v>
      </c>
      <c r="C377" s="2" t="s">
        <v>91</v>
      </c>
      <c r="D377" s="2" t="s">
        <v>94</v>
      </c>
      <c r="E377" s="2">
        <v>3330722</v>
      </c>
      <c r="F377" s="2">
        <v>506903</v>
      </c>
      <c r="G377" s="2">
        <v>4763.0108</v>
      </c>
      <c r="H377" s="2">
        <v>1012.4254</v>
      </c>
      <c r="I377" s="2">
        <v>42222.750599999999</v>
      </c>
      <c r="J377" s="2">
        <v>11</v>
      </c>
      <c r="K377" s="2">
        <v>4</v>
      </c>
      <c r="L377" s="2">
        <v>15</v>
      </c>
      <c r="M377" s="2" t="s">
        <v>363</v>
      </c>
    </row>
    <row r="378" spans="1:13" ht="15" customHeight="1" x14ac:dyDescent="0.25">
      <c r="A378" s="2" t="s">
        <v>352</v>
      </c>
      <c r="B378" s="2" t="s">
        <v>251</v>
      </c>
      <c r="C378" s="2" t="s">
        <v>91</v>
      </c>
      <c r="D378" s="2" t="s">
        <v>95</v>
      </c>
      <c r="E378" s="2">
        <v>3330722</v>
      </c>
      <c r="F378" s="2">
        <v>744076</v>
      </c>
      <c r="G378" s="2">
        <v>4763.0108</v>
      </c>
      <c r="H378" s="2">
        <v>1439.3368</v>
      </c>
      <c r="I378" s="2">
        <v>58018.472399999999</v>
      </c>
      <c r="J378" s="2">
        <v>11</v>
      </c>
      <c r="K378" s="2">
        <v>4</v>
      </c>
      <c r="L378" s="2">
        <v>15</v>
      </c>
      <c r="M378" s="2" t="s">
        <v>363</v>
      </c>
    </row>
    <row r="379" spans="1:13" ht="15" customHeight="1" x14ac:dyDescent="0.25">
      <c r="A379" s="2" t="s">
        <v>352</v>
      </c>
      <c r="B379" s="2" t="s">
        <v>251</v>
      </c>
      <c r="C379" s="2" t="s">
        <v>91</v>
      </c>
      <c r="D379" s="2" t="s">
        <v>96</v>
      </c>
      <c r="E379" s="2">
        <v>3330722</v>
      </c>
      <c r="F379" s="2">
        <v>840769</v>
      </c>
      <c r="G379" s="2">
        <v>4763.0108</v>
      </c>
      <c r="H379" s="2">
        <v>1613.3842</v>
      </c>
      <c r="I379" s="2">
        <v>64458.226199999997</v>
      </c>
      <c r="J379" s="2">
        <v>11</v>
      </c>
      <c r="K379" s="2">
        <v>4</v>
      </c>
      <c r="L379" s="2">
        <v>15</v>
      </c>
      <c r="M379" s="2" t="s">
        <v>363</v>
      </c>
    </row>
    <row r="380" spans="1:13" ht="15" customHeight="1" x14ac:dyDescent="0.25">
      <c r="A380" s="2" t="s">
        <v>352</v>
      </c>
      <c r="B380" s="2" t="s">
        <v>251</v>
      </c>
      <c r="C380" s="2" t="s">
        <v>91</v>
      </c>
      <c r="D380" s="2" t="s">
        <v>97</v>
      </c>
      <c r="E380" s="2">
        <v>3330722</v>
      </c>
      <c r="F380" s="2">
        <v>684237</v>
      </c>
      <c r="G380" s="2">
        <v>4763.0108</v>
      </c>
      <c r="H380" s="2">
        <v>1331.6266000000001</v>
      </c>
      <c r="I380" s="2">
        <v>54033.195</v>
      </c>
      <c r="J380" s="2">
        <v>11</v>
      </c>
      <c r="K380" s="2">
        <v>4</v>
      </c>
      <c r="L380" s="2">
        <v>15</v>
      </c>
      <c r="M380" s="2" t="s">
        <v>363</v>
      </c>
    </row>
    <row r="381" spans="1:13" ht="15" customHeight="1" x14ac:dyDescent="0.25">
      <c r="A381" s="2" t="s">
        <v>352</v>
      </c>
      <c r="B381" s="2" t="s">
        <v>251</v>
      </c>
      <c r="C381" s="2" t="s">
        <v>91</v>
      </c>
      <c r="D381" s="2" t="s">
        <v>98</v>
      </c>
      <c r="E381" s="2">
        <v>3330722</v>
      </c>
      <c r="F381" s="2">
        <v>619822</v>
      </c>
      <c r="G381" s="2">
        <v>4763.0108</v>
      </c>
      <c r="H381" s="2">
        <v>1215.6795999999999</v>
      </c>
      <c r="I381" s="2">
        <v>49743.156000000003</v>
      </c>
      <c r="J381" s="2">
        <v>11</v>
      </c>
      <c r="K381" s="2">
        <v>4</v>
      </c>
      <c r="L381" s="2">
        <v>15</v>
      </c>
      <c r="M381" s="2" t="s">
        <v>363</v>
      </c>
    </row>
    <row r="382" spans="1:13" ht="15" customHeight="1" x14ac:dyDescent="0.25">
      <c r="A382" s="2" t="s">
        <v>352</v>
      </c>
      <c r="B382" s="2" t="s">
        <v>251</v>
      </c>
      <c r="C382" s="2" t="s">
        <v>91</v>
      </c>
      <c r="D382" s="2" t="s">
        <v>99</v>
      </c>
      <c r="E382" s="2">
        <v>3330722</v>
      </c>
      <c r="F382" s="2">
        <v>571174</v>
      </c>
      <c r="G382" s="2">
        <v>4763.0108</v>
      </c>
      <c r="H382" s="2">
        <v>1128.1132</v>
      </c>
      <c r="I382" s="2">
        <v>46503.199200000003</v>
      </c>
      <c r="J382" s="2">
        <v>11</v>
      </c>
      <c r="K382" s="2">
        <v>4</v>
      </c>
      <c r="L382" s="2">
        <v>15</v>
      </c>
      <c r="M382" s="2" t="s">
        <v>363</v>
      </c>
    </row>
    <row r="383" spans="1:13" ht="15" customHeight="1" x14ac:dyDescent="0.25">
      <c r="A383" s="2" t="s">
        <v>352</v>
      </c>
      <c r="B383" s="2" t="s">
        <v>251</v>
      </c>
      <c r="C383" s="2" t="s">
        <v>91</v>
      </c>
      <c r="D383" s="2" t="s">
        <v>100</v>
      </c>
      <c r="E383" s="2">
        <v>3330722</v>
      </c>
      <c r="F383" s="2">
        <v>625758</v>
      </c>
      <c r="G383" s="2">
        <v>4763.0108</v>
      </c>
      <c r="H383" s="2">
        <v>1226.3643999999999</v>
      </c>
      <c r="I383" s="2">
        <v>50138.493600000002</v>
      </c>
      <c r="J383" s="2">
        <v>11</v>
      </c>
      <c r="K383" s="2">
        <v>4</v>
      </c>
      <c r="L383" s="2">
        <v>15</v>
      </c>
      <c r="M383" s="2" t="s">
        <v>363</v>
      </c>
    </row>
    <row r="384" spans="1:13" ht="15" customHeight="1" x14ac:dyDescent="0.25">
      <c r="A384" s="2" t="s">
        <v>352</v>
      </c>
      <c r="B384" s="2" t="s">
        <v>251</v>
      </c>
      <c r="C384" s="2" t="s">
        <v>91</v>
      </c>
      <c r="D384" s="2" t="s">
        <v>101</v>
      </c>
      <c r="E384" s="2">
        <v>3330722</v>
      </c>
      <c r="F384" s="2">
        <v>845922</v>
      </c>
      <c r="G384" s="2">
        <v>4763.0108</v>
      </c>
      <c r="H384" s="2">
        <v>1622.6596</v>
      </c>
      <c r="I384" s="2">
        <v>64801.415999999997</v>
      </c>
      <c r="J384" s="2">
        <v>11</v>
      </c>
      <c r="K384" s="2">
        <v>4</v>
      </c>
      <c r="L384" s="2">
        <v>15</v>
      </c>
      <c r="M384" s="2" t="s">
        <v>363</v>
      </c>
    </row>
    <row r="385" spans="1:13" ht="15" customHeight="1" x14ac:dyDescent="0.25">
      <c r="A385" s="2" t="s">
        <v>352</v>
      </c>
      <c r="B385" s="2" t="s">
        <v>251</v>
      </c>
      <c r="C385" s="2" t="s">
        <v>91</v>
      </c>
      <c r="D385" s="2" t="s">
        <v>102</v>
      </c>
      <c r="E385" s="2">
        <v>3330722</v>
      </c>
      <c r="F385" s="2">
        <v>721233</v>
      </c>
      <c r="G385" s="2">
        <v>4763.0108</v>
      </c>
      <c r="H385" s="2">
        <v>1398.2194</v>
      </c>
      <c r="I385" s="2">
        <v>56497.128599999996</v>
      </c>
      <c r="J385" s="2">
        <v>11</v>
      </c>
      <c r="K385" s="2">
        <v>4</v>
      </c>
      <c r="L385" s="2">
        <v>15</v>
      </c>
      <c r="M385" s="2" t="s">
        <v>363</v>
      </c>
    </row>
    <row r="386" spans="1:13" ht="15" customHeight="1" x14ac:dyDescent="0.25">
      <c r="A386" s="2" t="s">
        <v>352</v>
      </c>
      <c r="B386" s="2" t="s">
        <v>251</v>
      </c>
      <c r="C386" s="2" t="s">
        <v>91</v>
      </c>
      <c r="D386" s="2" t="s">
        <v>103</v>
      </c>
      <c r="E386" s="2">
        <v>3330722</v>
      </c>
      <c r="F386" s="2">
        <v>469479</v>
      </c>
      <c r="G386" s="2">
        <v>4763.0108</v>
      </c>
      <c r="H386" s="2">
        <v>938.95799999999997</v>
      </c>
      <c r="I386" s="2">
        <v>39504.4568</v>
      </c>
      <c r="J386" s="2">
        <v>11</v>
      </c>
      <c r="K386" s="2">
        <v>3</v>
      </c>
      <c r="L386" s="2">
        <v>14</v>
      </c>
      <c r="M386" s="2" t="s">
        <v>363</v>
      </c>
    </row>
    <row r="387" spans="1:13" ht="15" customHeight="1" x14ac:dyDescent="0.25">
      <c r="A387" s="2" t="s">
        <v>352</v>
      </c>
      <c r="B387" s="2" t="s">
        <v>251</v>
      </c>
      <c r="C387" s="2" t="s">
        <v>91</v>
      </c>
      <c r="D387" s="2" t="s">
        <v>104</v>
      </c>
      <c r="E387" s="2">
        <v>3330722</v>
      </c>
      <c r="F387" s="2">
        <v>807178</v>
      </c>
      <c r="G387" s="2">
        <v>4763.0108</v>
      </c>
      <c r="H387" s="2">
        <v>1552.9204</v>
      </c>
      <c r="I387" s="2">
        <v>62221.065600000002</v>
      </c>
      <c r="J387" s="2">
        <v>11</v>
      </c>
      <c r="K387" s="2">
        <v>4</v>
      </c>
      <c r="L387" s="2">
        <v>15</v>
      </c>
      <c r="M387" s="2" t="s">
        <v>363</v>
      </c>
    </row>
    <row r="388" spans="1:13" ht="15" customHeight="1" x14ac:dyDescent="0.25">
      <c r="A388" s="2" t="s">
        <v>352</v>
      </c>
      <c r="B388" s="2" t="s">
        <v>251</v>
      </c>
      <c r="C388" s="2" t="s">
        <v>91</v>
      </c>
      <c r="D388" s="2" t="s">
        <v>105</v>
      </c>
      <c r="E388" s="2">
        <v>3330722</v>
      </c>
      <c r="F388" s="2">
        <v>956415</v>
      </c>
      <c r="G388" s="2">
        <v>4763.0108</v>
      </c>
      <c r="H388" s="2">
        <v>1821.547</v>
      </c>
      <c r="I388" s="2">
        <v>72160.249800000005</v>
      </c>
      <c r="J388" s="2">
        <v>11</v>
      </c>
      <c r="K388" s="2">
        <v>4</v>
      </c>
      <c r="L388" s="2">
        <v>15</v>
      </c>
      <c r="M388" s="2" t="s">
        <v>363</v>
      </c>
    </row>
    <row r="389" spans="1:13" ht="15" customHeight="1" x14ac:dyDescent="0.25">
      <c r="A389" s="2" t="s">
        <v>352</v>
      </c>
      <c r="B389" s="2" t="s">
        <v>251</v>
      </c>
      <c r="C389" s="2" t="s">
        <v>91</v>
      </c>
      <c r="D389" s="2" t="s">
        <v>106</v>
      </c>
      <c r="E389" s="2">
        <v>3330722</v>
      </c>
      <c r="F389" s="2">
        <v>675095</v>
      </c>
      <c r="G389" s="2">
        <v>4763.0108</v>
      </c>
      <c r="H389" s="2">
        <v>1315.171</v>
      </c>
      <c r="I389" s="2">
        <v>53424.337800000001</v>
      </c>
      <c r="J389" s="2">
        <v>11</v>
      </c>
      <c r="K389" s="2">
        <v>4</v>
      </c>
      <c r="L389" s="2">
        <v>15</v>
      </c>
      <c r="M389" s="2" t="s">
        <v>363</v>
      </c>
    </row>
    <row r="390" spans="1:13" ht="15" customHeight="1" x14ac:dyDescent="0.25">
      <c r="A390" s="2" t="s">
        <v>352</v>
      </c>
      <c r="B390" s="2" t="s">
        <v>251</v>
      </c>
      <c r="C390" s="2" t="s">
        <v>91</v>
      </c>
      <c r="D390" s="2" t="s">
        <v>107</v>
      </c>
      <c r="E390" s="2">
        <v>3330722</v>
      </c>
      <c r="F390" s="2">
        <v>629391</v>
      </c>
      <c r="G390" s="2">
        <v>4763.0108</v>
      </c>
      <c r="H390" s="2">
        <v>1232.9038</v>
      </c>
      <c r="I390" s="2">
        <v>50380.451399999998</v>
      </c>
      <c r="J390" s="2">
        <v>11</v>
      </c>
      <c r="K390" s="2">
        <v>4</v>
      </c>
      <c r="L390" s="2">
        <v>15</v>
      </c>
      <c r="M390" s="2" t="s">
        <v>363</v>
      </c>
    </row>
    <row r="391" spans="1:13" ht="15" customHeight="1" x14ac:dyDescent="0.25">
      <c r="A391" s="2" t="s">
        <v>352</v>
      </c>
      <c r="B391" s="2" t="s">
        <v>251</v>
      </c>
      <c r="C391" s="2" t="s">
        <v>126</v>
      </c>
      <c r="D391" s="2" t="s">
        <v>127</v>
      </c>
      <c r="E391" s="2">
        <v>3330722</v>
      </c>
      <c r="F391" s="2">
        <v>759385</v>
      </c>
      <c r="G391" s="2">
        <v>4763.0108</v>
      </c>
      <c r="H391" s="2">
        <v>1466.893</v>
      </c>
      <c r="I391" s="2">
        <v>59038.051800000001</v>
      </c>
      <c r="J391" s="2">
        <v>11</v>
      </c>
      <c r="K391" s="2">
        <v>4</v>
      </c>
      <c r="L391" s="2">
        <v>15</v>
      </c>
      <c r="M391" s="2" t="s">
        <v>363</v>
      </c>
    </row>
    <row r="392" spans="1:13" ht="15" customHeight="1" x14ac:dyDescent="0.25">
      <c r="A392" s="2" t="s">
        <v>352</v>
      </c>
      <c r="B392" s="2" t="s">
        <v>251</v>
      </c>
      <c r="C392" s="2" t="s">
        <v>126</v>
      </c>
      <c r="D392" s="2" t="s">
        <v>128</v>
      </c>
      <c r="E392" s="2">
        <v>3330722</v>
      </c>
      <c r="F392" s="2">
        <v>434965</v>
      </c>
      <c r="G392" s="2">
        <v>4763.0108</v>
      </c>
      <c r="H392" s="2">
        <v>869.93</v>
      </c>
      <c r="I392" s="2">
        <v>36950.4208</v>
      </c>
      <c r="J392" s="2">
        <v>11</v>
      </c>
      <c r="K392" s="2">
        <v>3</v>
      </c>
      <c r="L392" s="2">
        <v>14</v>
      </c>
      <c r="M392" s="2" t="s">
        <v>363</v>
      </c>
    </row>
    <row r="393" spans="1:13" ht="15" customHeight="1" x14ac:dyDescent="0.25">
      <c r="A393" s="2" t="s">
        <v>352</v>
      </c>
      <c r="B393" s="2" t="s">
        <v>251</v>
      </c>
      <c r="C393" s="2" t="s">
        <v>126</v>
      </c>
      <c r="D393" s="2" t="s">
        <v>129</v>
      </c>
      <c r="E393" s="2">
        <v>3330722</v>
      </c>
      <c r="F393" s="2">
        <v>591774</v>
      </c>
      <c r="G393" s="2">
        <v>4763.0108</v>
      </c>
      <c r="H393" s="2">
        <v>1165.1931999999999</v>
      </c>
      <c r="I393" s="2">
        <v>47875.159200000002</v>
      </c>
      <c r="J393" s="2">
        <v>11</v>
      </c>
      <c r="K393" s="2">
        <v>4</v>
      </c>
      <c r="L393" s="2">
        <v>15</v>
      </c>
      <c r="M393" s="2" t="s">
        <v>363</v>
      </c>
    </row>
    <row r="394" spans="1:13" ht="15" customHeight="1" x14ac:dyDescent="0.25">
      <c r="A394" s="2" t="s">
        <v>352</v>
      </c>
      <c r="B394" s="2" t="s">
        <v>251</v>
      </c>
      <c r="C394" s="2" t="s">
        <v>126</v>
      </c>
      <c r="D394" s="2" t="s">
        <v>130</v>
      </c>
      <c r="E394" s="2">
        <v>3330722</v>
      </c>
      <c r="F394" s="2">
        <v>944653</v>
      </c>
      <c r="G394" s="2">
        <v>4763.0108</v>
      </c>
      <c r="H394" s="2">
        <v>1800.3753999999999</v>
      </c>
      <c r="I394" s="2">
        <v>71376.900599999994</v>
      </c>
      <c r="J394" s="2">
        <v>11</v>
      </c>
      <c r="K394" s="2">
        <v>4</v>
      </c>
      <c r="L394" s="2">
        <v>15</v>
      </c>
      <c r="M394" s="2" t="s">
        <v>363</v>
      </c>
    </row>
    <row r="395" spans="1:13" ht="15" customHeight="1" x14ac:dyDescent="0.25">
      <c r="A395" s="2" t="s">
        <v>352</v>
      </c>
      <c r="B395" s="2" t="s">
        <v>251</v>
      </c>
      <c r="C395" s="2" t="s">
        <v>126</v>
      </c>
      <c r="D395" s="2" t="s">
        <v>131</v>
      </c>
      <c r="E395" s="2">
        <v>3330722</v>
      </c>
      <c r="F395" s="2">
        <v>916636</v>
      </c>
      <c r="G395" s="2">
        <v>4763.0108</v>
      </c>
      <c r="H395" s="2">
        <v>1749.9448</v>
      </c>
      <c r="I395" s="2">
        <v>69510.968399999998</v>
      </c>
      <c r="J395" s="2">
        <v>11</v>
      </c>
      <c r="K395" s="2">
        <v>4</v>
      </c>
      <c r="L395" s="2">
        <v>15</v>
      </c>
      <c r="M395" s="2" t="s">
        <v>363</v>
      </c>
    </row>
    <row r="396" spans="1:13" ht="15" customHeight="1" x14ac:dyDescent="0.25">
      <c r="A396" s="2" t="s">
        <v>352</v>
      </c>
      <c r="B396" s="2" t="s">
        <v>251</v>
      </c>
      <c r="C396" s="2" t="s">
        <v>126</v>
      </c>
      <c r="D396" s="2" t="s">
        <v>132</v>
      </c>
      <c r="E396" s="2">
        <v>3330722</v>
      </c>
      <c r="F396" s="2">
        <v>795236</v>
      </c>
      <c r="G396" s="2">
        <v>4763.0108</v>
      </c>
      <c r="H396" s="2">
        <v>1531.4248</v>
      </c>
      <c r="I396" s="2">
        <v>61425.7284</v>
      </c>
      <c r="J396" s="2">
        <v>11</v>
      </c>
      <c r="K396" s="2">
        <v>4</v>
      </c>
      <c r="L396" s="2">
        <v>15</v>
      </c>
      <c r="M396" s="2" t="s">
        <v>363</v>
      </c>
    </row>
    <row r="397" spans="1:13" ht="15" customHeight="1" x14ac:dyDescent="0.25">
      <c r="A397" s="2" t="s">
        <v>352</v>
      </c>
      <c r="B397" s="2" t="s">
        <v>251</v>
      </c>
      <c r="C397" s="2" t="s">
        <v>126</v>
      </c>
      <c r="D397" s="2" t="s">
        <v>133</v>
      </c>
      <c r="E397" s="2">
        <v>3330722</v>
      </c>
      <c r="F397" s="2">
        <v>631245</v>
      </c>
      <c r="G397" s="2">
        <v>4763.0108</v>
      </c>
      <c r="H397" s="2">
        <v>1236.241</v>
      </c>
      <c r="I397" s="2">
        <v>50503.927799999998</v>
      </c>
      <c r="J397" s="2">
        <v>11</v>
      </c>
      <c r="K397" s="2">
        <v>4</v>
      </c>
      <c r="L397" s="2">
        <v>15</v>
      </c>
      <c r="M397" s="2" t="s">
        <v>363</v>
      </c>
    </row>
    <row r="398" spans="1:13" ht="15" customHeight="1" x14ac:dyDescent="0.25">
      <c r="A398" s="2" t="s">
        <v>352</v>
      </c>
      <c r="B398" s="2" t="s">
        <v>251</v>
      </c>
      <c r="C398" s="2" t="s">
        <v>126</v>
      </c>
      <c r="D398" s="2" t="s">
        <v>134</v>
      </c>
      <c r="E398" s="2">
        <v>3330722</v>
      </c>
      <c r="F398" s="2">
        <v>906250</v>
      </c>
      <c r="G398" s="2">
        <v>4763.0108</v>
      </c>
      <c r="H398" s="2">
        <v>1731.25</v>
      </c>
      <c r="I398" s="2">
        <v>68819.260800000004</v>
      </c>
      <c r="J398" s="2">
        <v>11</v>
      </c>
      <c r="K398" s="2">
        <v>4</v>
      </c>
      <c r="L398" s="2">
        <v>15</v>
      </c>
      <c r="M398" s="2" t="s">
        <v>363</v>
      </c>
    </row>
    <row r="399" spans="1:13" ht="15" customHeight="1" x14ac:dyDescent="0.25">
      <c r="A399" s="2" t="s">
        <v>352</v>
      </c>
      <c r="B399" s="2" t="s">
        <v>251</v>
      </c>
      <c r="C399" s="2" t="s">
        <v>126</v>
      </c>
      <c r="D399" s="2" t="s">
        <v>135</v>
      </c>
      <c r="E399" s="2">
        <v>3330722</v>
      </c>
      <c r="F399" s="2">
        <v>674234</v>
      </c>
      <c r="G399" s="2">
        <v>4763.0108</v>
      </c>
      <c r="H399" s="2">
        <v>1313.6212</v>
      </c>
      <c r="I399" s="2">
        <v>53366.995199999998</v>
      </c>
      <c r="J399" s="2">
        <v>11</v>
      </c>
      <c r="K399" s="2">
        <v>4</v>
      </c>
      <c r="L399" s="2">
        <v>15</v>
      </c>
      <c r="M399" s="2" t="s">
        <v>363</v>
      </c>
    </row>
    <row r="400" spans="1:13" ht="15" customHeight="1" x14ac:dyDescent="0.25">
      <c r="A400" s="2" t="s">
        <v>352</v>
      </c>
      <c r="B400" s="2" t="s">
        <v>251</v>
      </c>
      <c r="C400" s="2" t="s">
        <v>126</v>
      </c>
      <c r="D400" s="2" t="s">
        <v>136</v>
      </c>
      <c r="E400" s="2">
        <v>3330722</v>
      </c>
      <c r="F400" s="2">
        <v>674225</v>
      </c>
      <c r="G400" s="2">
        <v>4763.0108</v>
      </c>
      <c r="H400" s="2">
        <v>1313.605</v>
      </c>
      <c r="I400" s="2">
        <v>53366.395799999998</v>
      </c>
      <c r="J400" s="2">
        <v>11</v>
      </c>
      <c r="K400" s="2">
        <v>4</v>
      </c>
      <c r="L400" s="2">
        <v>15</v>
      </c>
      <c r="M400" s="2" t="s">
        <v>363</v>
      </c>
    </row>
    <row r="401" spans="1:13" ht="15" customHeight="1" x14ac:dyDescent="0.25">
      <c r="A401" s="2" t="s">
        <v>352</v>
      </c>
      <c r="B401" s="2" t="s">
        <v>251</v>
      </c>
      <c r="C401" s="2" t="s">
        <v>126</v>
      </c>
      <c r="D401" s="2" t="s">
        <v>137</v>
      </c>
      <c r="E401" s="2">
        <v>3330722</v>
      </c>
      <c r="F401" s="2">
        <v>816208</v>
      </c>
      <c r="G401" s="2">
        <v>4763.0108</v>
      </c>
      <c r="H401" s="2">
        <v>1569.1744000000001</v>
      </c>
      <c r="I401" s="2">
        <v>62822.463600000003</v>
      </c>
      <c r="J401" s="2">
        <v>11</v>
      </c>
      <c r="K401" s="2">
        <v>4</v>
      </c>
      <c r="L401" s="2">
        <v>15</v>
      </c>
      <c r="M401" s="2" t="s">
        <v>363</v>
      </c>
    </row>
    <row r="402" spans="1:13" ht="15" customHeight="1" x14ac:dyDescent="0.25">
      <c r="A402" s="2" t="s">
        <v>352</v>
      </c>
      <c r="B402" s="2" t="s">
        <v>251</v>
      </c>
      <c r="C402" s="2" t="s">
        <v>226</v>
      </c>
      <c r="D402" s="2" t="s">
        <v>227</v>
      </c>
      <c r="E402" s="2">
        <v>3330722</v>
      </c>
      <c r="F402" s="2">
        <v>1767268</v>
      </c>
      <c r="G402" s="2">
        <v>4763.0108</v>
      </c>
      <c r="H402" s="2">
        <v>3281.0823999999998</v>
      </c>
      <c r="I402" s="2">
        <v>126163.05959999999</v>
      </c>
      <c r="J402" s="2">
        <v>11</v>
      </c>
      <c r="K402" s="2">
        <v>6</v>
      </c>
      <c r="L402" s="2">
        <v>17</v>
      </c>
      <c r="M402" s="2" t="s">
        <v>363</v>
      </c>
    </row>
    <row r="403" spans="1:13" ht="15" customHeight="1" x14ac:dyDescent="0.25">
      <c r="A403" s="2" t="s">
        <v>352</v>
      </c>
      <c r="B403" s="2" t="s">
        <v>251</v>
      </c>
      <c r="C403" s="2" t="s">
        <v>226</v>
      </c>
      <c r="D403" s="2" t="s">
        <v>228</v>
      </c>
      <c r="E403" s="2">
        <v>3330722</v>
      </c>
      <c r="F403" s="2">
        <v>1433953</v>
      </c>
      <c r="G403" s="2">
        <v>4763.0108</v>
      </c>
      <c r="H403" s="2">
        <v>2681.1154000000001</v>
      </c>
      <c r="I403" s="2">
        <v>103964.2806</v>
      </c>
      <c r="J403" s="2">
        <v>11</v>
      </c>
      <c r="K403" s="2">
        <v>5</v>
      </c>
      <c r="L403" s="2">
        <v>16</v>
      </c>
      <c r="M403" s="2" t="s">
        <v>363</v>
      </c>
    </row>
    <row r="404" spans="1:13" ht="15" customHeight="1" x14ac:dyDescent="0.25">
      <c r="A404" s="2" t="s">
        <v>352</v>
      </c>
      <c r="B404" s="2" t="s">
        <v>251</v>
      </c>
      <c r="C404" s="2" t="s">
        <v>226</v>
      </c>
      <c r="D404" s="2" t="s">
        <v>229</v>
      </c>
      <c r="E404" s="2">
        <v>3330722</v>
      </c>
      <c r="F404" s="2">
        <v>1434605</v>
      </c>
      <c r="G404" s="2">
        <v>4763.0108</v>
      </c>
      <c r="H404" s="2">
        <v>2682.2890000000002</v>
      </c>
      <c r="I404" s="2">
        <v>104007.7038</v>
      </c>
      <c r="J404" s="2">
        <v>11</v>
      </c>
      <c r="K404" s="2">
        <v>5</v>
      </c>
      <c r="L404" s="2">
        <v>16</v>
      </c>
      <c r="M404" s="2" t="s">
        <v>363</v>
      </c>
    </row>
    <row r="405" spans="1:13" ht="15" customHeight="1" x14ac:dyDescent="0.25">
      <c r="A405" s="2" t="s">
        <v>352</v>
      </c>
      <c r="B405" s="2" t="s">
        <v>251</v>
      </c>
      <c r="C405" s="2" t="s">
        <v>226</v>
      </c>
      <c r="D405" s="2" t="s">
        <v>230</v>
      </c>
      <c r="E405" s="2">
        <v>3330722</v>
      </c>
      <c r="F405" s="2">
        <v>1599536</v>
      </c>
      <c r="G405" s="2">
        <v>4763.0108</v>
      </c>
      <c r="H405" s="2">
        <v>2979.1648</v>
      </c>
      <c r="I405" s="2">
        <v>114992.1084</v>
      </c>
      <c r="J405" s="2">
        <v>11</v>
      </c>
      <c r="K405" s="2">
        <v>6</v>
      </c>
      <c r="L405" s="2">
        <v>17</v>
      </c>
      <c r="M405" s="2" t="s">
        <v>363</v>
      </c>
    </row>
    <row r="406" spans="1:13" ht="15" customHeight="1" x14ac:dyDescent="0.25">
      <c r="A406" s="2" t="s">
        <v>352</v>
      </c>
      <c r="B406" s="2" t="s">
        <v>251</v>
      </c>
      <c r="C406" s="2" t="s">
        <v>226</v>
      </c>
      <c r="D406" s="2" t="s">
        <v>231</v>
      </c>
      <c r="E406" s="2">
        <v>3330722</v>
      </c>
      <c r="F406" s="2">
        <v>1605538</v>
      </c>
      <c r="G406" s="2">
        <v>4763.0108</v>
      </c>
      <c r="H406" s="2">
        <v>2989.9684000000002</v>
      </c>
      <c r="I406" s="2">
        <v>115391.8416</v>
      </c>
      <c r="J406" s="2">
        <v>11</v>
      </c>
      <c r="K406" s="2">
        <v>6</v>
      </c>
      <c r="L406" s="2">
        <v>17</v>
      </c>
      <c r="M406" s="2" t="s">
        <v>363</v>
      </c>
    </row>
    <row r="407" spans="1:13" ht="15" customHeight="1" x14ac:dyDescent="0.25">
      <c r="A407" s="2" t="s">
        <v>352</v>
      </c>
      <c r="B407" s="2" t="s">
        <v>251</v>
      </c>
      <c r="C407" s="2" t="s">
        <v>226</v>
      </c>
      <c r="D407" s="2" t="s">
        <v>232</v>
      </c>
      <c r="E407" s="2">
        <v>3330722</v>
      </c>
      <c r="F407" s="2">
        <v>1903160</v>
      </c>
      <c r="G407" s="2">
        <v>4763.0108</v>
      </c>
      <c r="H407" s="2">
        <v>3525.6880000000001</v>
      </c>
      <c r="I407" s="2">
        <v>135213.46679999999</v>
      </c>
      <c r="J407" s="2">
        <v>11</v>
      </c>
      <c r="K407" s="2">
        <v>6</v>
      </c>
      <c r="L407" s="2">
        <v>17</v>
      </c>
      <c r="M407" s="2" t="s">
        <v>363</v>
      </c>
    </row>
    <row r="408" spans="1:13" ht="15" customHeight="1" x14ac:dyDescent="0.25">
      <c r="A408" s="2" t="s">
        <v>352</v>
      </c>
      <c r="B408" s="2" t="s">
        <v>251</v>
      </c>
      <c r="C408" s="2" t="s">
        <v>226</v>
      </c>
      <c r="D408" s="2" t="s">
        <v>233</v>
      </c>
      <c r="E408" s="2">
        <v>3330722</v>
      </c>
      <c r="F408" s="2">
        <v>1903160</v>
      </c>
      <c r="G408" s="2">
        <v>4763.0108</v>
      </c>
      <c r="H408" s="2">
        <v>3525.6880000000001</v>
      </c>
      <c r="I408" s="2">
        <v>135213.46679999999</v>
      </c>
      <c r="J408" s="2">
        <v>11</v>
      </c>
      <c r="K408" s="2">
        <v>6</v>
      </c>
      <c r="L408" s="2">
        <v>17</v>
      </c>
      <c r="M408" s="2" t="s">
        <v>363</v>
      </c>
    </row>
    <row r="409" spans="1:13" ht="15" customHeight="1" x14ac:dyDescent="0.25">
      <c r="A409" s="2" t="s">
        <v>352</v>
      </c>
      <c r="B409" s="2" t="s">
        <v>251</v>
      </c>
      <c r="C409" s="2" t="s">
        <v>226</v>
      </c>
      <c r="D409" s="2" t="s">
        <v>234</v>
      </c>
      <c r="E409" s="2">
        <v>3330722</v>
      </c>
      <c r="F409" s="2">
        <v>1175727</v>
      </c>
      <c r="G409" s="2">
        <v>4763.0108</v>
      </c>
      <c r="H409" s="2">
        <v>2216.3085999999998</v>
      </c>
      <c r="I409" s="2">
        <v>86766.429000000004</v>
      </c>
      <c r="J409" s="2">
        <v>11</v>
      </c>
      <c r="K409" s="2">
        <v>5</v>
      </c>
      <c r="L409" s="2">
        <v>16</v>
      </c>
      <c r="M409" s="2" t="s">
        <v>363</v>
      </c>
    </row>
    <row r="410" spans="1:13" ht="15" customHeight="1" x14ac:dyDescent="0.25">
      <c r="A410" s="2" t="s">
        <v>352</v>
      </c>
      <c r="B410" s="2" t="s">
        <v>251</v>
      </c>
      <c r="C410" s="2" t="s">
        <v>226</v>
      </c>
      <c r="D410" s="2" t="s">
        <v>235</v>
      </c>
      <c r="E410" s="2">
        <v>3330722</v>
      </c>
      <c r="F410" s="2">
        <v>1693344</v>
      </c>
      <c r="G410" s="2">
        <v>4763.0108</v>
      </c>
      <c r="H410" s="2">
        <v>3148.0192000000002</v>
      </c>
      <c r="I410" s="2">
        <v>121239.7212</v>
      </c>
      <c r="J410" s="2">
        <v>11</v>
      </c>
      <c r="K410" s="2">
        <v>6</v>
      </c>
      <c r="L410" s="2">
        <v>17</v>
      </c>
      <c r="M410" s="2" t="s">
        <v>363</v>
      </c>
    </row>
    <row r="411" spans="1:13" ht="15" customHeight="1" x14ac:dyDescent="0.25">
      <c r="A411" s="2" t="s">
        <v>352</v>
      </c>
      <c r="B411" s="2" t="s">
        <v>251</v>
      </c>
      <c r="C411" s="2" t="s">
        <v>226</v>
      </c>
      <c r="D411" s="2" t="s">
        <v>236</v>
      </c>
      <c r="E411" s="2">
        <v>3330722</v>
      </c>
      <c r="F411" s="2">
        <v>1277564</v>
      </c>
      <c r="G411" s="2">
        <v>4763.0108</v>
      </c>
      <c r="H411" s="2">
        <v>2399.6152000000002</v>
      </c>
      <c r="I411" s="2">
        <v>93548.773199999996</v>
      </c>
      <c r="J411" s="2">
        <v>11</v>
      </c>
      <c r="K411" s="2">
        <v>5</v>
      </c>
      <c r="L411" s="2">
        <v>16</v>
      </c>
      <c r="M411" s="2" t="s">
        <v>363</v>
      </c>
    </row>
    <row r="412" spans="1:13" ht="15" customHeight="1" x14ac:dyDescent="0.25">
      <c r="A412" s="2" t="s">
        <v>352</v>
      </c>
      <c r="B412" s="2" t="s">
        <v>251</v>
      </c>
      <c r="C412" s="2" t="s">
        <v>226</v>
      </c>
      <c r="D412" s="2" t="s">
        <v>237</v>
      </c>
      <c r="E412" s="2">
        <v>3330722</v>
      </c>
      <c r="F412" s="2">
        <v>1651244</v>
      </c>
      <c r="G412" s="2">
        <v>4763.0108</v>
      </c>
      <c r="H412" s="2">
        <v>3072.2392</v>
      </c>
      <c r="I412" s="2">
        <v>118435.8612</v>
      </c>
      <c r="J412" s="2">
        <v>11</v>
      </c>
      <c r="K412" s="2">
        <v>6</v>
      </c>
      <c r="L412" s="2">
        <v>17</v>
      </c>
      <c r="M412" s="2" t="s">
        <v>363</v>
      </c>
    </row>
    <row r="413" spans="1:13" ht="15" customHeight="1" x14ac:dyDescent="0.25">
      <c r="A413" s="2" t="s">
        <v>352</v>
      </c>
      <c r="B413" s="2" t="s">
        <v>251</v>
      </c>
      <c r="C413" s="2" t="s">
        <v>226</v>
      </c>
      <c r="D413" s="2" t="s">
        <v>238</v>
      </c>
      <c r="E413" s="2">
        <v>3330722</v>
      </c>
      <c r="F413" s="2">
        <v>1902824</v>
      </c>
      <c r="G413" s="2">
        <v>4763.0108</v>
      </c>
      <c r="H413" s="2">
        <v>3525.0832</v>
      </c>
      <c r="I413" s="2">
        <v>135191.08919999999</v>
      </c>
      <c r="J413" s="2">
        <v>11</v>
      </c>
      <c r="K413" s="2">
        <v>6</v>
      </c>
      <c r="L413" s="2">
        <v>17</v>
      </c>
      <c r="M413" s="2" t="s">
        <v>363</v>
      </c>
    </row>
    <row r="414" spans="1:13" ht="15" customHeight="1" x14ac:dyDescent="0.25">
      <c r="A414" s="2" t="s">
        <v>352</v>
      </c>
      <c r="B414" s="2" t="s">
        <v>251</v>
      </c>
      <c r="C414" s="2" t="s">
        <v>226</v>
      </c>
      <c r="D414" s="2" t="s">
        <v>239</v>
      </c>
      <c r="E414" s="2">
        <v>3330722</v>
      </c>
      <c r="F414" s="2">
        <v>1177868</v>
      </c>
      <c r="G414" s="2">
        <v>4763.0108</v>
      </c>
      <c r="H414" s="2">
        <v>2220.1624000000002</v>
      </c>
      <c r="I414" s="2">
        <v>86909.0196</v>
      </c>
      <c r="J414" s="2">
        <v>11</v>
      </c>
      <c r="K414" s="2">
        <v>5</v>
      </c>
      <c r="L414" s="2">
        <v>16</v>
      </c>
      <c r="M414" s="2" t="s">
        <v>363</v>
      </c>
    </row>
    <row r="415" spans="1:13" ht="15" customHeight="1" x14ac:dyDescent="0.25">
      <c r="A415" s="2" t="s">
        <v>352</v>
      </c>
      <c r="B415" s="2" t="s">
        <v>251</v>
      </c>
      <c r="C415" s="2" t="s">
        <v>226</v>
      </c>
      <c r="D415" s="2" t="s">
        <v>240</v>
      </c>
      <c r="E415" s="2">
        <v>3330722</v>
      </c>
      <c r="F415" s="2">
        <v>1571206</v>
      </c>
      <c r="G415" s="2">
        <v>4763.0108</v>
      </c>
      <c r="H415" s="2">
        <v>2928.1707999999999</v>
      </c>
      <c r="I415" s="2">
        <v>113105.33040000001</v>
      </c>
      <c r="J415" s="2">
        <v>11</v>
      </c>
      <c r="K415" s="2">
        <v>6</v>
      </c>
      <c r="L415" s="2">
        <v>17</v>
      </c>
      <c r="M415" s="2" t="s">
        <v>363</v>
      </c>
    </row>
    <row r="416" spans="1:13" ht="15" customHeight="1" x14ac:dyDescent="0.25">
      <c r="A416" s="2" t="s">
        <v>352</v>
      </c>
      <c r="B416" s="2" t="s">
        <v>251</v>
      </c>
      <c r="C416" s="2" t="s">
        <v>226</v>
      </c>
      <c r="D416" s="2" t="s">
        <v>241</v>
      </c>
      <c r="E416" s="2">
        <v>3330722</v>
      </c>
      <c r="F416" s="2">
        <v>1198518</v>
      </c>
      <c r="G416" s="2">
        <v>4763.0108</v>
      </c>
      <c r="H416" s="2">
        <v>2257.3323999999998</v>
      </c>
      <c r="I416" s="2">
        <v>88284.309599999993</v>
      </c>
      <c r="J416" s="2">
        <v>11</v>
      </c>
      <c r="K416" s="2">
        <v>5</v>
      </c>
      <c r="L416" s="2">
        <v>16</v>
      </c>
      <c r="M416" s="2" t="s">
        <v>363</v>
      </c>
    </row>
    <row r="417" spans="1:13" ht="15" customHeight="1" x14ac:dyDescent="0.25">
      <c r="A417" s="2" t="s">
        <v>352</v>
      </c>
      <c r="B417" s="2" t="s">
        <v>251</v>
      </c>
      <c r="C417" s="2" t="s">
        <v>226</v>
      </c>
      <c r="D417" s="2" t="s">
        <v>242</v>
      </c>
      <c r="E417" s="2">
        <v>3330722</v>
      </c>
      <c r="F417" s="2">
        <v>1078170</v>
      </c>
      <c r="G417" s="2">
        <v>4763.0108</v>
      </c>
      <c r="H417" s="2">
        <v>2040.7059999999999</v>
      </c>
      <c r="I417" s="2">
        <v>80269.132800000007</v>
      </c>
      <c r="J417" s="2">
        <v>11</v>
      </c>
      <c r="K417" s="2">
        <v>5</v>
      </c>
      <c r="L417" s="2">
        <v>16</v>
      </c>
      <c r="M417" s="2" t="s">
        <v>363</v>
      </c>
    </row>
    <row r="418" spans="1:13" ht="15" customHeight="1" x14ac:dyDescent="0.25">
      <c r="A418" s="2" t="s">
        <v>352</v>
      </c>
      <c r="B418" s="2" t="s">
        <v>251</v>
      </c>
      <c r="C418" s="2" t="s">
        <v>226</v>
      </c>
      <c r="D418" s="2" t="s">
        <v>243</v>
      </c>
      <c r="E418" s="2">
        <v>3330722</v>
      </c>
      <c r="F418" s="2">
        <v>1079786</v>
      </c>
      <c r="G418" s="2">
        <v>4763.0108</v>
      </c>
      <c r="H418" s="2">
        <v>2043.6148000000001</v>
      </c>
      <c r="I418" s="2">
        <v>80376.758400000006</v>
      </c>
      <c r="J418" s="2">
        <v>11</v>
      </c>
      <c r="K418" s="2">
        <v>5</v>
      </c>
      <c r="L418" s="2">
        <v>16</v>
      </c>
      <c r="M418" s="2" t="s">
        <v>363</v>
      </c>
    </row>
    <row r="419" spans="1:13" ht="15" customHeight="1" x14ac:dyDescent="0.25">
      <c r="A419" s="2" t="s">
        <v>352</v>
      </c>
      <c r="B419" s="2" t="s">
        <v>251</v>
      </c>
      <c r="C419" s="2" t="s">
        <v>226</v>
      </c>
      <c r="D419" s="2" t="s">
        <v>244</v>
      </c>
      <c r="E419" s="2">
        <v>3330722</v>
      </c>
      <c r="F419" s="2">
        <v>1692989</v>
      </c>
      <c r="G419" s="2">
        <v>4763.0108</v>
      </c>
      <c r="H419" s="2">
        <v>3147.3802000000001</v>
      </c>
      <c r="I419" s="2">
        <v>121216.0782</v>
      </c>
      <c r="J419" s="2">
        <v>11</v>
      </c>
      <c r="K419" s="2">
        <v>6</v>
      </c>
      <c r="L419" s="2">
        <v>17</v>
      </c>
      <c r="M419" s="2" t="s">
        <v>363</v>
      </c>
    </row>
    <row r="420" spans="1:13" ht="15" customHeight="1" x14ac:dyDescent="0.25">
      <c r="A420" s="2" t="s">
        <v>352</v>
      </c>
      <c r="B420" s="2" t="s">
        <v>251</v>
      </c>
      <c r="C420" s="2" t="s">
        <v>226</v>
      </c>
      <c r="D420" s="2" t="s">
        <v>245</v>
      </c>
      <c r="E420" s="2">
        <v>3330722</v>
      </c>
      <c r="F420" s="2">
        <v>1692989</v>
      </c>
      <c r="G420" s="2">
        <v>4763.0108</v>
      </c>
      <c r="H420" s="2">
        <v>3147.3802000000001</v>
      </c>
      <c r="I420" s="2">
        <v>121216.0782</v>
      </c>
      <c r="J420" s="2">
        <v>11</v>
      </c>
      <c r="K420" s="2">
        <v>6</v>
      </c>
      <c r="L420" s="2">
        <v>17</v>
      </c>
      <c r="M420" s="2" t="s">
        <v>363</v>
      </c>
    </row>
    <row r="421" spans="1:13" ht="15" customHeight="1" x14ac:dyDescent="0.25">
      <c r="A421" s="2" t="s">
        <v>352</v>
      </c>
      <c r="B421" s="2" t="s">
        <v>251</v>
      </c>
      <c r="C421" s="2" t="s">
        <v>226</v>
      </c>
      <c r="D421" s="2" t="s">
        <v>246</v>
      </c>
      <c r="E421" s="2">
        <v>3330722</v>
      </c>
      <c r="F421" s="2">
        <v>1312223</v>
      </c>
      <c r="G421" s="2">
        <v>4763.0108</v>
      </c>
      <c r="H421" s="2">
        <v>2462.0014000000001</v>
      </c>
      <c r="I421" s="2">
        <v>95857.062600000005</v>
      </c>
      <c r="J421" s="2">
        <v>11</v>
      </c>
      <c r="K421" s="2">
        <v>5</v>
      </c>
      <c r="L421" s="2">
        <v>16</v>
      </c>
      <c r="M421" s="2" t="s">
        <v>363</v>
      </c>
    </row>
    <row r="422" spans="1:13" ht="15" customHeight="1" x14ac:dyDescent="0.25">
      <c r="A422" s="2" t="s">
        <v>352</v>
      </c>
      <c r="B422" s="2" t="s">
        <v>251</v>
      </c>
      <c r="C422" s="2" t="s">
        <v>226</v>
      </c>
      <c r="D422" s="2" t="s">
        <v>247</v>
      </c>
      <c r="E422" s="2">
        <v>3330722</v>
      </c>
      <c r="F422" s="2">
        <v>1290844</v>
      </c>
      <c r="G422" s="2">
        <v>4763.0108</v>
      </c>
      <c r="H422" s="2">
        <v>2423.5192000000002</v>
      </c>
      <c r="I422" s="2">
        <v>94433.2212</v>
      </c>
      <c r="J422" s="2">
        <v>11</v>
      </c>
      <c r="K422" s="2">
        <v>5</v>
      </c>
      <c r="L422" s="2">
        <v>16</v>
      </c>
      <c r="M422" s="2" t="s">
        <v>363</v>
      </c>
    </row>
    <row r="423" spans="1:13" ht="15" customHeight="1" x14ac:dyDescent="0.25">
      <c r="A423" s="2" t="s">
        <v>352</v>
      </c>
      <c r="B423" s="2" t="s">
        <v>251</v>
      </c>
      <c r="C423" s="2" t="s">
        <v>179</v>
      </c>
      <c r="D423" s="2" t="s">
        <v>180</v>
      </c>
      <c r="E423" s="2">
        <v>3330722</v>
      </c>
      <c r="F423" s="2">
        <v>768855</v>
      </c>
      <c r="G423" s="2">
        <v>4763.0108</v>
      </c>
      <c r="H423" s="2">
        <v>1483.9390000000001</v>
      </c>
      <c r="I423" s="2">
        <v>59668.753799999999</v>
      </c>
      <c r="J423" s="2">
        <v>11</v>
      </c>
      <c r="K423" s="2">
        <v>4</v>
      </c>
      <c r="L423" s="2">
        <v>15</v>
      </c>
      <c r="M423" s="2" t="s">
        <v>363</v>
      </c>
    </row>
    <row r="424" spans="1:13" ht="15" customHeight="1" x14ac:dyDescent="0.25">
      <c r="A424" s="2" t="s">
        <v>352</v>
      </c>
      <c r="B424" s="2" t="s">
        <v>251</v>
      </c>
      <c r="C424" s="2" t="s">
        <v>179</v>
      </c>
      <c r="D424" s="2" t="s">
        <v>181</v>
      </c>
      <c r="E424" s="2">
        <v>3330722</v>
      </c>
      <c r="F424" s="2">
        <v>518517</v>
      </c>
      <c r="G424" s="2">
        <v>4763.0108</v>
      </c>
      <c r="H424" s="2">
        <v>1033.3306</v>
      </c>
      <c r="I424" s="2">
        <v>42996.243000000002</v>
      </c>
      <c r="J424" s="2">
        <v>11</v>
      </c>
      <c r="K424" s="2">
        <v>4</v>
      </c>
      <c r="L424" s="2">
        <v>15</v>
      </c>
      <c r="M424" s="2" t="s">
        <v>363</v>
      </c>
    </row>
    <row r="425" spans="1:13" ht="15" customHeight="1" x14ac:dyDescent="0.25">
      <c r="A425" s="2" t="s">
        <v>352</v>
      </c>
      <c r="B425" s="2" t="s">
        <v>251</v>
      </c>
      <c r="C425" s="2" t="s">
        <v>179</v>
      </c>
      <c r="D425" s="2" t="s">
        <v>182</v>
      </c>
      <c r="E425" s="2">
        <v>3330722</v>
      </c>
      <c r="F425" s="2">
        <v>423694</v>
      </c>
      <c r="G425" s="2">
        <v>4763.0108</v>
      </c>
      <c r="H425" s="2">
        <v>847.38800000000003</v>
      </c>
      <c r="I425" s="2">
        <v>36116.366800000003</v>
      </c>
      <c r="J425" s="2">
        <v>11</v>
      </c>
      <c r="K425" s="2">
        <v>3</v>
      </c>
      <c r="L425" s="2">
        <v>14</v>
      </c>
      <c r="M425" s="2" t="s">
        <v>363</v>
      </c>
    </row>
    <row r="426" spans="1:13" ht="15" customHeight="1" x14ac:dyDescent="0.25">
      <c r="A426" s="2" t="s">
        <v>352</v>
      </c>
      <c r="B426" s="2" t="s">
        <v>251</v>
      </c>
      <c r="C426" s="2" t="s">
        <v>179</v>
      </c>
      <c r="D426" s="2" t="s">
        <v>183</v>
      </c>
      <c r="E426" s="2">
        <v>3330722</v>
      </c>
      <c r="F426" s="2">
        <v>460936</v>
      </c>
      <c r="G426" s="2">
        <v>4763.0108</v>
      </c>
      <c r="H426" s="2">
        <v>921.87199999999996</v>
      </c>
      <c r="I426" s="2">
        <v>38872.274799999999</v>
      </c>
      <c r="J426" s="2">
        <v>11</v>
      </c>
      <c r="K426" s="2">
        <v>3</v>
      </c>
      <c r="L426" s="2">
        <v>14</v>
      </c>
      <c r="M426" s="2" t="s">
        <v>363</v>
      </c>
    </row>
    <row r="427" spans="1:13" ht="15" customHeight="1" x14ac:dyDescent="0.25">
      <c r="A427" s="2" t="s">
        <v>352</v>
      </c>
      <c r="B427" s="2" t="s">
        <v>251</v>
      </c>
      <c r="C427" s="2" t="s">
        <v>179</v>
      </c>
      <c r="D427" s="2" t="s">
        <v>184</v>
      </c>
      <c r="E427" s="2">
        <v>3330722</v>
      </c>
      <c r="F427" s="2">
        <v>575650</v>
      </c>
      <c r="G427" s="2">
        <v>4763.0108</v>
      </c>
      <c r="H427" s="2">
        <v>1136.17</v>
      </c>
      <c r="I427" s="2">
        <v>46801.300799999997</v>
      </c>
      <c r="J427" s="2">
        <v>11</v>
      </c>
      <c r="K427" s="2">
        <v>4</v>
      </c>
      <c r="L427" s="2">
        <v>15</v>
      </c>
      <c r="M427" s="2" t="s">
        <v>363</v>
      </c>
    </row>
    <row r="428" spans="1:13" ht="15" customHeight="1" x14ac:dyDescent="0.25">
      <c r="A428" s="2" t="s">
        <v>352</v>
      </c>
      <c r="B428" s="2" t="s">
        <v>251</v>
      </c>
      <c r="C428" s="2" t="s">
        <v>179</v>
      </c>
      <c r="D428" s="2" t="s">
        <v>185</v>
      </c>
      <c r="E428" s="2">
        <v>3330722</v>
      </c>
      <c r="F428" s="2">
        <v>257790</v>
      </c>
      <c r="G428" s="2">
        <v>4763.0108</v>
      </c>
      <c r="H428" s="2">
        <v>515.58000000000004</v>
      </c>
      <c r="I428" s="2">
        <v>23839.470799999999</v>
      </c>
      <c r="J428" s="2">
        <v>11</v>
      </c>
      <c r="K428" s="2">
        <v>3</v>
      </c>
      <c r="L428" s="2">
        <v>14</v>
      </c>
      <c r="M428" s="2" t="s">
        <v>363</v>
      </c>
    </row>
    <row r="429" spans="1:13" ht="15" customHeight="1" x14ac:dyDescent="0.25">
      <c r="A429" s="2" t="s">
        <v>352</v>
      </c>
      <c r="B429" s="2" t="s">
        <v>251</v>
      </c>
      <c r="C429" s="2" t="s">
        <v>179</v>
      </c>
      <c r="D429" s="2" t="s">
        <v>186</v>
      </c>
      <c r="E429" s="2">
        <v>3330722</v>
      </c>
      <c r="F429" s="2">
        <v>480707</v>
      </c>
      <c r="G429" s="2">
        <v>4763.0108</v>
      </c>
      <c r="H429" s="2">
        <v>961.41399999999999</v>
      </c>
      <c r="I429" s="2">
        <v>40335.328800000003</v>
      </c>
      <c r="J429" s="2">
        <v>11</v>
      </c>
      <c r="K429" s="2">
        <v>3</v>
      </c>
      <c r="L429" s="2">
        <v>14</v>
      </c>
      <c r="M429" s="2" t="s">
        <v>363</v>
      </c>
    </row>
    <row r="430" spans="1:13" ht="15" customHeight="1" x14ac:dyDescent="0.25">
      <c r="A430" s="2" t="s">
        <v>352</v>
      </c>
      <c r="B430" s="2" t="s">
        <v>251</v>
      </c>
      <c r="C430" s="2" t="s">
        <v>179</v>
      </c>
      <c r="D430" s="2" t="s">
        <v>187</v>
      </c>
      <c r="E430" s="2">
        <v>3330722</v>
      </c>
      <c r="F430" s="2">
        <v>534613</v>
      </c>
      <c r="G430" s="2">
        <v>4763.0108</v>
      </c>
      <c r="H430" s="2">
        <v>1062.3034</v>
      </c>
      <c r="I430" s="2">
        <v>44068.236599999997</v>
      </c>
      <c r="J430" s="2">
        <v>11</v>
      </c>
      <c r="K430" s="2">
        <v>4</v>
      </c>
      <c r="L430" s="2">
        <v>15</v>
      </c>
      <c r="M430" s="2" t="s">
        <v>363</v>
      </c>
    </row>
    <row r="431" spans="1:13" ht="15" customHeight="1" x14ac:dyDescent="0.25">
      <c r="A431" s="2" t="s">
        <v>352</v>
      </c>
      <c r="B431" s="2" t="s">
        <v>251</v>
      </c>
      <c r="C431" s="2" t="s">
        <v>179</v>
      </c>
      <c r="D431" s="2" t="s">
        <v>188</v>
      </c>
      <c r="E431" s="2">
        <v>3330722</v>
      </c>
      <c r="F431" s="2">
        <v>552735</v>
      </c>
      <c r="G431" s="2">
        <v>4763.0108</v>
      </c>
      <c r="H431" s="2">
        <v>1094.923</v>
      </c>
      <c r="I431" s="2">
        <v>45275.161800000002</v>
      </c>
      <c r="J431" s="2">
        <v>11</v>
      </c>
      <c r="K431" s="2">
        <v>4</v>
      </c>
      <c r="L431" s="2">
        <v>15</v>
      </c>
      <c r="M431" s="2" t="s">
        <v>363</v>
      </c>
    </row>
    <row r="432" spans="1:13" ht="15" customHeight="1" x14ac:dyDescent="0.25">
      <c r="A432" s="2" t="s">
        <v>352</v>
      </c>
      <c r="B432" s="2" t="s">
        <v>251</v>
      </c>
      <c r="C432" s="2" t="s">
        <v>179</v>
      </c>
      <c r="D432" s="2" t="s">
        <v>189</v>
      </c>
      <c r="E432" s="2">
        <v>3330722</v>
      </c>
      <c r="F432" s="2">
        <v>236098</v>
      </c>
      <c r="G432" s="2">
        <v>4763.0108</v>
      </c>
      <c r="H432" s="2">
        <v>472.19600000000003</v>
      </c>
      <c r="I432" s="2">
        <v>22234.2628</v>
      </c>
      <c r="J432" s="2">
        <v>11</v>
      </c>
      <c r="K432" s="2">
        <v>3</v>
      </c>
      <c r="L432" s="2">
        <v>14</v>
      </c>
      <c r="M432" s="2" t="s">
        <v>363</v>
      </c>
    </row>
    <row r="433" spans="1:13" ht="15" customHeight="1" x14ac:dyDescent="0.25">
      <c r="A433" s="2" t="s">
        <v>352</v>
      </c>
      <c r="B433" s="2" t="s">
        <v>251</v>
      </c>
      <c r="C433" s="2" t="s">
        <v>179</v>
      </c>
      <c r="D433" s="2" t="s">
        <v>190</v>
      </c>
      <c r="E433" s="2">
        <v>3330722</v>
      </c>
      <c r="F433" s="2">
        <v>347017</v>
      </c>
      <c r="G433" s="2">
        <v>4763.0108</v>
      </c>
      <c r="H433" s="2">
        <v>694.03399999999999</v>
      </c>
      <c r="I433" s="2">
        <v>30442.268800000002</v>
      </c>
      <c r="J433" s="2">
        <v>11</v>
      </c>
      <c r="K433" s="2">
        <v>3</v>
      </c>
      <c r="L433" s="2">
        <v>14</v>
      </c>
      <c r="M433" s="2" t="s">
        <v>363</v>
      </c>
    </row>
    <row r="434" spans="1:13" ht="15" customHeight="1" x14ac:dyDescent="0.25">
      <c r="A434" s="2" t="s">
        <v>352</v>
      </c>
      <c r="B434" s="2" t="s">
        <v>26</v>
      </c>
      <c r="C434" s="2" t="s">
        <v>25</v>
      </c>
      <c r="D434" s="2" t="s">
        <v>26</v>
      </c>
      <c r="E434" s="2">
        <v>2824035</v>
      </c>
      <c r="F434" s="2">
        <v>14</v>
      </c>
      <c r="G434" s="2">
        <v>4053.6489999999999</v>
      </c>
      <c r="H434" s="2">
        <v>2.8000000000000001E-2</v>
      </c>
      <c r="I434" s="2">
        <v>4054.6849999999999</v>
      </c>
      <c r="J434" s="2">
        <v>10</v>
      </c>
      <c r="K434" s="2">
        <v>3</v>
      </c>
      <c r="L434" s="2">
        <v>13</v>
      </c>
      <c r="M434" s="2" t="s">
        <v>363</v>
      </c>
    </row>
    <row r="435" spans="1:13" ht="15" customHeight="1" x14ac:dyDescent="0.25">
      <c r="A435" s="2" t="s">
        <v>352</v>
      </c>
      <c r="B435" s="2" t="s">
        <v>26</v>
      </c>
      <c r="C435" s="2" t="s">
        <v>25</v>
      </c>
      <c r="D435" s="2" t="s">
        <v>27</v>
      </c>
      <c r="E435" s="2">
        <v>2824035</v>
      </c>
      <c r="F435" s="2">
        <v>179873</v>
      </c>
      <c r="G435" s="2">
        <v>4053.6489999999999</v>
      </c>
      <c r="H435" s="2">
        <v>359.74599999999998</v>
      </c>
      <c r="I435" s="2">
        <v>17364.251</v>
      </c>
      <c r="J435" s="2">
        <v>10</v>
      </c>
      <c r="K435" s="2">
        <v>3</v>
      </c>
      <c r="L435" s="2">
        <v>13</v>
      </c>
      <c r="M435" s="2" t="s">
        <v>363</v>
      </c>
    </row>
    <row r="436" spans="1:13" ht="15" customHeight="1" x14ac:dyDescent="0.25">
      <c r="A436" s="2" t="s">
        <v>352</v>
      </c>
      <c r="B436" s="2" t="s">
        <v>26</v>
      </c>
      <c r="C436" s="2" t="s">
        <v>25</v>
      </c>
      <c r="D436" s="2" t="s">
        <v>28</v>
      </c>
      <c r="E436" s="2">
        <v>2824035</v>
      </c>
      <c r="F436" s="2">
        <v>185622</v>
      </c>
      <c r="G436" s="2">
        <v>4053.6489999999999</v>
      </c>
      <c r="H436" s="2">
        <v>371.24400000000003</v>
      </c>
      <c r="I436" s="2">
        <v>17789.677</v>
      </c>
      <c r="J436" s="2">
        <v>10</v>
      </c>
      <c r="K436" s="2">
        <v>3</v>
      </c>
      <c r="L436" s="2">
        <v>13</v>
      </c>
      <c r="M436" s="2" t="s">
        <v>363</v>
      </c>
    </row>
    <row r="437" spans="1:13" ht="15" customHeight="1" x14ac:dyDescent="0.25">
      <c r="A437" s="2" t="s">
        <v>352</v>
      </c>
      <c r="B437" s="2" t="s">
        <v>26</v>
      </c>
      <c r="C437" s="2" t="s">
        <v>25</v>
      </c>
      <c r="D437" s="2" t="s">
        <v>29</v>
      </c>
      <c r="E437" s="2">
        <v>2824035</v>
      </c>
      <c r="F437" s="2">
        <v>321510</v>
      </c>
      <c r="G437" s="2">
        <v>4053.6489999999999</v>
      </c>
      <c r="H437" s="2">
        <v>643.02</v>
      </c>
      <c r="I437" s="2">
        <v>27845.388999999999</v>
      </c>
      <c r="J437" s="2">
        <v>10</v>
      </c>
      <c r="K437" s="2">
        <v>3</v>
      </c>
      <c r="L437" s="2">
        <v>13</v>
      </c>
      <c r="M437" s="2" t="s">
        <v>363</v>
      </c>
    </row>
    <row r="438" spans="1:13" ht="15" customHeight="1" x14ac:dyDescent="0.25">
      <c r="A438" s="2" t="s">
        <v>352</v>
      </c>
      <c r="B438" s="2" t="s">
        <v>26</v>
      </c>
      <c r="C438" s="2" t="s">
        <v>25</v>
      </c>
      <c r="D438" s="2" t="s">
        <v>30</v>
      </c>
      <c r="E438" s="2">
        <v>2824035</v>
      </c>
      <c r="F438" s="2">
        <v>225495</v>
      </c>
      <c r="G438" s="2">
        <v>4053.6489999999999</v>
      </c>
      <c r="H438" s="2">
        <v>450.99</v>
      </c>
      <c r="I438" s="2">
        <v>20740.278999999999</v>
      </c>
      <c r="J438" s="2">
        <v>10</v>
      </c>
      <c r="K438" s="2">
        <v>3</v>
      </c>
      <c r="L438" s="2">
        <v>13</v>
      </c>
      <c r="M438" s="2" t="s">
        <v>363</v>
      </c>
    </row>
    <row r="439" spans="1:13" ht="15" customHeight="1" x14ac:dyDescent="0.25">
      <c r="A439" s="2" t="s">
        <v>352</v>
      </c>
      <c r="B439" s="2" t="s">
        <v>26</v>
      </c>
      <c r="C439" s="2" t="s">
        <v>25</v>
      </c>
      <c r="D439" s="2" t="s">
        <v>31</v>
      </c>
      <c r="E439" s="2">
        <v>2824035</v>
      </c>
      <c r="F439" s="2">
        <v>94023</v>
      </c>
      <c r="G439" s="2">
        <v>4053.6489999999999</v>
      </c>
      <c r="H439" s="2">
        <v>188.04599999999999</v>
      </c>
      <c r="I439" s="2">
        <v>11011.351000000001</v>
      </c>
      <c r="J439" s="2">
        <v>10</v>
      </c>
      <c r="K439" s="2">
        <v>3</v>
      </c>
      <c r="L439" s="2">
        <v>13</v>
      </c>
      <c r="M439" s="2" t="s">
        <v>363</v>
      </c>
    </row>
    <row r="440" spans="1:13" ht="15" customHeight="1" x14ac:dyDescent="0.25">
      <c r="A440" s="2" t="s">
        <v>352</v>
      </c>
      <c r="B440" s="2" t="s">
        <v>26</v>
      </c>
      <c r="C440" s="2" t="s">
        <v>25</v>
      </c>
      <c r="D440" s="2" t="s">
        <v>32</v>
      </c>
      <c r="E440" s="2">
        <v>2824035</v>
      </c>
      <c r="F440" s="2">
        <v>98131</v>
      </c>
      <c r="G440" s="2">
        <v>4053.6489999999999</v>
      </c>
      <c r="H440" s="2">
        <v>196.262</v>
      </c>
      <c r="I440" s="2">
        <v>11315.343000000001</v>
      </c>
      <c r="J440" s="2">
        <v>10</v>
      </c>
      <c r="K440" s="2">
        <v>3</v>
      </c>
      <c r="L440" s="2">
        <v>13</v>
      </c>
      <c r="M440" s="2" t="s">
        <v>363</v>
      </c>
    </row>
    <row r="441" spans="1:13" ht="15" customHeight="1" x14ac:dyDescent="0.25">
      <c r="A441" s="2" t="s">
        <v>352</v>
      </c>
      <c r="B441" s="2" t="s">
        <v>26</v>
      </c>
      <c r="C441" s="2" t="s">
        <v>25</v>
      </c>
      <c r="D441" s="2" t="s">
        <v>33</v>
      </c>
      <c r="E441" s="2">
        <v>2824035</v>
      </c>
      <c r="F441" s="2">
        <v>173722</v>
      </c>
      <c r="G441" s="2">
        <v>4053.6489999999999</v>
      </c>
      <c r="H441" s="2">
        <v>347.44400000000002</v>
      </c>
      <c r="I441" s="2">
        <v>16909.077000000001</v>
      </c>
      <c r="J441" s="2">
        <v>10</v>
      </c>
      <c r="K441" s="2">
        <v>3</v>
      </c>
      <c r="L441" s="2">
        <v>13</v>
      </c>
      <c r="M441" s="2" t="s">
        <v>363</v>
      </c>
    </row>
    <row r="442" spans="1:13" ht="15" customHeight="1" x14ac:dyDescent="0.25">
      <c r="A442" s="2" t="s">
        <v>352</v>
      </c>
      <c r="B442" s="2" t="s">
        <v>26</v>
      </c>
      <c r="C442" s="2" t="s">
        <v>25</v>
      </c>
      <c r="D442" s="2" t="s">
        <v>34</v>
      </c>
      <c r="E442" s="2">
        <v>2824035</v>
      </c>
      <c r="F442" s="2">
        <v>226250</v>
      </c>
      <c r="G442" s="2">
        <v>4053.6489999999999</v>
      </c>
      <c r="H442" s="2">
        <v>452.5</v>
      </c>
      <c r="I442" s="2">
        <v>20796.149000000001</v>
      </c>
      <c r="J442" s="2">
        <v>10</v>
      </c>
      <c r="K442" s="2">
        <v>3</v>
      </c>
      <c r="L442" s="2">
        <v>13</v>
      </c>
      <c r="M442" s="2" t="s">
        <v>363</v>
      </c>
    </row>
    <row r="443" spans="1:13" ht="15" customHeight="1" x14ac:dyDescent="0.25">
      <c r="A443" s="2" t="s">
        <v>352</v>
      </c>
      <c r="B443" s="2" t="s">
        <v>26</v>
      </c>
      <c r="C443" s="2" t="s">
        <v>25</v>
      </c>
      <c r="D443" s="2" t="s">
        <v>35</v>
      </c>
      <c r="E443" s="2">
        <v>2824035</v>
      </c>
      <c r="F443" s="2">
        <v>248710</v>
      </c>
      <c r="G443" s="2">
        <v>4053.6489999999999</v>
      </c>
      <c r="H443" s="2">
        <v>497.42</v>
      </c>
      <c r="I443" s="2">
        <v>22458.188999999998</v>
      </c>
      <c r="J443" s="2">
        <v>10</v>
      </c>
      <c r="K443" s="2">
        <v>3</v>
      </c>
      <c r="L443" s="2">
        <v>13</v>
      </c>
      <c r="M443" s="2" t="s">
        <v>363</v>
      </c>
    </row>
    <row r="444" spans="1:13" ht="15" customHeight="1" x14ac:dyDescent="0.25">
      <c r="A444" s="2" t="s">
        <v>352</v>
      </c>
      <c r="B444" s="2" t="s">
        <v>26</v>
      </c>
      <c r="C444" s="2" t="s">
        <v>25</v>
      </c>
      <c r="D444" s="2" t="s">
        <v>36</v>
      </c>
      <c r="E444" s="2">
        <v>2824035</v>
      </c>
      <c r="F444" s="2">
        <v>286023</v>
      </c>
      <c r="G444" s="2">
        <v>4053.6489999999999</v>
      </c>
      <c r="H444" s="2">
        <v>572.04600000000005</v>
      </c>
      <c r="I444" s="2">
        <v>25219.350999999999</v>
      </c>
      <c r="J444" s="2">
        <v>10</v>
      </c>
      <c r="K444" s="2">
        <v>3</v>
      </c>
      <c r="L444" s="2">
        <v>13</v>
      </c>
      <c r="M444" s="2" t="s">
        <v>363</v>
      </c>
    </row>
    <row r="445" spans="1:13" ht="15" customHeight="1" x14ac:dyDescent="0.25">
      <c r="A445" s="2" t="s">
        <v>352</v>
      </c>
      <c r="B445" s="2" t="s">
        <v>26</v>
      </c>
      <c r="C445" s="2" t="s">
        <v>248</v>
      </c>
      <c r="D445" s="2" t="s">
        <v>249</v>
      </c>
      <c r="E445" s="2">
        <v>2824035</v>
      </c>
      <c r="F445" s="2">
        <v>450422</v>
      </c>
      <c r="G445" s="2">
        <v>4053.6489999999999</v>
      </c>
      <c r="H445" s="2">
        <v>900.84400000000005</v>
      </c>
      <c r="I445" s="2">
        <v>37384.877</v>
      </c>
      <c r="J445" s="2">
        <v>10</v>
      </c>
      <c r="K445" s="2">
        <v>3</v>
      </c>
      <c r="L445" s="2">
        <v>13</v>
      </c>
      <c r="M445" s="2" t="s">
        <v>363</v>
      </c>
    </row>
    <row r="446" spans="1:13" ht="15" customHeight="1" x14ac:dyDescent="0.25">
      <c r="A446" s="2" t="s">
        <v>352</v>
      </c>
      <c r="B446" s="2" t="s">
        <v>26</v>
      </c>
      <c r="C446" s="2" t="s">
        <v>248</v>
      </c>
      <c r="D446" s="2" t="s">
        <v>250</v>
      </c>
      <c r="E446" s="2">
        <v>2824035</v>
      </c>
      <c r="F446" s="2">
        <v>794919</v>
      </c>
      <c r="G446" s="2">
        <v>4053.6489999999999</v>
      </c>
      <c r="H446" s="2">
        <v>1530.8542</v>
      </c>
      <c r="I446" s="2">
        <v>60695.254399999998</v>
      </c>
      <c r="J446" s="2">
        <v>10</v>
      </c>
      <c r="K446" s="2">
        <v>4</v>
      </c>
      <c r="L446" s="2">
        <v>14</v>
      </c>
      <c r="M446" s="2" t="s">
        <v>363</v>
      </c>
    </row>
    <row r="447" spans="1:13" ht="15" customHeight="1" x14ac:dyDescent="0.25">
      <c r="A447" s="2" t="s">
        <v>352</v>
      </c>
      <c r="B447" s="2" t="s">
        <v>26</v>
      </c>
      <c r="C447" s="2" t="s">
        <v>248</v>
      </c>
      <c r="D447" s="2" t="s">
        <v>251</v>
      </c>
      <c r="E447" s="2">
        <v>2824035</v>
      </c>
      <c r="F447" s="2">
        <v>867332</v>
      </c>
      <c r="G447" s="2">
        <v>4053.6489999999999</v>
      </c>
      <c r="H447" s="2">
        <v>1661.1976</v>
      </c>
      <c r="I447" s="2">
        <v>65517.960200000001</v>
      </c>
      <c r="J447" s="2">
        <v>10</v>
      </c>
      <c r="K447" s="2">
        <v>4</v>
      </c>
      <c r="L447" s="2">
        <v>14</v>
      </c>
      <c r="M447" s="2" t="s">
        <v>363</v>
      </c>
    </row>
    <row r="448" spans="1:13" ht="15" customHeight="1" x14ac:dyDescent="0.25">
      <c r="A448" s="2" t="s">
        <v>352</v>
      </c>
      <c r="B448" s="2" t="s">
        <v>26</v>
      </c>
      <c r="C448" s="2" t="s">
        <v>248</v>
      </c>
      <c r="D448" s="2" t="s">
        <v>252</v>
      </c>
      <c r="E448" s="2">
        <v>2824035</v>
      </c>
      <c r="F448" s="2">
        <v>846817</v>
      </c>
      <c r="G448" s="2">
        <v>4053.6489999999999</v>
      </c>
      <c r="H448" s="2">
        <v>1624.2706000000001</v>
      </c>
      <c r="I448" s="2">
        <v>64151.661200000002</v>
      </c>
      <c r="J448" s="2">
        <v>10</v>
      </c>
      <c r="K448" s="2">
        <v>4</v>
      </c>
      <c r="L448" s="2">
        <v>14</v>
      </c>
      <c r="M448" s="2" t="s">
        <v>363</v>
      </c>
    </row>
    <row r="449" spans="1:13" ht="15" customHeight="1" x14ac:dyDescent="0.25">
      <c r="A449" s="2" t="s">
        <v>352</v>
      </c>
      <c r="B449" s="2" t="s">
        <v>26</v>
      </c>
      <c r="C449" s="2" t="s">
        <v>248</v>
      </c>
      <c r="D449" s="2" t="s">
        <v>253</v>
      </c>
      <c r="E449" s="2">
        <v>2824035</v>
      </c>
      <c r="F449" s="2">
        <v>663943</v>
      </c>
      <c r="G449" s="2">
        <v>4053.6489999999999</v>
      </c>
      <c r="H449" s="2">
        <v>1295.0974000000001</v>
      </c>
      <c r="I449" s="2">
        <v>51972.252800000002</v>
      </c>
      <c r="J449" s="2">
        <v>10</v>
      </c>
      <c r="K449" s="2">
        <v>4</v>
      </c>
      <c r="L449" s="2">
        <v>14</v>
      </c>
      <c r="M449" s="2" t="s">
        <v>363</v>
      </c>
    </row>
    <row r="450" spans="1:13" ht="15" customHeight="1" x14ac:dyDescent="0.25">
      <c r="A450" s="2" t="s">
        <v>352</v>
      </c>
      <c r="B450" s="2" t="s">
        <v>26</v>
      </c>
      <c r="C450" s="2" t="s">
        <v>248</v>
      </c>
      <c r="D450" s="2" t="s">
        <v>254</v>
      </c>
      <c r="E450" s="2">
        <v>2824035</v>
      </c>
      <c r="F450" s="2">
        <v>720116</v>
      </c>
      <c r="G450" s="2">
        <v>4053.6489999999999</v>
      </c>
      <c r="H450" s="2">
        <v>1396.2088000000001</v>
      </c>
      <c r="I450" s="2">
        <v>55713.374600000003</v>
      </c>
      <c r="J450" s="2">
        <v>10</v>
      </c>
      <c r="K450" s="2">
        <v>4</v>
      </c>
      <c r="L450" s="2">
        <v>14</v>
      </c>
      <c r="M450" s="2" t="s">
        <v>363</v>
      </c>
    </row>
    <row r="451" spans="1:13" ht="15" customHeight="1" x14ac:dyDescent="0.25">
      <c r="A451" s="2" t="s">
        <v>352</v>
      </c>
      <c r="B451" s="2" t="s">
        <v>26</v>
      </c>
      <c r="C451" s="2" t="s">
        <v>248</v>
      </c>
      <c r="D451" s="2" t="s">
        <v>255</v>
      </c>
      <c r="E451" s="2">
        <v>2824035</v>
      </c>
      <c r="F451" s="2">
        <v>883538</v>
      </c>
      <c r="G451" s="2">
        <v>4053.6489999999999</v>
      </c>
      <c r="H451" s="2">
        <v>1690.3684000000001</v>
      </c>
      <c r="I451" s="2">
        <v>66597.279800000004</v>
      </c>
      <c r="J451" s="2">
        <v>10</v>
      </c>
      <c r="K451" s="2">
        <v>4</v>
      </c>
      <c r="L451" s="2">
        <v>14</v>
      </c>
      <c r="M451" s="2" t="s">
        <v>363</v>
      </c>
    </row>
    <row r="452" spans="1:13" ht="15" customHeight="1" x14ac:dyDescent="0.25">
      <c r="A452" s="2" t="s">
        <v>352</v>
      </c>
      <c r="B452" s="2" t="s">
        <v>26</v>
      </c>
      <c r="C452" s="2" t="s">
        <v>248</v>
      </c>
      <c r="D452" s="2" t="s">
        <v>256</v>
      </c>
      <c r="E452" s="2">
        <v>2824035</v>
      </c>
      <c r="F452" s="2">
        <v>479758</v>
      </c>
      <c r="G452" s="2">
        <v>4053.6489999999999</v>
      </c>
      <c r="H452" s="2">
        <v>959.51599999999996</v>
      </c>
      <c r="I452" s="2">
        <v>39555.741000000002</v>
      </c>
      <c r="J452" s="2">
        <v>10</v>
      </c>
      <c r="K452" s="2">
        <v>3</v>
      </c>
      <c r="L452" s="2">
        <v>13</v>
      </c>
      <c r="M452" s="2" t="s">
        <v>363</v>
      </c>
    </row>
    <row r="453" spans="1:13" ht="15" customHeight="1" x14ac:dyDescent="0.25">
      <c r="A453" s="2" t="s">
        <v>352</v>
      </c>
      <c r="B453" s="2" t="s">
        <v>26</v>
      </c>
      <c r="C453" s="2" t="s">
        <v>248</v>
      </c>
      <c r="D453" s="2" t="s">
        <v>257</v>
      </c>
      <c r="E453" s="2">
        <v>2824035</v>
      </c>
      <c r="F453" s="2">
        <v>1154756</v>
      </c>
      <c r="G453" s="2">
        <v>4053.6489999999999</v>
      </c>
      <c r="H453" s="2">
        <v>2178.5608000000002</v>
      </c>
      <c r="I453" s="2">
        <v>84660.3986</v>
      </c>
      <c r="J453" s="2">
        <v>10</v>
      </c>
      <c r="K453" s="2">
        <v>5</v>
      </c>
      <c r="L453" s="2">
        <v>15</v>
      </c>
      <c r="M453" s="2" t="s">
        <v>363</v>
      </c>
    </row>
    <row r="454" spans="1:13" ht="15" customHeight="1" x14ac:dyDescent="0.25">
      <c r="A454" s="2" t="s">
        <v>352</v>
      </c>
      <c r="B454" s="2" t="s">
        <v>26</v>
      </c>
      <c r="C454" s="2" t="s">
        <v>248</v>
      </c>
      <c r="D454" s="2" t="s">
        <v>258</v>
      </c>
      <c r="E454" s="2">
        <v>2824035</v>
      </c>
      <c r="F454" s="2">
        <v>476542</v>
      </c>
      <c r="G454" s="2">
        <v>4053.6489999999999</v>
      </c>
      <c r="H454" s="2">
        <v>953.08399999999995</v>
      </c>
      <c r="I454" s="2">
        <v>39317.756999999998</v>
      </c>
      <c r="J454" s="2">
        <v>10</v>
      </c>
      <c r="K454" s="2">
        <v>3</v>
      </c>
      <c r="L454" s="2">
        <v>13</v>
      </c>
      <c r="M454" s="2" t="s">
        <v>363</v>
      </c>
    </row>
    <row r="455" spans="1:13" ht="15" customHeight="1" x14ac:dyDescent="0.25">
      <c r="A455" s="2" t="s">
        <v>352</v>
      </c>
      <c r="B455" s="2" t="s">
        <v>26</v>
      </c>
      <c r="C455" s="2" t="s">
        <v>248</v>
      </c>
      <c r="D455" s="2" t="s">
        <v>259</v>
      </c>
      <c r="E455" s="2">
        <v>2824035</v>
      </c>
      <c r="F455" s="2">
        <v>851230</v>
      </c>
      <c r="G455" s="2">
        <v>4053.6489999999999</v>
      </c>
      <c r="H455" s="2">
        <v>1632.2139999999999</v>
      </c>
      <c r="I455" s="2">
        <v>64445.567000000003</v>
      </c>
      <c r="J455" s="2">
        <v>10</v>
      </c>
      <c r="K455" s="2">
        <v>4</v>
      </c>
      <c r="L455" s="2">
        <v>14</v>
      </c>
      <c r="M455" s="2" t="s">
        <v>363</v>
      </c>
    </row>
    <row r="456" spans="1:13" ht="15" customHeight="1" x14ac:dyDescent="0.25">
      <c r="A456" s="2" t="s">
        <v>352</v>
      </c>
      <c r="B456" s="2" t="s">
        <v>26</v>
      </c>
      <c r="C456" s="2" t="s">
        <v>248</v>
      </c>
      <c r="D456" s="2" t="s">
        <v>260</v>
      </c>
      <c r="E456" s="2">
        <v>2824035</v>
      </c>
      <c r="F456" s="2">
        <v>477560</v>
      </c>
      <c r="G456" s="2">
        <v>4053.6489999999999</v>
      </c>
      <c r="H456" s="2">
        <v>955.12</v>
      </c>
      <c r="I456" s="2">
        <v>39393.089</v>
      </c>
      <c r="J456" s="2">
        <v>10</v>
      </c>
      <c r="K456" s="2">
        <v>3</v>
      </c>
      <c r="L456" s="2">
        <v>13</v>
      </c>
      <c r="M456" s="2" t="s">
        <v>363</v>
      </c>
    </row>
    <row r="457" spans="1:13" ht="15" customHeight="1" x14ac:dyDescent="0.25">
      <c r="A457" s="2" t="s">
        <v>352</v>
      </c>
      <c r="B457" s="2" t="s">
        <v>26</v>
      </c>
      <c r="C457" s="2" t="s">
        <v>248</v>
      </c>
      <c r="D457" s="2" t="s">
        <v>261</v>
      </c>
      <c r="E457" s="2">
        <v>2824035</v>
      </c>
      <c r="F457" s="2">
        <v>634189</v>
      </c>
      <c r="G457" s="2">
        <v>4053.6489999999999</v>
      </c>
      <c r="H457" s="2">
        <v>1241.5401999999999</v>
      </c>
      <c r="I457" s="2">
        <v>49990.636400000003</v>
      </c>
      <c r="J457" s="2">
        <v>10</v>
      </c>
      <c r="K457" s="2">
        <v>4</v>
      </c>
      <c r="L457" s="2">
        <v>14</v>
      </c>
      <c r="M457" s="2" t="s">
        <v>363</v>
      </c>
    </row>
    <row r="458" spans="1:13" ht="15" customHeight="1" x14ac:dyDescent="0.25">
      <c r="A458" s="2" t="s">
        <v>352</v>
      </c>
      <c r="B458" s="2" t="s">
        <v>26</v>
      </c>
      <c r="C458" s="2" t="s">
        <v>248</v>
      </c>
      <c r="D458" s="2" t="s">
        <v>262</v>
      </c>
      <c r="E458" s="2">
        <v>2824035</v>
      </c>
      <c r="F458" s="2">
        <v>743034</v>
      </c>
      <c r="G458" s="2">
        <v>4053.6489999999999</v>
      </c>
      <c r="H458" s="2">
        <v>1437.4612</v>
      </c>
      <c r="I458" s="2">
        <v>57239.713400000001</v>
      </c>
      <c r="J458" s="2">
        <v>10</v>
      </c>
      <c r="K458" s="2">
        <v>4</v>
      </c>
      <c r="L458" s="2">
        <v>14</v>
      </c>
      <c r="M458" s="2" t="s">
        <v>363</v>
      </c>
    </row>
    <row r="459" spans="1:13" ht="15" customHeight="1" x14ac:dyDescent="0.25">
      <c r="A459" s="2" t="s">
        <v>352</v>
      </c>
      <c r="B459" s="2" t="s">
        <v>26</v>
      </c>
      <c r="C459" s="2" t="s">
        <v>248</v>
      </c>
      <c r="D459" s="2" t="s">
        <v>263</v>
      </c>
      <c r="E459" s="2">
        <v>2824035</v>
      </c>
      <c r="F459" s="2">
        <v>775935</v>
      </c>
      <c r="G459" s="2">
        <v>4053.6489999999999</v>
      </c>
      <c r="H459" s="2">
        <v>1496.683</v>
      </c>
      <c r="I459" s="2">
        <v>59430.92</v>
      </c>
      <c r="J459" s="2">
        <v>10</v>
      </c>
      <c r="K459" s="2">
        <v>4</v>
      </c>
      <c r="L459" s="2">
        <v>14</v>
      </c>
      <c r="M459" s="2" t="s">
        <v>363</v>
      </c>
    </row>
    <row r="460" spans="1:13" ht="15" customHeight="1" x14ac:dyDescent="0.25">
      <c r="A460" s="2" t="s">
        <v>352</v>
      </c>
      <c r="B460" s="2" t="s">
        <v>26</v>
      </c>
      <c r="C460" s="2" t="s">
        <v>248</v>
      </c>
      <c r="D460" s="2" t="s">
        <v>264</v>
      </c>
      <c r="E460" s="2">
        <v>2824035</v>
      </c>
      <c r="F460" s="2">
        <v>1038343</v>
      </c>
      <c r="G460" s="2">
        <v>4053.6489999999999</v>
      </c>
      <c r="H460" s="2">
        <v>1969.0174</v>
      </c>
      <c r="I460" s="2">
        <v>76907.292799999996</v>
      </c>
      <c r="J460" s="2">
        <v>10</v>
      </c>
      <c r="K460" s="2">
        <v>5</v>
      </c>
      <c r="L460" s="2">
        <v>15</v>
      </c>
      <c r="M460" s="2" t="s">
        <v>363</v>
      </c>
    </row>
    <row r="461" spans="1:13" ht="15" customHeight="1" x14ac:dyDescent="0.25">
      <c r="A461" s="2" t="s">
        <v>352</v>
      </c>
      <c r="B461" s="2" t="s">
        <v>26</v>
      </c>
      <c r="C461" s="2" t="s">
        <v>248</v>
      </c>
      <c r="D461" s="2" t="s">
        <v>265</v>
      </c>
      <c r="E461" s="2">
        <v>2824035</v>
      </c>
      <c r="F461" s="2">
        <v>986741</v>
      </c>
      <c r="G461" s="2">
        <v>4053.6489999999999</v>
      </c>
      <c r="H461" s="2">
        <v>1876.1338000000001</v>
      </c>
      <c r="I461" s="2">
        <v>73470.599600000001</v>
      </c>
      <c r="J461" s="2">
        <v>10</v>
      </c>
      <c r="K461" s="2">
        <v>4</v>
      </c>
      <c r="L461" s="2">
        <v>14</v>
      </c>
      <c r="M461" s="2" t="s">
        <v>363</v>
      </c>
    </row>
    <row r="462" spans="1:13" ht="15" customHeight="1" x14ac:dyDescent="0.25">
      <c r="A462" s="2" t="s">
        <v>352</v>
      </c>
      <c r="B462" s="2" t="s">
        <v>26</v>
      </c>
      <c r="C462" s="2" t="s">
        <v>248</v>
      </c>
      <c r="D462" s="2" t="s">
        <v>266</v>
      </c>
      <c r="E462" s="2">
        <v>2824035</v>
      </c>
      <c r="F462" s="2">
        <v>1233092</v>
      </c>
      <c r="G462" s="2">
        <v>4053.6489999999999</v>
      </c>
      <c r="H462" s="2">
        <v>2319.5655999999999</v>
      </c>
      <c r="I462" s="2">
        <v>89877.576199999996</v>
      </c>
      <c r="J462" s="2">
        <v>10</v>
      </c>
      <c r="K462" s="2">
        <v>5</v>
      </c>
      <c r="L462" s="2">
        <v>15</v>
      </c>
      <c r="M462" s="2" t="s">
        <v>363</v>
      </c>
    </row>
    <row r="463" spans="1:13" ht="15" customHeight="1" x14ac:dyDescent="0.25">
      <c r="A463" s="2" t="s">
        <v>352</v>
      </c>
      <c r="B463" s="2" t="s">
        <v>26</v>
      </c>
      <c r="C463" s="2" t="s">
        <v>248</v>
      </c>
      <c r="D463" s="2" t="s">
        <v>267</v>
      </c>
      <c r="E463" s="2">
        <v>2824035</v>
      </c>
      <c r="F463" s="2">
        <v>940487</v>
      </c>
      <c r="G463" s="2">
        <v>4053.6489999999999</v>
      </c>
      <c r="H463" s="2">
        <v>1792.8766000000001</v>
      </c>
      <c r="I463" s="2">
        <v>70390.083199999994</v>
      </c>
      <c r="J463" s="2">
        <v>10</v>
      </c>
      <c r="K463" s="2">
        <v>4</v>
      </c>
      <c r="L463" s="2">
        <v>14</v>
      </c>
      <c r="M463" s="2" t="s">
        <v>363</v>
      </c>
    </row>
    <row r="464" spans="1:13" ht="15" customHeight="1" x14ac:dyDescent="0.25">
      <c r="A464" s="2" t="s">
        <v>352</v>
      </c>
      <c r="B464" s="2" t="s">
        <v>26</v>
      </c>
      <c r="C464" s="2" t="s">
        <v>248</v>
      </c>
      <c r="D464" s="2" t="s">
        <v>268</v>
      </c>
      <c r="E464" s="2">
        <v>2824035</v>
      </c>
      <c r="F464" s="2">
        <v>856029</v>
      </c>
      <c r="G464" s="2">
        <v>4053.6489999999999</v>
      </c>
      <c r="H464" s="2">
        <v>1640.8522</v>
      </c>
      <c r="I464" s="2">
        <v>64765.180399999997</v>
      </c>
      <c r="J464" s="2">
        <v>10</v>
      </c>
      <c r="K464" s="2">
        <v>4</v>
      </c>
      <c r="L464" s="2">
        <v>14</v>
      </c>
      <c r="M464" s="2" t="s">
        <v>363</v>
      </c>
    </row>
    <row r="465" spans="1:13" ht="15" customHeight="1" x14ac:dyDescent="0.25">
      <c r="A465" s="2" t="s">
        <v>352</v>
      </c>
      <c r="B465" s="2" t="s">
        <v>26</v>
      </c>
      <c r="C465" s="2" t="s">
        <v>248</v>
      </c>
      <c r="D465" s="2" t="s">
        <v>269</v>
      </c>
      <c r="E465" s="2">
        <v>2824035</v>
      </c>
      <c r="F465" s="2">
        <v>887567</v>
      </c>
      <c r="G465" s="2">
        <v>4053.6489999999999</v>
      </c>
      <c r="H465" s="2">
        <v>1697.6206</v>
      </c>
      <c r="I465" s="2">
        <v>66865.611199999999</v>
      </c>
      <c r="J465" s="2">
        <v>10</v>
      </c>
      <c r="K465" s="2">
        <v>4</v>
      </c>
      <c r="L465" s="2">
        <v>14</v>
      </c>
      <c r="M465" s="2" t="s">
        <v>363</v>
      </c>
    </row>
    <row r="466" spans="1:13" ht="15" customHeight="1" x14ac:dyDescent="0.25">
      <c r="A466" s="2" t="s">
        <v>352</v>
      </c>
      <c r="B466" s="2" t="s">
        <v>26</v>
      </c>
      <c r="C466" s="2" t="s">
        <v>46</v>
      </c>
      <c r="D466" s="2" t="s">
        <v>47</v>
      </c>
      <c r="E466" s="2">
        <v>2824035</v>
      </c>
      <c r="F466" s="2">
        <v>1592661</v>
      </c>
      <c r="G466" s="2">
        <v>4053.6489999999999</v>
      </c>
      <c r="H466" s="2">
        <v>2966.7898</v>
      </c>
      <c r="I466" s="2">
        <v>113824.8716</v>
      </c>
      <c r="J466" s="2">
        <v>10</v>
      </c>
      <c r="K466" s="2">
        <v>6</v>
      </c>
      <c r="L466" s="2">
        <v>16</v>
      </c>
      <c r="M466" s="2" t="s">
        <v>363</v>
      </c>
    </row>
    <row r="467" spans="1:13" ht="15" customHeight="1" x14ac:dyDescent="0.25">
      <c r="A467" s="2" t="s">
        <v>352</v>
      </c>
      <c r="B467" s="2" t="s">
        <v>26</v>
      </c>
      <c r="C467" s="2" t="s">
        <v>46</v>
      </c>
      <c r="D467" s="2" t="s">
        <v>48</v>
      </c>
      <c r="E467" s="2">
        <v>2824035</v>
      </c>
      <c r="F467" s="2">
        <v>1653919</v>
      </c>
      <c r="G467" s="2">
        <v>4053.6489999999999</v>
      </c>
      <c r="H467" s="2">
        <v>3077.0542</v>
      </c>
      <c r="I467" s="2">
        <v>117904.6544</v>
      </c>
      <c r="J467" s="2">
        <v>10</v>
      </c>
      <c r="K467" s="2">
        <v>6</v>
      </c>
      <c r="L467" s="2">
        <v>16</v>
      </c>
      <c r="M467" s="2" t="s">
        <v>363</v>
      </c>
    </row>
    <row r="468" spans="1:13" ht="15" customHeight="1" x14ac:dyDescent="0.25">
      <c r="A468" s="2" t="s">
        <v>352</v>
      </c>
      <c r="B468" s="2" t="s">
        <v>26</v>
      </c>
      <c r="C468" s="2" t="s">
        <v>46</v>
      </c>
      <c r="D468" s="2" t="s">
        <v>49</v>
      </c>
      <c r="E468" s="2">
        <v>2824035</v>
      </c>
      <c r="F468" s="2">
        <v>1442920</v>
      </c>
      <c r="G468" s="2">
        <v>4053.6489999999999</v>
      </c>
      <c r="H468" s="2">
        <v>2697.2559999999999</v>
      </c>
      <c r="I468" s="2">
        <v>103852.121</v>
      </c>
      <c r="J468" s="2">
        <v>10</v>
      </c>
      <c r="K468" s="2">
        <v>5</v>
      </c>
      <c r="L468" s="2">
        <v>15</v>
      </c>
      <c r="M468" s="2" t="s">
        <v>363</v>
      </c>
    </row>
    <row r="469" spans="1:13" ht="15" customHeight="1" x14ac:dyDescent="0.25">
      <c r="A469" s="2" t="s">
        <v>352</v>
      </c>
      <c r="B469" s="2" t="s">
        <v>26</v>
      </c>
      <c r="C469" s="2" t="s">
        <v>46</v>
      </c>
      <c r="D469" s="2" t="s">
        <v>50</v>
      </c>
      <c r="E469" s="2">
        <v>2824035</v>
      </c>
      <c r="F469" s="2">
        <v>1511235</v>
      </c>
      <c r="G469" s="2">
        <v>4053.6489999999999</v>
      </c>
      <c r="H469" s="2">
        <v>2820.223</v>
      </c>
      <c r="I469" s="2">
        <v>108401.9</v>
      </c>
      <c r="J469" s="2">
        <v>10</v>
      </c>
      <c r="K469" s="2">
        <v>6</v>
      </c>
      <c r="L469" s="2">
        <v>16</v>
      </c>
      <c r="M469" s="2" t="s">
        <v>363</v>
      </c>
    </row>
    <row r="470" spans="1:13" ht="15" customHeight="1" x14ac:dyDescent="0.25">
      <c r="A470" s="2" t="s">
        <v>352</v>
      </c>
      <c r="B470" s="2" t="s">
        <v>26</v>
      </c>
      <c r="C470" s="2" t="s">
        <v>46</v>
      </c>
      <c r="D470" s="2" t="s">
        <v>51</v>
      </c>
      <c r="E470" s="2">
        <v>2824035</v>
      </c>
      <c r="F470" s="2">
        <v>1372337</v>
      </c>
      <c r="G470" s="2">
        <v>4053.6489999999999</v>
      </c>
      <c r="H470" s="2">
        <v>2570.2066</v>
      </c>
      <c r="I470" s="2">
        <v>99151.2932</v>
      </c>
      <c r="J470" s="2">
        <v>10</v>
      </c>
      <c r="K470" s="2">
        <v>5</v>
      </c>
      <c r="L470" s="2">
        <v>15</v>
      </c>
      <c r="M470" s="2" t="s">
        <v>363</v>
      </c>
    </row>
    <row r="471" spans="1:13" ht="15" customHeight="1" x14ac:dyDescent="0.25">
      <c r="A471" s="2" t="s">
        <v>352</v>
      </c>
      <c r="B471" s="2" t="s">
        <v>26</v>
      </c>
      <c r="C471" s="2" t="s">
        <v>46</v>
      </c>
      <c r="D471" s="2" t="s">
        <v>52</v>
      </c>
      <c r="E471" s="2">
        <v>2824035</v>
      </c>
      <c r="F471" s="2">
        <v>1741307</v>
      </c>
      <c r="G471" s="2">
        <v>4053.6489999999999</v>
      </c>
      <c r="H471" s="2">
        <v>3234.3526000000002</v>
      </c>
      <c r="I471" s="2">
        <v>123724.6952</v>
      </c>
      <c r="J471" s="2">
        <v>10</v>
      </c>
      <c r="K471" s="2">
        <v>6</v>
      </c>
      <c r="L471" s="2">
        <v>16</v>
      </c>
      <c r="M471" s="2" t="s">
        <v>363</v>
      </c>
    </row>
    <row r="472" spans="1:13" ht="15" customHeight="1" x14ac:dyDescent="0.25">
      <c r="A472" s="2" t="s">
        <v>352</v>
      </c>
      <c r="B472" s="2" t="s">
        <v>26</v>
      </c>
      <c r="C472" s="2" t="s">
        <v>46</v>
      </c>
      <c r="D472" s="2" t="s">
        <v>53</v>
      </c>
      <c r="E472" s="2">
        <v>2824035</v>
      </c>
      <c r="F472" s="2">
        <v>1370694</v>
      </c>
      <c r="G472" s="2">
        <v>4053.6489999999999</v>
      </c>
      <c r="H472" s="2">
        <v>2567.2492000000002</v>
      </c>
      <c r="I472" s="2">
        <v>99041.869399999996</v>
      </c>
      <c r="J472" s="2">
        <v>10</v>
      </c>
      <c r="K472" s="2">
        <v>5</v>
      </c>
      <c r="L472" s="2">
        <v>15</v>
      </c>
      <c r="M472" s="2" t="s">
        <v>363</v>
      </c>
    </row>
    <row r="473" spans="1:13" ht="15" customHeight="1" x14ac:dyDescent="0.25">
      <c r="A473" s="2" t="s">
        <v>352</v>
      </c>
      <c r="B473" s="2" t="s">
        <v>26</v>
      </c>
      <c r="C473" s="2" t="s">
        <v>46</v>
      </c>
      <c r="D473" s="2" t="s">
        <v>54</v>
      </c>
      <c r="E473" s="2">
        <v>2824035</v>
      </c>
      <c r="F473" s="2">
        <v>1442269</v>
      </c>
      <c r="G473" s="2">
        <v>4053.6489999999999</v>
      </c>
      <c r="H473" s="2">
        <v>2696.0841999999998</v>
      </c>
      <c r="I473" s="2">
        <v>103808.7644</v>
      </c>
      <c r="J473" s="2">
        <v>10</v>
      </c>
      <c r="K473" s="2">
        <v>5</v>
      </c>
      <c r="L473" s="2">
        <v>15</v>
      </c>
      <c r="M473" s="2" t="s">
        <v>363</v>
      </c>
    </row>
    <row r="474" spans="1:13" ht="15" customHeight="1" x14ac:dyDescent="0.25">
      <c r="A474" s="2" t="s">
        <v>352</v>
      </c>
      <c r="B474" s="2" t="s">
        <v>26</v>
      </c>
      <c r="C474" s="2" t="s">
        <v>46</v>
      </c>
      <c r="D474" s="2" t="s">
        <v>55</v>
      </c>
      <c r="E474" s="2">
        <v>2824035</v>
      </c>
      <c r="F474" s="2">
        <v>1804149</v>
      </c>
      <c r="G474" s="2">
        <v>4053.6489999999999</v>
      </c>
      <c r="H474" s="2">
        <v>3347.4681999999998</v>
      </c>
      <c r="I474" s="2">
        <v>127909.9724</v>
      </c>
      <c r="J474" s="2">
        <v>10</v>
      </c>
      <c r="K474" s="2">
        <v>6</v>
      </c>
      <c r="L474" s="2">
        <v>16</v>
      </c>
      <c r="M474" s="2" t="s">
        <v>363</v>
      </c>
    </row>
    <row r="475" spans="1:13" ht="15" customHeight="1" x14ac:dyDescent="0.25">
      <c r="A475" s="2" t="s">
        <v>352</v>
      </c>
      <c r="B475" s="2" t="s">
        <v>26</v>
      </c>
      <c r="C475" s="2" t="s">
        <v>46</v>
      </c>
      <c r="D475" s="2" t="s">
        <v>56</v>
      </c>
      <c r="E475" s="2">
        <v>2824035</v>
      </c>
      <c r="F475" s="2">
        <v>1232769</v>
      </c>
      <c r="G475" s="2">
        <v>4053.6489999999999</v>
      </c>
      <c r="H475" s="2">
        <v>2318.9841999999999</v>
      </c>
      <c r="I475" s="2">
        <v>89856.064400000003</v>
      </c>
      <c r="J475" s="2">
        <v>10</v>
      </c>
      <c r="K475" s="2">
        <v>5</v>
      </c>
      <c r="L475" s="2">
        <v>15</v>
      </c>
      <c r="M475" s="2" t="s">
        <v>363</v>
      </c>
    </row>
    <row r="476" spans="1:13" ht="15" customHeight="1" x14ac:dyDescent="0.25">
      <c r="A476" s="2" t="s">
        <v>352</v>
      </c>
      <c r="B476" s="2" t="s">
        <v>26</v>
      </c>
      <c r="C476" s="2" t="s">
        <v>46</v>
      </c>
      <c r="D476" s="2" t="s">
        <v>57</v>
      </c>
      <c r="E476" s="2">
        <v>2824035</v>
      </c>
      <c r="F476" s="2">
        <v>1804537</v>
      </c>
      <c r="G476" s="2">
        <v>4053.6489999999999</v>
      </c>
      <c r="H476" s="2">
        <v>3348.1666</v>
      </c>
      <c r="I476" s="2">
        <v>127935.8132</v>
      </c>
      <c r="J476" s="2">
        <v>10</v>
      </c>
      <c r="K476" s="2">
        <v>6</v>
      </c>
      <c r="L476" s="2">
        <v>16</v>
      </c>
      <c r="M476" s="2" t="s">
        <v>363</v>
      </c>
    </row>
    <row r="477" spans="1:13" ht="15" customHeight="1" x14ac:dyDescent="0.25">
      <c r="A477" s="2" t="s">
        <v>352</v>
      </c>
      <c r="B477" s="2" t="s">
        <v>26</v>
      </c>
      <c r="C477" s="2" t="s">
        <v>46</v>
      </c>
      <c r="D477" s="2" t="s">
        <v>58</v>
      </c>
      <c r="E477" s="2">
        <v>2824035</v>
      </c>
      <c r="F477" s="2">
        <v>1455974</v>
      </c>
      <c r="G477" s="2">
        <v>4053.6489999999999</v>
      </c>
      <c r="H477" s="2">
        <v>2720.7532000000001</v>
      </c>
      <c r="I477" s="2">
        <v>104721.5174</v>
      </c>
      <c r="J477" s="2">
        <v>10</v>
      </c>
      <c r="K477" s="2">
        <v>5</v>
      </c>
      <c r="L477" s="2">
        <v>15</v>
      </c>
      <c r="M477" s="2" t="s">
        <v>363</v>
      </c>
    </row>
    <row r="478" spans="1:13" ht="15" customHeight="1" x14ac:dyDescent="0.25">
      <c r="A478" s="2" t="s">
        <v>352</v>
      </c>
      <c r="B478" s="2" t="s">
        <v>26</v>
      </c>
      <c r="C478" s="2" t="s">
        <v>212</v>
      </c>
      <c r="D478" s="2" t="s">
        <v>213</v>
      </c>
      <c r="E478" s="2">
        <v>2824035</v>
      </c>
      <c r="F478" s="2">
        <v>1396552</v>
      </c>
      <c r="G478" s="2">
        <v>4053.6489999999999</v>
      </c>
      <c r="H478" s="2">
        <v>2613.7936</v>
      </c>
      <c r="I478" s="2">
        <v>100764.0122</v>
      </c>
      <c r="J478" s="2">
        <v>10</v>
      </c>
      <c r="K478" s="2">
        <v>5</v>
      </c>
      <c r="L478" s="2">
        <v>15</v>
      </c>
      <c r="M478" s="2" t="s">
        <v>363</v>
      </c>
    </row>
    <row r="479" spans="1:13" ht="15" customHeight="1" x14ac:dyDescent="0.25">
      <c r="A479" s="2" t="s">
        <v>352</v>
      </c>
      <c r="B479" s="2" t="s">
        <v>26</v>
      </c>
      <c r="C479" s="2" t="s">
        <v>212</v>
      </c>
      <c r="D479" s="2" t="s">
        <v>214</v>
      </c>
      <c r="E479" s="2">
        <v>2824035</v>
      </c>
      <c r="F479" s="2">
        <v>1668283</v>
      </c>
      <c r="G479" s="2">
        <v>4053.6489999999999</v>
      </c>
      <c r="H479" s="2">
        <v>3102.9094</v>
      </c>
      <c r="I479" s="2">
        <v>118861.2968</v>
      </c>
      <c r="J479" s="2">
        <v>10</v>
      </c>
      <c r="K479" s="2">
        <v>6</v>
      </c>
      <c r="L479" s="2">
        <v>16</v>
      </c>
      <c r="M479" s="2" t="s">
        <v>363</v>
      </c>
    </row>
    <row r="480" spans="1:13" ht="15" customHeight="1" x14ac:dyDescent="0.25">
      <c r="A480" s="2" t="s">
        <v>352</v>
      </c>
      <c r="B480" s="2" t="s">
        <v>26</v>
      </c>
      <c r="C480" s="2" t="s">
        <v>77</v>
      </c>
      <c r="D480" s="2" t="s">
        <v>78</v>
      </c>
      <c r="E480" s="2">
        <v>2824035</v>
      </c>
      <c r="F480" s="2">
        <v>798957</v>
      </c>
      <c r="G480" s="2">
        <v>4053.6489999999999</v>
      </c>
      <c r="H480" s="2">
        <v>1538.1225999999999</v>
      </c>
      <c r="I480" s="2">
        <v>60964.1852</v>
      </c>
      <c r="J480" s="2">
        <v>10</v>
      </c>
      <c r="K480" s="2">
        <v>4</v>
      </c>
      <c r="L480" s="2">
        <v>14</v>
      </c>
      <c r="M480" s="2" t="s">
        <v>363</v>
      </c>
    </row>
    <row r="481" spans="1:13" ht="15" customHeight="1" x14ac:dyDescent="0.25">
      <c r="A481" s="2" t="s">
        <v>352</v>
      </c>
      <c r="B481" s="2" t="s">
        <v>26</v>
      </c>
      <c r="C481" s="2" t="s">
        <v>77</v>
      </c>
      <c r="D481" s="2" t="s">
        <v>79</v>
      </c>
      <c r="E481" s="2">
        <v>2824035</v>
      </c>
      <c r="F481" s="2">
        <v>1335004</v>
      </c>
      <c r="G481" s="2">
        <v>4053.6489999999999</v>
      </c>
      <c r="H481" s="2">
        <v>2503.0072</v>
      </c>
      <c r="I481" s="2">
        <v>96664.915399999998</v>
      </c>
      <c r="J481" s="2">
        <v>10</v>
      </c>
      <c r="K481" s="2">
        <v>5</v>
      </c>
      <c r="L481" s="2">
        <v>15</v>
      </c>
      <c r="M481" s="2" t="s">
        <v>363</v>
      </c>
    </row>
    <row r="482" spans="1:13" ht="15" customHeight="1" x14ac:dyDescent="0.25">
      <c r="A482" s="2" t="s">
        <v>352</v>
      </c>
      <c r="B482" s="2" t="s">
        <v>26</v>
      </c>
      <c r="C482" s="2" t="s">
        <v>77</v>
      </c>
      <c r="D482" s="2" t="s">
        <v>80</v>
      </c>
      <c r="E482" s="2">
        <v>2824035</v>
      </c>
      <c r="F482" s="2">
        <v>1334329</v>
      </c>
      <c r="G482" s="2">
        <v>4053.6489999999999</v>
      </c>
      <c r="H482" s="2">
        <v>2501.7921999999999</v>
      </c>
      <c r="I482" s="2">
        <v>96619.960399999996</v>
      </c>
      <c r="J482" s="2">
        <v>10</v>
      </c>
      <c r="K482" s="2">
        <v>5</v>
      </c>
      <c r="L482" s="2">
        <v>15</v>
      </c>
      <c r="M482" s="2" t="s">
        <v>363</v>
      </c>
    </row>
    <row r="483" spans="1:13" ht="15" customHeight="1" x14ac:dyDescent="0.25">
      <c r="A483" s="2" t="s">
        <v>352</v>
      </c>
      <c r="B483" s="2" t="s">
        <v>26</v>
      </c>
      <c r="C483" s="2" t="s">
        <v>77</v>
      </c>
      <c r="D483" s="2" t="s">
        <v>81</v>
      </c>
      <c r="E483" s="2">
        <v>2824035</v>
      </c>
      <c r="F483" s="2">
        <v>809306</v>
      </c>
      <c r="G483" s="2">
        <v>4053.6489999999999</v>
      </c>
      <c r="H483" s="2">
        <v>1556.7508</v>
      </c>
      <c r="I483" s="2">
        <v>61653.428599999999</v>
      </c>
      <c r="J483" s="2">
        <v>10</v>
      </c>
      <c r="K483" s="2">
        <v>4</v>
      </c>
      <c r="L483" s="2">
        <v>14</v>
      </c>
      <c r="M483" s="2" t="s">
        <v>363</v>
      </c>
    </row>
    <row r="484" spans="1:13" ht="15" customHeight="1" x14ac:dyDescent="0.25">
      <c r="A484" s="2" t="s">
        <v>352</v>
      </c>
      <c r="B484" s="2" t="s">
        <v>26</v>
      </c>
      <c r="C484" s="2" t="s">
        <v>77</v>
      </c>
      <c r="D484" s="2" t="s">
        <v>82</v>
      </c>
      <c r="E484" s="2">
        <v>2824035</v>
      </c>
      <c r="F484" s="2">
        <v>769939</v>
      </c>
      <c r="G484" s="2">
        <v>4053.6489999999999</v>
      </c>
      <c r="H484" s="2">
        <v>1485.8902</v>
      </c>
      <c r="I484" s="2">
        <v>59031.5864</v>
      </c>
      <c r="J484" s="2">
        <v>10</v>
      </c>
      <c r="K484" s="2">
        <v>4</v>
      </c>
      <c r="L484" s="2">
        <v>14</v>
      </c>
      <c r="M484" s="2" t="s">
        <v>363</v>
      </c>
    </row>
    <row r="485" spans="1:13" ht="15" customHeight="1" x14ac:dyDescent="0.25">
      <c r="A485" s="2" t="s">
        <v>352</v>
      </c>
      <c r="B485" s="2" t="s">
        <v>26</v>
      </c>
      <c r="C485" s="2" t="s">
        <v>77</v>
      </c>
      <c r="D485" s="2" t="s">
        <v>83</v>
      </c>
      <c r="E485" s="2">
        <v>2824035</v>
      </c>
      <c r="F485" s="2">
        <v>1074497</v>
      </c>
      <c r="G485" s="2">
        <v>4053.6489999999999</v>
      </c>
      <c r="H485" s="2">
        <v>2034.0945999999999</v>
      </c>
      <c r="I485" s="2">
        <v>79315.1492</v>
      </c>
      <c r="J485" s="2">
        <v>10</v>
      </c>
      <c r="K485" s="2">
        <v>5</v>
      </c>
      <c r="L485" s="2">
        <v>15</v>
      </c>
      <c r="M485" s="2" t="s">
        <v>363</v>
      </c>
    </row>
    <row r="486" spans="1:13" ht="15" customHeight="1" x14ac:dyDescent="0.25">
      <c r="A486" s="2" t="s">
        <v>352</v>
      </c>
      <c r="B486" s="2" t="s">
        <v>26</v>
      </c>
      <c r="C486" s="2" t="s">
        <v>77</v>
      </c>
      <c r="D486" s="2" t="s">
        <v>84</v>
      </c>
      <c r="E486" s="2">
        <v>2824035</v>
      </c>
      <c r="F486" s="2">
        <v>1032821</v>
      </c>
      <c r="G486" s="2">
        <v>4053.6489999999999</v>
      </c>
      <c r="H486" s="2">
        <v>1959.0778</v>
      </c>
      <c r="I486" s="2">
        <v>76539.527600000001</v>
      </c>
      <c r="J486" s="2">
        <v>10</v>
      </c>
      <c r="K486" s="2">
        <v>5</v>
      </c>
      <c r="L486" s="2">
        <v>15</v>
      </c>
      <c r="M486" s="2" t="s">
        <v>363</v>
      </c>
    </row>
    <row r="487" spans="1:13" ht="15" customHeight="1" x14ac:dyDescent="0.25">
      <c r="A487" s="2" t="s">
        <v>352</v>
      </c>
      <c r="B487" s="2" t="s">
        <v>26</v>
      </c>
      <c r="C487" s="2" t="s">
        <v>77</v>
      </c>
      <c r="D487" s="2" t="s">
        <v>85</v>
      </c>
      <c r="E487" s="2">
        <v>2824035</v>
      </c>
      <c r="F487" s="2">
        <v>1291889</v>
      </c>
      <c r="G487" s="2">
        <v>4053.6489999999999</v>
      </c>
      <c r="H487" s="2">
        <v>2425.4002</v>
      </c>
      <c r="I487" s="2">
        <v>93793.456399999995</v>
      </c>
      <c r="J487" s="2">
        <v>10</v>
      </c>
      <c r="K487" s="2">
        <v>5</v>
      </c>
      <c r="L487" s="2">
        <v>15</v>
      </c>
      <c r="M487" s="2" t="s">
        <v>363</v>
      </c>
    </row>
    <row r="488" spans="1:13" ht="15" customHeight="1" x14ac:dyDescent="0.25">
      <c r="A488" s="2" t="s">
        <v>352</v>
      </c>
      <c r="B488" s="2" t="s">
        <v>26</v>
      </c>
      <c r="C488" s="2" t="s">
        <v>77</v>
      </c>
      <c r="D488" s="2" t="s">
        <v>86</v>
      </c>
      <c r="E488" s="2">
        <v>2824035</v>
      </c>
      <c r="F488" s="2">
        <v>1020918</v>
      </c>
      <c r="G488" s="2">
        <v>4053.6489999999999</v>
      </c>
      <c r="H488" s="2">
        <v>1937.6523999999999</v>
      </c>
      <c r="I488" s="2">
        <v>75746.787800000006</v>
      </c>
      <c r="J488" s="2">
        <v>10</v>
      </c>
      <c r="K488" s="2">
        <v>5</v>
      </c>
      <c r="L488" s="2">
        <v>15</v>
      </c>
      <c r="M488" s="2" t="s">
        <v>363</v>
      </c>
    </row>
    <row r="489" spans="1:13" ht="15" customHeight="1" x14ac:dyDescent="0.25">
      <c r="A489" s="2" t="s">
        <v>352</v>
      </c>
      <c r="B489" s="2" t="s">
        <v>26</v>
      </c>
      <c r="C489" s="2" t="s">
        <v>77</v>
      </c>
      <c r="D489" s="2" t="s">
        <v>6</v>
      </c>
      <c r="E489" s="2">
        <v>2824035</v>
      </c>
      <c r="F489" s="2">
        <v>867342</v>
      </c>
      <c r="G489" s="2">
        <v>4053.6489999999999</v>
      </c>
      <c r="H489" s="2">
        <v>1661.2156</v>
      </c>
      <c r="I489" s="2">
        <v>65518.626199999999</v>
      </c>
      <c r="J489" s="2">
        <v>10</v>
      </c>
      <c r="K489" s="2">
        <v>4</v>
      </c>
      <c r="L489" s="2">
        <v>14</v>
      </c>
      <c r="M489" s="2" t="s">
        <v>363</v>
      </c>
    </row>
    <row r="490" spans="1:13" ht="15" customHeight="1" x14ac:dyDescent="0.25">
      <c r="A490" s="2" t="s">
        <v>352</v>
      </c>
      <c r="B490" s="2" t="s">
        <v>26</v>
      </c>
      <c r="C490" s="2" t="s">
        <v>77</v>
      </c>
      <c r="D490" s="2" t="s">
        <v>87</v>
      </c>
      <c r="E490" s="2">
        <v>2824035</v>
      </c>
      <c r="F490" s="2">
        <v>805244</v>
      </c>
      <c r="G490" s="2">
        <v>4053.6489999999999</v>
      </c>
      <c r="H490" s="2">
        <v>1549.4392</v>
      </c>
      <c r="I490" s="2">
        <v>61382.899400000002</v>
      </c>
      <c r="J490" s="2">
        <v>10</v>
      </c>
      <c r="K490" s="2">
        <v>4</v>
      </c>
      <c r="L490" s="2">
        <v>14</v>
      </c>
      <c r="M490" s="2" t="s">
        <v>363</v>
      </c>
    </row>
    <row r="491" spans="1:13" ht="15" customHeight="1" x14ac:dyDescent="0.25">
      <c r="A491" s="2" t="s">
        <v>352</v>
      </c>
      <c r="B491" s="2" t="s">
        <v>26</v>
      </c>
      <c r="C491" s="2" t="s">
        <v>77</v>
      </c>
      <c r="D491" s="2" t="s">
        <v>88</v>
      </c>
      <c r="E491" s="2">
        <v>2824035</v>
      </c>
      <c r="F491" s="2">
        <v>1155066</v>
      </c>
      <c r="G491" s="2">
        <v>4053.6489999999999</v>
      </c>
      <c r="H491" s="2">
        <v>2179.1188000000002</v>
      </c>
      <c r="I491" s="2">
        <v>84681.044599999994</v>
      </c>
      <c r="J491" s="2">
        <v>10</v>
      </c>
      <c r="K491" s="2">
        <v>5</v>
      </c>
      <c r="L491" s="2">
        <v>15</v>
      </c>
      <c r="M491" s="2" t="s">
        <v>363</v>
      </c>
    </row>
    <row r="492" spans="1:13" ht="15" customHeight="1" x14ac:dyDescent="0.25">
      <c r="A492" s="2" t="s">
        <v>352</v>
      </c>
      <c r="B492" s="2" t="s">
        <v>26</v>
      </c>
      <c r="C492" s="2" t="s">
        <v>77</v>
      </c>
      <c r="D492" s="2" t="s">
        <v>89</v>
      </c>
      <c r="E492" s="2">
        <v>2824035</v>
      </c>
      <c r="F492" s="2">
        <v>923632</v>
      </c>
      <c r="G492" s="2">
        <v>4053.6489999999999</v>
      </c>
      <c r="H492" s="2">
        <v>1762.5376000000001</v>
      </c>
      <c r="I492" s="2">
        <v>69267.540200000003</v>
      </c>
      <c r="J492" s="2">
        <v>10</v>
      </c>
      <c r="K492" s="2">
        <v>4</v>
      </c>
      <c r="L492" s="2">
        <v>14</v>
      </c>
      <c r="M492" s="2" t="s">
        <v>363</v>
      </c>
    </row>
    <row r="493" spans="1:13" ht="15" customHeight="1" x14ac:dyDescent="0.25">
      <c r="A493" s="2" t="s">
        <v>352</v>
      </c>
      <c r="B493" s="2" t="s">
        <v>26</v>
      </c>
      <c r="C493" s="2" t="s">
        <v>77</v>
      </c>
      <c r="D493" s="2" t="s">
        <v>90</v>
      </c>
      <c r="E493" s="2">
        <v>2824035</v>
      </c>
      <c r="F493" s="2">
        <v>1133736</v>
      </c>
      <c r="G493" s="2">
        <v>4053.6489999999999</v>
      </c>
      <c r="H493" s="2">
        <v>2140.7248</v>
      </c>
      <c r="I493" s="2">
        <v>83260.4666</v>
      </c>
      <c r="J493" s="2">
        <v>10</v>
      </c>
      <c r="K493" s="2">
        <v>5</v>
      </c>
      <c r="L493" s="2">
        <v>15</v>
      </c>
      <c r="M493" s="2" t="s">
        <v>363</v>
      </c>
    </row>
    <row r="494" spans="1:13" ht="15" customHeight="1" x14ac:dyDescent="0.25">
      <c r="A494" s="2" t="s">
        <v>352</v>
      </c>
      <c r="B494" s="2" t="s">
        <v>26</v>
      </c>
      <c r="C494" s="2" t="s">
        <v>91</v>
      </c>
      <c r="D494" s="2" t="s">
        <v>92</v>
      </c>
      <c r="E494" s="2">
        <v>2824035</v>
      </c>
      <c r="F494" s="2">
        <v>1001295</v>
      </c>
      <c r="G494" s="2">
        <v>4053.6489999999999</v>
      </c>
      <c r="H494" s="2">
        <v>1902.3309999999999</v>
      </c>
      <c r="I494" s="2">
        <v>74439.895999999993</v>
      </c>
      <c r="J494" s="2">
        <v>10</v>
      </c>
      <c r="K494" s="2">
        <v>5</v>
      </c>
      <c r="L494" s="2">
        <v>15</v>
      </c>
      <c r="M494" s="2" t="s">
        <v>363</v>
      </c>
    </row>
    <row r="495" spans="1:13" ht="15" customHeight="1" x14ac:dyDescent="0.25">
      <c r="A495" s="2" t="s">
        <v>352</v>
      </c>
      <c r="B495" s="2" t="s">
        <v>26</v>
      </c>
      <c r="C495" s="2" t="s">
        <v>91</v>
      </c>
      <c r="D495" s="2" t="s">
        <v>93</v>
      </c>
      <c r="E495" s="2">
        <v>2824035</v>
      </c>
      <c r="F495" s="2">
        <v>788334</v>
      </c>
      <c r="G495" s="2">
        <v>4053.6489999999999</v>
      </c>
      <c r="H495" s="2">
        <v>1519.0011999999999</v>
      </c>
      <c r="I495" s="2">
        <v>60256.693399999996</v>
      </c>
      <c r="J495" s="2">
        <v>10</v>
      </c>
      <c r="K495" s="2">
        <v>4</v>
      </c>
      <c r="L495" s="2">
        <v>14</v>
      </c>
      <c r="M495" s="2" t="s">
        <v>363</v>
      </c>
    </row>
    <row r="496" spans="1:13" ht="15" customHeight="1" x14ac:dyDescent="0.25">
      <c r="A496" s="2" t="s">
        <v>352</v>
      </c>
      <c r="B496" s="2" t="s">
        <v>26</v>
      </c>
      <c r="C496" s="2" t="s">
        <v>91</v>
      </c>
      <c r="D496" s="2" t="s">
        <v>94</v>
      </c>
      <c r="E496" s="2">
        <v>2824035</v>
      </c>
      <c r="F496" s="2">
        <v>821103</v>
      </c>
      <c r="G496" s="2">
        <v>4053.6489999999999</v>
      </c>
      <c r="H496" s="2">
        <v>1577.9854</v>
      </c>
      <c r="I496" s="2">
        <v>62439.108800000002</v>
      </c>
      <c r="J496" s="2">
        <v>10</v>
      </c>
      <c r="K496" s="2">
        <v>4</v>
      </c>
      <c r="L496" s="2">
        <v>14</v>
      </c>
      <c r="M496" s="2" t="s">
        <v>363</v>
      </c>
    </row>
    <row r="497" spans="1:13" ht="15" customHeight="1" x14ac:dyDescent="0.25">
      <c r="A497" s="2" t="s">
        <v>352</v>
      </c>
      <c r="B497" s="2" t="s">
        <v>26</v>
      </c>
      <c r="C497" s="2" t="s">
        <v>91</v>
      </c>
      <c r="D497" s="2" t="s">
        <v>95</v>
      </c>
      <c r="E497" s="2">
        <v>2824035</v>
      </c>
      <c r="F497" s="2">
        <v>1145711</v>
      </c>
      <c r="G497" s="2">
        <v>4053.6489999999999</v>
      </c>
      <c r="H497" s="2">
        <v>2162.2797999999998</v>
      </c>
      <c r="I497" s="2">
        <v>84058.001600000003</v>
      </c>
      <c r="J497" s="2">
        <v>10</v>
      </c>
      <c r="K497" s="2">
        <v>5</v>
      </c>
      <c r="L497" s="2">
        <v>15</v>
      </c>
      <c r="M497" s="2" t="s">
        <v>363</v>
      </c>
    </row>
    <row r="498" spans="1:13" ht="15" customHeight="1" x14ac:dyDescent="0.25">
      <c r="A498" s="2" t="s">
        <v>352</v>
      </c>
      <c r="B498" s="2" t="s">
        <v>26</v>
      </c>
      <c r="C498" s="2" t="s">
        <v>91</v>
      </c>
      <c r="D498" s="2" t="s">
        <v>96</v>
      </c>
      <c r="E498" s="2">
        <v>2824035</v>
      </c>
      <c r="F498" s="2">
        <v>1223037</v>
      </c>
      <c r="G498" s="2">
        <v>4053.6489999999999</v>
      </c>
      <c r="H498" s="2">
        <v>2301.4666000000002</v>
      </c>
      <c r="I498" s="2">
        <v>89207.913199999995</v>
      </c>
      <c r="J498" s="2">
        <v>10</v>
      </c>
      <c r="K498" s="2">
        <v>5</v>
      </c>
      <c r="L498" s="2">
        <v>15</v>
      </c>
      <c r="M498" s="2" t="s">
        <v>363</v>
      </c>
    </row>
    <row r="499" spans="1:13" ht="15" customHeight="1" x14ac:dyDescent="0.25">
      <c r="A499" s="2" t="s">
        <v>352</v>
      </c>
      <c r="B499" s="2" t="s">
        <v>26</v>
      </c>
      <c r="C499" s="2" t="s">
        <v>91</v>
      </c>
      <c r="D499" s="2" t="s">
        <v>97</v>
      </c>
      <c r="E499" s="2">
        <v>2824035</v>
      </c>
      <c r="F499" s="2">
        <v>766040</v>
      </c>
      <c r="G499" s="2">
        <v>4053.6489999999999</v>
      </c>
      <c r="H499" s="2">
        <v>1478.8720000000001</v>
      </c>
      <c r="I499" s="2">
        <v>58771.913</v>
      </c>
      <c r="J499" s="2">
        <v>10</v>
      </c>
      <c r="K499" s="2">
        <v>4</v>
      </c>
      <c r="L499" s="2">
        <v>14</v>
      </c>
      <c r="M499" s="2" t="s">
        <v>363</v>
      </c>
    </row>
    <row r="500" spans="1:13" ht="15" customHeight="1" x14ac:dyDescent="0.25">
      <c r="A500" s="2" t="s">
        <v>352</v>
      </c>
      <c r="B500" s="2" t="s">
        <v>26</v>
      </c>
      <c r="C500" s="2" t="s">
        <v>91</v>
      </c>
      <c r="D500" s="2" t="s">
        <v>98</v>
      </c>
      <c r="E500" s="2">
        <v>2824035</v>
      </c>
      <c r="F500" s="2">
        <v>922614</v>
      </c>
      <c r="G500" s="2">
        <v>4053.6489999999999</v>
      </c>
      <c r="H500" s="2">
        <v>1760.7052000000001</v>
      </c>
      <c r="I500" s="2">
        <v>69199.741399999999</v>
      </c>
      <c r="J500" s="2">
        <v>10</v>
      </c>
      <c r="K500" s="2">
        <v>4</v>
      </c>
      <c r="L500" s="2">
        <v>14</v>
      </c>
      <c r="M500" s="2" t="s">
        <v>363</v>
      </c>
    </row>
    <row r="501" spans="1:13" ht="15" customHeight="1" x14ac:dyDescent="0.25">
      <c r="A501" s="2" t="s">
        <v>352</v>
      </c>
      <c r="B501" s="2" t="s">
        <v>26</v>
      </c>
      <c r="C501" s="2" t="s">
        <v>91</v>
      </c>
      <c r="D501" s="2" t="s">
        <v>99</v>
      </c>
      <c r="E501" s="2">
        <v>2824035</v>
      </c>
      <c r="F501" s="2">
        <v>939646</v>
      </c>
      <c r="G501" s="2">
        <v>4053.6489999999999</v>
      </c>
      <c r="H501" s="2">
        <v>1791.3628000000001</v>
      </c>
      <c r="I501" s="2">
        <v>70334.0726</v>
      </c>
      <c r="J501" s="2">
        <v>10</v>
      </c>
      <c r="K501" s="2">
        <v>4</v>
      </c>
      <c r="L501" s="2">
        <v>14</v>
      </c>
      <c r="M501" s="2" t="s">
        <v>363</v>
      </c>
    </row>
    <row r="502" spans="1:13" ht="15" customHeight="1" x14ac:dyDescent="0.25">
      <c r="A502" s="2" t="s">
        <v>352</v>
      </c>
      <c r="B502" s="2" t="s">
        <v>26</v>
      </c>
      <c r="C502" s="2" t="s">
        <v>91</v>
      </c>
      <c r="D502" s="2" t="s">
        <v>100</v>
      </c>
      <c r="E502" s="2">
        <v>2824035</v>
      </c>
      <c r="F502" s="2">
        <v>816543</v>
      </c>
      <c r="G502" s="2">
        <v>4053.6489999999999</v>
      </c>
      <c r="H502" s="2">
        <v>1569.7773999999999</v>
      </c>
      <c r="I502" s="2">
        <v>62135.412799999998</v>
      </c>
      <c r="J502" s="2">
        <v>10</v>
      </c>
      <c r="K502" s="2">
        <v>4</v>
      </c>
      <c r="L502" s="2">
        <v>14</v>
      </c>
      <c r="M502" s="2" t="s">
        <v>363</v>
      </c>
    </row>
    <row r="503" spans="1:13" ht="15" customHeight="1" x14ac:dyDescent="0.25">
      <c r="A503" s="2" t="s">
        <v>352</v>
      </c>
      <c r="B503" s="2" t="s">
        <v>26</v>
      </c>
      <c r="C503" s="2" t="s">
        <v>91</v>
      </c>
      <c r="D503" s="2" t="s">
        <v>101</v>
      </c>
      <c r="E503" s="2">
        <v>2824035</v>
      </c>
      <c r="F503" s="2">
        <v>1222286</v>
      </c>
      <c r="G503" s="2">
        <v>4053.6489999999999</v>
      </c>
      <c r="H503" s="2">
        <v>2300.1147999999998</v>
      </c>
      <c r="I503" s="2">
        <v>89157.896599999993</v>
      </c>
      <c r="J503" s="2">
        <v>10</v>
      </c>
      <c r="K503" s="2">
        <v>5</v>
      </c>
      <c r="L503" s="2">
        <v>15</v>
      </c>
      <c r="M503" s="2" t="s">
        <v>363</v>
      </c>
    </row>
    <row r="504" spans="1:13" ht="15" customHeight="1" x14ac:dyDescent="0.25">
      <c r="A504" s="2" t="s">
        <v>352</v>
      </c>
      <c r="B504" s="2" t="s">
        <v>26</v>
      </c>
      <c r="C504" s="2" t="s">
        <v>91</v>
      </c>
      <c r="D504" s="2" t="s">
        <v>102</v>
      </c>
      <c r="E504" s="2">
        <v>2824035</v>
      </c>
      <c r="F504" s="2">
        <v>911794</v>
      </c>
      <c r="G504" s="2">
        <v>4053.6489999999999</v>
      </c>
      <c r="H504" s="2">
        <v>1741.2292</v>
      </c>
      <c r="I504" s="2">
        <v>68479.129400000005</v>
      </c>
      <c r="J504" s="2">
        <v>10</v>
      </c>
      <c r="K504" s="2">
        <v>4</v>
      </c>
      <c r="L504" s="2">
        <v>14</v>
      </c>
      <c r="M504" s="2" t="s">
        <v>363</v>
      </c>
    </row>
    <row r="505" spans="1:13" ht="15" customHeight="1" x14ac:dyDescent="0.25">
      <c r="A505" s="2" t="s">
        <v>352</v>
      </c>
      <c r="B505" s="2" t="s">
        <v>26</v>
      </c>
      <c r="C505" s="2" t="s">
        <v>91</v>
      </c>
      <c r="D505" s="2" t="s">
        <v>103</v>
      </c>
      <c r="E505" s="2">
        <v>2824035</v>
      </c>
      <c r="F505" s="2">
        <v>940603</v>
      </c>
      <c r="G505" s="2">
        <v>4053.6489999999999</v>
      </c>
      <c r="H505" s="2">
        <v>1793.0853999999999</v>
      </c>
      <c r="I505" s="2">
        <v>70397.808799999999</v>
      </c>
      <c r="J505" s="2">
        <v>10</v>
      </c>
      <c r="K505" s="2">
        <v>4</v>
      </c>
      <c r="L505" s="2">
        <v>14</v>
      </c>
      <c r="M505" s="2" t="s">
        <v>363</v>
      </c>
    </row>
    <row r="506" spans="1:13" ht="15" customHeight="1" x14ac:dyDescent="0.25">
      <c r="A506" s="2" t="s">
        <v>352</v>
      </c>
      <c r="B506" s="2" t="s">
        <v>26</v>
      </c>
      <c r="C506" s="2" t="s">
        <v>91</v>
      </c>
      <c r="D506" s="2" t="s">
        <v>104</v>
      </c>
      <c r="E506" s="2">
        <v>2824035</v>
      </c>
      <c r="F506" s="2">
        <v>898869</v>
      </c>
      <c r="G506" s="2">
        <v>4053.6489999999999</v>
      </c>
      <c r="H506" s="2">
        <v>1717.9641999999999</v>
      </c>
      <c r="I506" s="2">
        <v>67618.324399999998</v>
      </c>
      <c r="J506" s="2">
        <v>10</v>
      </c>
      <c r="K506" s="2">
        <v>4</v>
      </c>
      <c r="L506" s="2">
        <v>14</v>
      </c>
      <c r="M506" s="2" t="s">
        <v>363</v>
      </c>
    </row>
    <row r="507" spans="1:13" ht="15" customHeight="1" x14ac:dyDescent="0.25">
      <c r="A507" s="2" t="s">
        <v>352</v>
      </c>
      <c r="B507" s="2" t="s">
        <v>26</v>
      </c>
      <c r="C507" s="2" t="s">
        <v>91</v>
      </c>
      <c r="D507" s="2" t="s">
        <v>105</v>
      </c>
      <c r="E507" s="2">
        <v>2824035</v>
      </c>
      <c r="F507" s="2">
        <v>1155508</v>
      </c>
      <c r="G507" s="2">
        <v>4053.6489999999999</v>
      </c>
      <c r="H507" s="2">
        <v>2179.9144000000001</v>
      </c>
      <c r="I507" s="2">
        <v>84710.481799999994</v>
      </c>
      <c r="J507" s="2">
        <v>10</v>
      </c>
      <c r="K507" s="2">
        <v>5</v>
      </c>
      <c r="L507" s="2">
        <v>15</v>
      </c>
      <c r="M507" s="2" t="s">
        <v>363</v>
      </c>
    </row>
    <row r="508" spans="1:13" ht="15" customHeight="1" x14ac:dyDescent="0.25">
      <c r="A508" s="2" t="s">
        <v>352</v>
      </c>
      <c r="B508" s="2" t="s">
        <v>26</v>
      </c>
      <c r="C508" s="2" t="s">
        <v>91</v>
      </c>
      <c r="D508" s="2" t="s">
        <v>106</v>
      </c>
      <c r="E508" s="2">
        <v>2824035</v>
      </c>
      <c r="F508" s="2">
        <v>835714</v>
      </c>
      <c r="G508" s="2">
        <v>4053.6489999999999</v>
      </c>
      <c r="H508" s="2">
        <v>1604.2852</v>
      </c>
      <c r="I508" s="2">
        <v>63412.201399999998</v>
      </c>
      <c r="J508" s="2">
        <v>10</v>
      </c>
      <c r="K508" s="2">
        <v>4</v>
      </c>
      <c r="L508" s="2">
        <v>14</v>
      </c>
      <c r="M508" s="2" t="s">
        <v>363</v>
      </c>
    </row>
    <row r="509" spans="1:13" ht="15" customHeight="1" x14ac:dyDescent="0.25">
      <c r="A509" s="2" t="s">
        <v>352</v>
      </c>
      <c r="B509" s="2" t="s">
        <v>26</v>
      </c>
      <c r="C509" s="2" t="s">
        <v>91</v>
      </c>
      <c r="D509" s="2" t="s">
        <v>107</v>
      </c>
      <c r="E509" s="2">
        <v>2824035</v>
      </c>
      <c r="F509" s="2">
        <v>793668</v>
      </c>
      <c r="G509" s="2">
        <v>4053.6489999999999</v>
      </c>
      <c r="H509" s="2">
        <v>1528.6024</v>
      </c>
      <c r="I509" s="2">
        <v>60611.9378</v>
      </c>
      <c r="J509" s="2">
        <v>10</v>
      </c>
      <c r="K509" s="2">
        <v>4</v>
      </c>
      <c r="L509" s="2">
        <v>14</v>
      </c>
      <c r="M509" s="2" t="s">
        <v>363</v>
      </c>
    </row>
    <row r="510" spans="1:13" ht="15" customHeight="1" x14ac:dyDescent="0.25">
      <c r="A510" s="2" t="s">
        <v>352</v>
      </c>
      <c r="B510" s="2" t="s">
        <v>26</v>
      </c>
      <c r="C510" s="2" t="s">
        <v>126</v>
      </c>
      <c r="D510" s="2" t="s">
        <v>127</v>
      </c>
      <c r="E510" s="2">
        <v>2824035</v>
      </c>
      <c r="F510" s="2">
        <v>444365</v>
      </c>
      <c r="G510" s="2">
        <v>4053.6489999999999</v>
      </c>
      <c r="H510" s="2">
        <v>888.73</v>
      </c>
      <c r="I510" s="2">
        <v>36936.659</v>
      </c>
      <c r="J510" s="2">
        <v>10</v>
      </c>
      <c r="K510" s="2">
        <v>3</v>
      </c>
      <c r="L510" s="2">
        <v>13</v>
      </c>
      <c r="M510" s="2" t="s">
        <v>363</v>
      </c>
    </row>
    <row r="511" spans="1:13" ht="15" customHeight="1" x14ac:dyDescent="0.25">
      <c r="A511" s="2" t="s">
        <v>352</v>
      </c>
      <c r="B511" s="2" t="s">
        <v>26</v>
      </c>
      <c r="C511" s="2" t="s">
        <v>126</v>
      </c>
      <c r="D511" s="2" t="s">
        <v>128</v>
      </c>
      <c r="E511" s="2">
        <v>2824035</v>
      </c>
      <c r="F511" s="2">
        <v>551547</v>
      </c>
      <c r="G511" s="2">
        <v>4053.6489999999999</v>
      </c>
      <c r="H511" s="2">
        <v>1092.7846</v>
      </c>
      <c r="I511" s="2">
        <v>44486.679199999999</v>
      </c>
      <c r="J511" s="2">
        <v>10</v>
      </c>
      <c r="K511" s="2">
        <v>4</v>
      </c>
      <c r="L511" s="2">
        <v>14</v>
      </c>
      <c r="M511" s="2" t="s">
        <v>363</v>
      </c>
    </row>
    <row r="512" spans="1:13" ht="15" customHeight="1" x14ac:dyDescent="0.25">
      <c r="A512" s="2" t="s">
        <v>352</v>
      </c>
      <c r="B512" s="2" t="s">
        <v>26</v>
      </c>
      <c r="C512" s="2" t="s">
        <v>126</v>
      </c>
      <c r="D512" s="2" t="s">
        <v>129</v>
      </c>
      <c r="E512" s="2">
        <v>2824035</v>
      </c>
      <c r="F512" s="2">
        <v>563464</v>
      </c>
      <c r="G512" s="2">
        <v>4053.6489999999999</v>
      </c>
      <c r="H512" s="2">
        <v>1114.2352000000001</v>
      </c>
      <c r="I512" s="2">
        <v>45280.3514</v>
      </c>
      <c r="J512" s="2">
        <v>10</v>
      </c>
      <c r="K512" s="2">
        <v>4</v>
      </c>
      <c r="L512" s="2">
        <v>14</v>
      </c>
      <c r="M512" s="2" t="s">
        <v>363</v>
      </c>
    </row>
    <row r="513" spans="1:13" ht="15" customHeight="1" x14ac:dyDescent="0.25">
      <c r="A513" s="2" t="s">
        <v>352</v>
      </c>
      <c r="B513" s="2" t="s">
        <v>26</v>
      </c>
      <c r="C513" s="2" t="s">
        <v>126</v>
      </c>
      <c r="D513" s="2" t="s">
        <v>130</v>
      </c>
      <c r="E513" s="2">
        <v>2824035</v>
      </c>
      <c r="F513" s="2">
        <v>515647</v>
      </c>
      <c r="G513" s="2">
        <v>4053.6489999999999</v>
      </c>
      <c r="H513" s="2">
        <v>1028.1646000000001</v>
      </c>
      <c r="I513" s="2">
        <v>42095.739200000004</v>
      </c>
      <c r="J513" s="2">
        <v>10</v>
      </c>
      <c r="K513" s="2">
        <v>4</v>
      </c>
      <c r="L513" s="2">
        <v>14</v>
      </c>
      <c r="M513" s="2" t="s">
        <v>363</v>
      </c>
    </row>
    <row r="514" spans="1:13" ht="15" customHeight="1" x14ac:dyDescent="0.25">
      <c r="A514" s="2" t="s">
        <v>352</v>
      </c>
      <c r="B514" s="2" t="s">
        <v>26</v>
      </c>
      <c r="C514" s="2" t="s">
        <v>126</v>
      </c>
      <c r="D514" s="2" t="s">
        <v>131</v>
      </c>
      <c r="E514" s="2">
        <v>2824035</v>
      </c>
      <c r="F514" s="2">
        <v>650410</v>
      </c>
      <c r="G514" s="2">
        <v>4053.6489999999999</v>
      </c>
      <c r="H514" s="2">
        <v>1270.7380000000001</v>
      </c>
      <c r="I514" s="2">
        <v>51070.955000000002</v>
      </c>
      <c r="J514" s="2">
        <v>10</v>
      </c>
      <c r="K514" s="2">
        <v>4</v>
      </c>
      <c r="L514" s="2">
        <v>14</v>
      </c>
      <c r="M514" s="2" t="s">
        <v>363</v>
      </c>
    </row>
    <row r="515" spans="1:13" ht="15" customHeight="1" x14ac:dyDescent="0.25">
      <c r="A515" s="2" t="s">
        <v>352</v>
      </c>
      <c r="B515" s="2" t="s">
        <v>26</v>
      </c>
      <c r="C515" s="2" t="s">
        <v>126</v>
      </c>
      <c r="D515" s="2" t="s">
        <v>132</v>
      </c>
      <c r="E515" s="2">
        <v>2824035</v>
      </c>
      <c r="F515" s="2">
        <v>545295</v>
      </c>
      <c r="G515" s="2">
        <v>4053.6489999999999</v>
      </c>
      <c r="H515" s="2">
        <v>1081.5309999999999</v>
      </c>
      <c r="I515" s="2">
        <v>44070.296000000002</v>
      </c>
      <c r="J515" s="2">
        <v>10</v>
      </c>
      <c r="K515" s="2">
        <v>4</v>
      </c>
      <c r="L515" s="2">
        <v>14</v>
      </c>
      <c r="M515" s="2" t="s">
        <v>363</v>
      </c>
    </row>
    <row r="516" spans="1:13" ht="15" customHeight="1" x14ac:dyDescent="0.25">
      <c r="A516" s="2" t="s">
        <v>352</v>
      </c>
      <c r="B516" s="2" t="s">
        <v>26</v>
      </c>
      <c r="C516" s="2" t="s">
        <v>126</v>
      </c>
      <c r="D516" s="2" t="s">
        <v>133</v>
      </c>
      <c r="E516" s="2">
        <v>2824035</v>
      </c>
      <c r="F516" s="2">
        <v>714580</v>
      </c>
      <c r="G516" s="2">
        <v>4053.6489999999999</v>
      </c>
      <c r="H516" s="2">
        <v>1386.2439999999999</v>
      </c>
      <c r="I516" s="2">
        <v>55344.677000000003</v>
      </c>
      <c r="J516" s="2">
        <v>10</v>
      </c>
      <c r="K516" s="2">
        <v>4</v>
      </c>
      <c r="L516" s="2">
        <v>14</v>
      </c>
      <c r="M516" s="2" t="s">
        <v>363</v>
      </c>
    </row>
    <row r="517" spans="1:13" ht="15" customHeight="1" x14ac:dyDescent="0.25">
      <c r="A517" s="2" t="s">
        <v>352</v>
      </c>
      <c r="B517" s="2" t="s">
        <v>26</v>
      </c>
      <c r="C517" s="2" t="s">
        <v>126</v>
      </c>
      <c r="D517" s="2" t="s">
        <v>134</v>
      </c>
      <c r="E517" s="2">
        <v>2824035</v>
      </c>
      <c r="F517" s="2">
        <v>384390</v>
      </c>
      <c r="G517" s="2">
        <v>4053.6489999999999</v>
      </c>
      <c r="H517" s="2">
        <v>768.78</v>
      </c>
      <c r="I517" s="2">
        <v>32498.508999999998</v>
      </c>
      <c r="J517" s="2">
        <v>10</v>
      </c>
      <c r="K517" s="2">
        <v>3</v>
      </c>
      <c r="L517" s="2">
        <v>13</v>
      </c>
      <c r="M517" s="2" t="s">
        <v>363</v>
      </c>
    </row>
    <row r="518" spans="1:13" ht="15" customHeight="1" x14ac:dyDescent="0.25">
      <c r="A518" s="2" t="s">
        <v>352</v>
      </c>
      <c r="B518" s="2" t="s">
        <v>26</v>
      </c>
      <c r="C518" s="2" t="s">
        <v>126</v>
      </c>
      <c r="D518" s="2" t="s">
        <v>135</v>
      </c>
      <c r="E518" s="2">
        <v>2824035</v>
      </c>
      <c r="F518" s="2">
        <v>605297</v>
      </c>
      <c r="G518" s="2">
        <v>4053.6489999999999</v>
      </c>
      <c r="H518" s="2">
        <v>1189.5346</v>
      </c>
      <c r="I518" s="2">
        <v>48066.429199999999</v>
      </c>
      <c r="J518" s="2">
        <v>10</v>
      </c>
      <c r="K518" s="2">
        <v>4</v>
      </c>
      <c r="L518" s="2">
        <v>14</v>
      </c>
      <c r="M518" s="2" t="s">
        <v>363</v>
      </c>
    </row>
    <row r="519" spans="1:13" ht="15" customHeight="1" x14ac:dyDescent="0.25">
      <c r="A519" s="2" t="s">
        <v>352</v>
      </c>
      <c r="B519" s="2" t="s">
        <v>26</v>
      </c>
      <c r="C519" s="2" t="s">
        <v>126</v>
      </c>
      <c r="D519" s="2" t="s">
        <v>136</v>
      </c>
      <c r="E519" s="2">
        <v>2824035</v>
      </c>
      <c r="F519" s="2">
        <v>657329</v>
      </c>
      <c r="G519" s="2">
        <v>4053.6489999999999</v>
      </c>
      <c r="H519" s="2">
        <v>1283.1922</v>
      </c>
      <c r="I519" s="2">
        <v>51531.760399999999</v>
      </c>
      <c r="J519" s="2">
        <v>10</v>
      </c>
      <c r="K519" s="2">
        <v>4</v>
      </c>
      <c r="L519" s="2">
        <v>14</v>
      </c>
      <c r="M519" s="2" t="s">
        <v>363</v>
      </c>
    </row>
    <row r="520" spans="1:13" ht="15" customHeight="1" x14ac:dyDescent="0.25">
      <c r="A520" s="2" t="s">
        <v>352</v>
      </c>
      <c r="B520" s="2" t="s">
        <v>26</v>
      </c>
      <c r="C520" s="2" t="s">
        <v>126</v>
      </c>
      <c r="D520" s="2" t="s">
        <v>137</v>
      </c>
      <c r="E520" s="2">
        <v>2824035</v>
      </c>
      <c r="F520" s="2">
        <v>434628</v>
      </c>
      <c r="G520" s="2">
        <v>4053.6489999999999</v>
      </c>
      <c r="H520" s="2">
        <v>869.25599999999997</v>
      </c>
      <c r="I520" s="2">
        <v>36216.120999999999</v>
      </c>
      <c r="J520" s="2">
        <v>10</v>
      </c>
      <c r="K520" s="2">
        <v>3</v>
      </c>
      <c r="L520" s="2">
        <v>13</v>
      </c>
      <c r="M520" s="2" t="s">
        <v>363</v>
      </c>
    </row>
    <row r="521" spans="1:13" ht="15" customHeight="1" x14ac:dyDescent="0.25">
      <c r="A521" s="2" t="s">
        <v>352</v>
      </c>
      <c r="B521" s="2" t="s">
        <v>26</v>
      </c>
      <c r="C521" s="2" t="s">
        <v>153</v>
      </c>
      <c r="D521" s="2" t="s">
        <v>153</v>
      </c>
      <c r="E521" s="2">
        <v>2824035</v>
      </c>
      <c r="F521" s="2">
        <v>739242</v>
      </c>
      <c r="G521" s="2">
        <v>4053.6489999999999</v>
      </c>
      <c r="H521" s="2">
        <v>1430.6356000000001</v>
      </c>
      <c r="I521" s="2">
        <v>56987.1662</v>
      </c>
      <c r="J521" s="2">
        <v>10</v>
      </c>
      <c r="K521" s="2">
        <v>4</v>
      </c>
      <c r="L521" s="2">
        <v>14</v>
      </c>
      <c r="M521" s="2" t="s">
        <v>363</v>
      </c>
    </row>
    <row r="522" spans="1:13" ht="15" customHeight="1" x14ac:dyDescent="0.25">
      <c r="A522" s="2" t="s">
        <v>352</v>
      </c>
      <c r="B522" s="2" t="s">
        <v>26</v>
      </c>
      <c r="C522" s="2" t="s">
        <v>154</v>
      </c>
      <c r="D522" s="2" t="s">
        <v>155</v>
      </c>
      <c r="E522" s="2">
        <v>2824035</v>
      </c>
      <c r="F522" s="2">
        <v>1721516</v>
      </c>
      <c r="G522" s="2">
        <v>4053.6489999999999</v>
      </c>
      <c r="H522" s="2">
        <v>3198.7287999999999</v>
      </c>
      <c r="I522" s="2">
        <v>122406.6146</v>
      </c>
      <c r="J522" s="2">
        <v>10</v>
      </c>
      <c r="K522" s="2">
        <v>6</v>
      </c>
      <c r="L522" s="2">
        <v>16</v>
      </c>
      <c r="M522" s="2" t="s">
        <v>363</v>
      </c>
    </row>
    <row r="523" spans="1:13" ht="15" customHeight="1" x14ac:dyDescent="0.25">
      <c r="A523" s="2" t="s">
        <v>352</v>
      </c>
      <c r="B523" s="2" t="s">
        <v>26</v>
      </c>
      <c r="C523" s="2" t="s">
        <v>154</v>
      </c>
      <c r="D523" s="2" t="s">
        <v>156</v>
      </c>
      <c r="E523" s="2">
        <v>2824035</v>
      </c>
      <c r="F523" s="2">
        <v>1946910</v>
      </c>
      <c r="G523" s="2">
        <v>4053.6489999999999</v>
      </c>
      <c r="H523" s="2">
        <v>3604.4380000000001</v>
      </c>
      <c r="I523" s="2">
        <v>137417.85500000001</v>
      </c>
      <c r="J523" s="2">
        <v>10</v>
      </c>
      <c r="K523" s="2">
        <v>6</v>
      </c>
      <c r="L523" s="2">
        <v>16</v>
      </c>
      <c r="M523" s="2" t="s">
        <v>363</v>
      </c>
    </row>
    <row r="524" spans="1:13" ht="15" customHeight="1" x14ac:dyDescent="0.25">
      <c r="A524" s="2" t="s">
        <v>352</v>
      </c>
      <c r="B524" s="2" t="s">
        <v>26</v>
      </c>
      <c r="C524" s="2" t="s">
        <v>154</v>
      </c>
      <c r="D524" s="2" t="s">
        <v>157</v>
      </c>
      <c r="E524" s="2">
        <v>2824035</v>
      </c>
      <c r="F524" s="2">
        <v>1611179</v>
      </c>
      <c r="G524" s="2">
        <v>4053.6489999999999</v>
      </c>
      <c r="H524" s="2">
        <v>3000.1221999999998</v>
      </c>
      <c r="I524" s="2">
        <v>115058.1704</v>
      </c>
      <c r="J524" s="2">
        <v>10</v>
      </c>
      <c r="K524" s="2">
        <v>6</v>
      </c>
      <c r="L524" s="2">
        <v>16</v>
      </c>
      <c r="M524" s="2" t="s">
        <v>363</v>
      </c>
    </row>
    <row r="525" spans="1:13" ht="15" customHeight="1" x14ac:dyDescent="0.25">
      <c r="A525" s="2" t="s">
        <v>352</v>
      </c>
      <c r="B525" s="2" t="s">
        <v>26</v>
      </c>
      <c r="C525" s="2" t="s">
        <v>154</v>
      </c>
      <c r="D525" s="2" t="s">
        <v>158</v>
      </c>
      <c r="E525" s="2">
        <v>2824035</v>
      </c>
      <c r="F525" s="2">
        <v>1938920</v>
      </c>
      <c r="G525" s="2">
        <v>4053.6489999999999</v>
      </c>
      <c r="H525" s="2">
        <v>3590.056</v>
      </c>
      <c r="I525" s="2">
        <v>136885.72099999999</v>
      </c>
      <c r="J525" s="2">
        <v>10</v>
      </c>
      <c r="K525" s="2">
        <v>6</v>
      </c>
      <c r="L525" s="2">
        <v>16</v>
      </c>
      <c r="M525" s="2" t="s">
        <v>363</v>
      </c>
    </row>
    <row r="526" spans="1:13" ht="15" customHeight="1" x14ac:dyDescent="0.25">
      <c r="A526" s="2" t="s">
        <v>352</v>
      </c>
      <c r="B526" s="2" t="s">
        <v>26</v>
      </c>
      <c r="C526" s="2" t="s">
        <v>154</v>
      </c>
      <c r="D526" s="2" t="s">
        <v>159</v>
      </c>
      <c r="E526" s="2">
        <v>2824035</v>
      </c>
      <c r="F526" s="2">
        <v>1668343</v>
      </c>
      <c r="G526" s="2">
        <v>4053.6489999999999</v>
      </c>
      <c r="H526" s="2">
        <v>3103.0174000000002</v>
      </c>
      <c r="I526" s="2">
        <v>118865.2928</v>
      </c>
      <c r="J526" s="2">
        <v>10</v>
      </c>
      <c r="K526" s="2">
        <v>6</v>
      </c>
      <c r="L526" s="2">
        <v>16</v>
      </c>
      <c r="M526" s="2" t="s">
        <v>363</v>
      </c>
    </row>
    <row r="527" spans="1:13" ht="15" customHeight="1" x14ac:dyDescent="0.25">
      <c r="A527" s="2" t="s">
        <v>352</v>
      </c>
      <c r="B527" s="2" t="s">
        <v>26</v>
      </c>
      <c r="C527" s="2" t="s">
        <v>154</v>
      </c>
      <c r="D527" s="2" t="s">
        <v>160</v>
      </c>
      <c r="E527" s="2">
        <v>2824035</v>
      </c>
      <c r="F527" s="2">
        <v>1848865</v>
      </c>
      <c r="G527" s="2">
        <v>4053.6489999999999</v>
      </c>
      <c r="H527" s="2">
        <v>3427.9569999999999</v>
      </c>
      <c r="I527" s="2">
        <v>130888.058</v>
      </c>
      <c r="J527" s="2">
        <v>10</v>
      </c>
      <c r="K527" s="2">
        <v>6</v>
      </c>
      <c r="L527" s="2">
        <v>16</v>
      </c>
      <c r="M527" s="2" t="s">
        <v>363</v>
      </c>
    </row>
    <row r="528" spans="1:13" ht="15" customHeight="1" x14ac:dyDescent="0.25">
      <c r="A528" s="2" t="s">
        <v>352</v>
      </c>
      <c r="B528" s="2" t="s">
        <v>26</v>
      </c>
      <c r="C528" s="2" t="s">
        <v>154</v>
      </c>
      <c r="D528" s="2" t="s">
        <v>161</v>
      </c>
      <c r="E528" s="2">
        <v>2824035</v>
      </c>
      <c r="F528" s="2">
        <v>1913436</v>
      </c>
      <c r="G528" s="2">
        <v>4053.6489999999999</v>
      </c>
      <c r="H528" s="2">
        <v>3544.1848</v>
      </c>
      <c r="I528" s="2">
        <v>135188.4866</v>
      </c>
      <c r="J528" s="2">
        <v>10</v>
      </c>
      <c r="K528" s="2">
        <v>6</v>
      </c>
      <c r="L528" s="2">
        <v>16</v>
      </c>
      <c r="M528" s="2" t="s">
        <v>363</v>
      </c>
    </row>
    <row r="529" spans="1:13" ht="15" customHeight="1" x14ac:dyDescent="0.25">
      <c r="A529" s="2" t="s">
        <v>352</v>
      </c>
      <c r="B529" s="2" t="s">
        <v>26</v>
      </c>
      <c r="C529" s="2" t="s">
        <v>154</v>
      </c>
      <c r="D529" s="2" t="s">
        <v>162</v>
      </c>
      <c r="E529" s="2">
        <v>2824035</v>
      </c>
      <c r="F529" s="2">
        <v>2162660</v>
      </c>
      <c r="G529" s="2">
        <v>4053.6489999999999</v>
      </c>
      <c r="H529" s="2">
        <v>3992.788</v>
      </c>
      <c r="I529" s="2">
        <v>151786.80499999999</v>
      </c>
      <c r="J529" s="2">
        <v>10</v>
      </c>
      <c r="K529" s="2">
        <v>7</v>
      </c>
      <c r="L529" s="2">
        <v>17</v>
      </c>
      <c r="M529" s="2" t="s">
        <v>363</v>
      </c>
    </row>
    <row r="530" spans="1:13" ht="15" customHeight="1" x14ac:dyDescent="0.25">
      <c r="A530" s="2" t="s">
        <v>352</v>
      </c>
      <c r="B530" s="2" t="s">
        <v>26</v>
      </c>
      <c r="C530" s="2" t="s">
        <v>154</v>
      </c>
      <c r="D530" s="2" t="s">
        <v>163</v>
      </c>
      <c r="E530" s="2">
        <v>2824035</v>
      </c>
      <c r="F530" s="2">
        <v>1719859</v>
      </c>
      <c r="G530" s="2">
        <v>4053.6489999999999</v>
      </c>
      <c r="H530" s="2">
        <v>3195.7462</v>
      </c>
      <c r="I530" s="2">
        <v>122296.25840000001</v>
      </c>
      <c r="J530" s="2">
        <v>10</v>
      </c>
      <c r="K530" s="2">
        <v>6</v>
      </c>
      <c r="L530" s="2">
        <v>16</v>
      </c>
      <c r="M530" s="2" t="s">
        <v>363</v>
      </c>
    </row>
    <row r="531" spans="1:13" ht="15" customHeight="1" x14ac:dyDescent="0.25">
      <c r="A531" s="2" t="s">
        <v>352</v>
      </c>
      <c r="B531" s="2" t="s">
        <v>26</v>
      </c>
      <c r="C531" s="2" t="s">
        <v>154</v>
      </c>
      <c r="D531" s="2" t="s">
        <v>164</v>
      </c>
      <c r="E531" s="2">
        <v>2824035</v>
      </c>
      <c r="F531" s="2">
        <v>1943625</v>
      </c>
      <c r="G531" s="2">
        <v>4053.6489999999999</v>
      </c>
      <c r="H531" s="2">
        <v>3598.5250000000001</v>
      </c>
      <c r="I531" s="2">
        <v>137199.07399999999</v>
      </c>
      <c r="J531" s="2">
        <v>10</v>
      </c>
      <c r="K531" s="2">
        <v>6</v>
      </c>
      <c r="L531" s="2">
        <v>16</v>
      </c>
      <c r="M531" s="2" t="s">
        <v>363</v>
      </c>
    </row>
    <row r="532" spans="1:13" ht="15" customHeight="1" x14ac:dyDescent="0.25">
      <c r="A532" s="2" t="s">
        <v>352</v>
      </c>
      <c r="B532" s="2" t="s">
        <v>26</v>
      </c>
      <c r="C532" s="2" t="s">
        <v>154</v>
      </c>
      <c r="D532" s="2" t="s">
        <v>165</v>
      </c>
      <c r="E532" s="2">
        <v>2824035</v>
      </c>
      <c r="F532" s="2">
        <v>1910868</v>
      </c>
      <c r="G532" s="2">
        <v>4053.6489999999999</v>
      </c>
      <c r="H532" s="2">
        <v>3539.5623999999998</v>
      </c>
      <c r="I532" s="2">
        <v>135017.4578</v>
      </c>
      <c r="J532" s="2">
        <v>10</v>
      </c>
      <c r="K532" s="2">
        <v>6</v>
      </c>
      <c r="L532" s="2">
        <v>16</v>
      </c>
      <c r="M532" s="2" t="s">
        <v>363</v>
      </c>
    </row>
    <row r="533" spans="1:13" ht="15" customHeight="1" x14ac:dyDescent="0.25">
      <c r="A533" s="2" t="s">
        <v>352</v>
      </c>
      <c r="B533" s="2" t="s">
        <v>26</v>
      </c>
      <c r="C533" s="2" t="s">
        <v>154</v>
      </c>
      <c r="D533" s="2" t="s">
        <v>166</v>
      </c>
      <c r="E533" s="2">
        <v>2824035</v>
      </c>
      <c r="F533" s="2">
        <v>1748214</v>
      </c>
      <c r="G533" s="2">
        <v>4053.6489999999999</v>
      </c>
      <c r="H533" s="2">
        <v>3246.7851999999998</v>
      </c>
      <c r="I533" s="2">
        <v>124184.70140000001</v>
      </c>
      <c r="J533" s="2">
        <v>10</v>
      </c>
      <c r="K533" s="2">
        <v>6</v>
      </c>
      <c r="L533" s="2">
        <v>16</v>
      </c>
      <c r="M533" s="2" t="s">
        <v>363</v>
      </c>
    </row>
    <row r="534" spans="1:13" ht="15" customHeight="1" x14ac:dyDescent="0.25">
      <c r="A534" s="2" t="s">
        <v>352</v>
      </c>
      <c r="B534" s="2" t="s">
        <v>26</v>
      </c>
      <c r="C534" s="2" t="s">
        <v>154</v>
      </c>
      <c r="D534" s="2" t="s">
        <v>167</v>
      </c>
      <c r="E534" s="2">
        <v>2824035</v>
      </c>
      <c r="F534" s="2">
        <v>1814244</v>
      </c>
      <c r="G534" s="2">
        <v>4053.6489999999999</v>
      </c>
      <c r="H534" s="2">
        <v>3365.6392000000001</v>
      </c>
      <c r="I534" s="2">
        <v>128582.2994</v>
      </c>
      <c r="J534" s="2">
        <v>10</v>
      </c>
      <c r="K534" s="2">
        <v>6</v>
      </c>
      <c r="L534" s="2">
        <v>16</v>
      </c>
      <c r="M534" s="2" t="s">
        <v>363</v>
      </c>
    </row>
    <row r="535" spans="1:13" ht="15" customHeight="1" x14ac:dyDescent="0.25">
      <c r="A535" s="2" t="s">
        <v>352</v>
      </c>
      <c r="B535" s="2" t="s">
        <v>26</v>
      </c>
      <c r="C535" s="2" t="s">
        <v>154</v>
      </c>
      <c r="D535" s="2" t="s">
        <v>168</v>
      </c>
      <c r="E535" s="2">
        <v>2824035</v>
      </c>
      <c r="F535" s="2">
        <v>2252782</v>
      </c>
      <c r="G535" s="2">
        <v>4053.6489999999999</v>
      </c>
      <c r="H535" s="2">
        <v>4155.0075999999999</v>
      </c>
      <c r="I535" s="2">
        <v>157788.9302</v>
      </c>
      <c r="J535" s="2">
        <v>10</v>
      </c>
      <c r="K535" s="2">
        <v>7</v>
      </c>
      <c r="L535" s="2">
        <v>17</v>
      </c>
      <c r="M535" s="2" t="s">
        <v>363</v>
      </c>
    </row>
    <row r="536" spans="1:13" ht="15" customHeight="1" x14ac:dyDescent="0.25">
      <c r="A536" s="2" t="s">
        <v>352</v>
      </c>
      <c r="B536" s="2" t="s">
        <v>26</v>
      </c>
      <c r="C536" s="2" t="s">
        <v>154</v>
      </c>
      <c r="D536" s="2" t="s">
        <v>169</v>
      </c>
      <c r="E536" s="2">
        <v>2824035</v>
      </c>
      <c r="F536" s="2">
        <v>1779483</v>
      </c>
      <c r="G536" s="2">
        <v>4053.6489999999999</v>
      </c>
      <c r="H536" s="2">
        <v>3303.0693999999999</v>
      </c>
      <c r="I536" s="2">
        <v>126267.21679999999</v>
      </c>
      <c r="J536" s="2">
        <v>10</v>
      </c>
      <c r="K536" s="2">
        <v>6</v>
      </c>
      <c r="L536" s="2">
        <v>16</v>
      </c>
      <c r="M536" s="2" t="s">
        <v>363</v>
      </c>
    </row>
    <row r="537" spans="1:13" ht="15" customHeight="1" x14ac:dyDescent="0.25">
      <c r="A537" s="2" t="s">
        <v>352</v>
      </c>
      <c r="B537" s="2" t="s">
        <v>26</v>
      </c>
      <c r="C537" s="2" t="s">
        <v>154</v>
      </c>
      <c r="D537" s="2" t="s">
        <v>170</v>
      </c>
      <c r="E537" s="2">
        <v>2824035</v>
      </c>
      <c r="F537" s="2">
        <v>2164712</v>
      </c>
      <c r="G537" s="2">
        <v>4053.6489999999999</v>
      </c>
      <c r="H537" s="2">
        <v>3996.4816000000001</v>
      </c>
      <c r="I537" s="2">
        <v>151923.4682</v>
      </c>
      <c r="J537" s="2">
        <v>10</v>
      </c>
      <c r="K537" s="2">
        <v>7</v>
      </c>
      <c r="L537" s="2">
        <v>17</v>
      </c>
      <c r="M537" s="2" t="s">
        <v>363</v>
      </c>
    </row>
    <row r="538" spans="1:13" ht="15" customHeight="1" x14ac:dyDescent="0.25">
      <c r="A538" s="2" t="s">
        <v>352</v>
      </c>
      <c r="B538" s="2" t="s">
        <v>26</v>
      </c>
      <c r="C538" s="2" t="s">
        <v>154</v>
      </c>
      <c r="D538" s="2" t="s">
        <v>171</v>
      </c>
      <c r="E538" s="2">
        <v>2824035</v>
      </c>
      <c r="F538" s="2">
        <v>2018404</v>
      </c>
      <c r="G538" s="2">
        <v>4053.6489999999999</v>
      </c>
      <c r="H538" s="2">
        <v>3733.1271999999999</v>
      </c>
      <c r="I538" s="2">
        <v>142179.3554</v>
      </c>
      <c r="J538" s="2">
        <v>10</v>
      </c>
      <c r="K538" s="2">
        <v>7</v>
      </c>
      <c r="L538" s="2">
        <v>17</v>
      </c>
      <c r="M538" s="2" t="s">
        <v>363</v>
      </c>
    </row>
    <row r="539" spans="1:13" ht="15" customHeight="1" x14ac:dyDescent="0.25">
      <c r="A539" s="2" t="s">
        <v>352</v>
      </c>
      <c r="B539" s="2" t="s">
        <v>26</v>
      </c>
      <c r="C539" s="2" t="s">
        <v>154</v>
      </c>
      <c r="D539" s="2" t="s">
        <v>172</v>
      </c>
      <c r="E539" s="2">
        <v>2824035</v>
      </c>
      <c r="F539" s="2">
        <v>1809367</v>
      </c>
      <c r="G539" s="2">
        <v>4053.6489999999999</v>
      </c>
      <c r="H539" s="2">
        <v>3356.8606</v>
      </c>
      <c r="I539" s="2">
        <v>128257.4912</v>
      </c>
      <c r="J539" s="2">
        <v>10</v>
      </c>
      <c r="K539" s="2">
        <v>6</v>
      </c>
      <c r="L539" s="2">
        <v>16</v>
      </c>
      <c r="M539" s="2" t="s">
        <v>363</v>
      </c>
    </row>
    <row r="540" spans="1:13" ht="15" customHeight="1" x14ac:dyDescent="0.25">
      <c r="A540" s="2" t="s">
        <v>352</v>
      </c>
      <c r="B540" s="2" t="s">
        <v>26</v>
      </c>
      <c r="C540" s="2" t="s">
        <v>154</v>
      </c>
      <c r="D540" s="2" t="s">
        <v>173</v>
      </c>
      <c r="E540" s="2">
        <v>2824035</v>
      </c>
      <c r="F540" s="2">
        <v>1891486</v>
      </c>
      <c r="G540" s="2">
        <v>4053.6489999999999</v>
      </c>
      <c r="H540" s="2">
        <v>3504.6747999999998</v>
      </c>
      <c r="I540" s="2">
        <v>133726.61660000001</v>
      </c>
      <c r="J540" s="2">
        <v>10</v>
      </c>
      <c r="K540" s="2">
        <v>6</v>
      </c>
      <c r="L540" s="2">
        <v>16</v>
      </c>
      <c r="M540" s="2" t="s">
        <v>363</v>
      </c>
    </row>
    <row r="541" spans="1:13" ht="15" customHeight="1" x14ac:dyDescent="0.25">
      <c r="A541" s="2" t="s">
        <v>352</v>
      </c>
      <c r="B541" s="2" t="s">
        <v>26</v>
      </c>
      <c r="C541" s="2" t="s">
        <v>154</v>
      </c>
      <c r="D541" s="2" t="s">
        <v>174</v>
      </c>
      <c r="E541" s="2">
        <v>2824035</v>
      </c>
      <c r="F541" s="2">
        <v>1808511</v>
      </c>
      <c r="G541" s="2">
        <v>4053.6489999999999</v>
      </c>
      <c r="H541" s="2">
        <v>3355.3198000000002</v>
      </c>
      <c r="I541" s="2">
        <v>128200.4816</v>
      </c>
      <c r="J541" s="2">
        <v>10</v>
      </c>
      <c r="K541" s="2">
        <v>6</v>
      </c>
      <c r="L541" s="2">
        <v>16</v>
      </c>
      <c r="M541" s="2" t="s">
        <v>363</v>
      </c>
    </row>
    <row r="542" spans="1:13" ht="15" customHeight="1" x14ac:dyDescent="0.25">
      <c r="A542" s="2" t="s">
        <v>352</v>
      </c>
      <c r="B542" s="2" t="s">
        <v>26</v>
      </c>
      <c r="C542" s="2" t="s">
        <v>226</v>
      </c>
      <c r="D542" s="2" t="s">
        <v>227</v>
      </c>
      <c r="E542" s="2">
        <v>2824035</v>
      </c>
      <c r="F542" s="2">
        <v>2482834</v>
      </c>
      <c r="G542" s="2">
        <v>4053.6489999999999</v>
      </c>
      <c r="H542" s="2">
        <v>4569.1012000000001</v>
      </c>
      <c r="I542" s="2">
        <v>173110.3934</v>
      </c>
      <c r="J542" s="2">
        <v>10</v>
      </c>
      <c r="K542" s="2">
        <v>7</v>
      </c>
      <c r="L542" s="2">
        <v>17</v>
      </c>
      <c r="M542" s="2" t="s">
        <v>363</v>
      </c>
    </row>
    <row r="543" spans="1:13" ht="15" customHeight="1" x14ac:dyDescent="0.25">
      <c r="A543" s="2" t="s">
        <v>352</v>
      </c>
      <c r="B543" s="2" t="s">
        <v>26</v>
      </c>
      <c r="C543" s="2" t="s">
        <v>226</v>
      </c>
      <c r="D543" s="2" t="s">
        <v>228</v>
      </c>
      <c r="E543" s="2">
        <v>2824035</v>
      </c>
      <c r="F543" s="2">
        <v>2153941</v>
      </c>
      <c r="G543" s="2">
        <v>4053.6489999999999</v>
      </c>
      <c r="H543" s="2">
        <v>3977.0938000000001</v>
      </c>
      <c r="I543" s="2">
        <v>151206.11960000001</v>
      </c>
      <c r="J543" s="2">
        <v>10</v>
      </c>
      <c r="K543" s="2">
        <v>7</v>
      </c>
      <c r="L543" s="2">
        <v>17</v>
      </c>
      <c r="M543" s="2" t="s">
        <v>363</v>
      </c>
    </row>
    <row r="544" spans="1:13" ht="15" customHeight="1" x14ac:dyDescent="0.25">
      <c r="A544" s="2" t="s">
        <v>352</v>
      </c>
      <c r="B544" s="2" t="s">
        <v>26</v>
      </c>
      <c r="C544" s="2" t="s">
        <v>226</v>
      </c>
      <c r="D544" s="2" t="s">
        <v>229</v>
      </c>
      <c r="E544" s="2">
        <v>2824035</v>
      </c>
      <c r="F544" s="2">
        <v>2154565</v>
      </c>
      <c r="G544" s="2">
        <v>4053.6489999999999</v>
      </c>
      <c r="H544" s="2">
        <v>3978.2170000000001</v>
      </c>
      <c r="I544" s="2">
        <v>151247.67800000001</v>
      </c>
      <c r="J544" s="2">
        <v>10</v>
      </c>
      <c r="K544" s="2">
        <v>7</v>
      </c>
      <c r="L544" s="2">
        <v>17</v>
      </c>
      <c r="M544" s="2" t="s">
        <v>363</v>
      </c>
    </row>
    <row r="545" spans="1:13" ht="15" customHeight="1" x14ac:dyDescent="0.25">
      <c r="A545" s="2" t="s">
        <v>352</v>
      </c>
      <c r="B545" s="2" t="s">
        <v>26</v>
      </c>
      <c r="C545" s="2" t="s">
        <v>226</v>
      </c>
      <c r="D545" s="2" t="s">
        <v>230</v>
      </c>
      <c r="E545" s="2">
        <v>2824035</v>
      </c>
      <c r="F545" s="2">
        <v>2316912</v>
      </c>
      <c r="G545" s="2">
        <v>4053.6489999999999</v>
      </c>
      <c r="H545" s="2">
        <v>4270.4416000000001</v>
      </c>
      <c r="I545" s="2">
        <v>162059.98819999999</v>
      </c>
      <c r="J545" s="2">
        <v>10</v>
      </c>
      <c r="K545" s="2">
        <v>7</v>
      </c>
      <c r="L545" s="2">
        <v>17</v>
      </c>
      <c r="M545" s="2" t="s">
        <v>363</v>
      </c>
    </row>
    <row r="546" spans="1:13" ht="15" customHeight="1" x14ac:dyDescent="0.25">
      <c r="A546" s="2" t="s">
        <v>352</v>
      </c>
      <c r="B546" s="2" t="s">
        <v>26</v>
      </c>
      <c r="C546" s="2" t="s">
        <v>226</v>
      </c>
      <c r="D546" s="2" t="s">
        <v>231</v>
      </c>
      <c r="E546" s="2">
        <v>2824035</v>
      </c>
      <c r="F546" s="2">
        <v>2321383</v>
      </c>
      <c r="G546" s="2">
        <v>4053.6489999999999</v>
      </c>
      <c r="H546" s="2">
        <v>4278.4894000000004</v>
      </c>
      <c r="I546" s="2">
        <v>162357.7568</v>
      </c>
      <c r="J546" s="2">
        <v>10</v>
      </c>
      <c r="K546" s="2">
        <v>7</v>
      </c>
      <c r="L546" s="2">
        <v>17</v>
      </c>
      <c r="M546" s="2" t="s">
        <v>363</v>
      </c>
    </row>
    <row r="547" spans="1:13" ht="15" customHeight="1" x14ac:dyDescent="0.25">
      <c r="A547" s="2" t="s">
        <v>352</v>
      </c>
      <c r="B547" s="2" t="s">
        <v>26</v>
      </c>
      <c r="C547" s="2" t="s">
        <v>226</v>
      </c>
      <c r="D547" s="2" t="s">
        <v>232</v>
      </c>
      <c r="E547" s="2">
        <v>2824035</v>
      </c>
      <c r="F547" s="2">
        <v>2618726</v>
      </c>
      <c r="G547" s="2">
        <v>4053.6489999999999</v>
      </c>
      <c r="H547" s="2">
        <v>4813.7067999999999</v>
      </c>
      <c r="I547" s="2">
        <v>182160.80059999999</v>
      </c>
      <c r="J547" s="2">
        <v>10</v>
      </c>
      <c r="K547" s="2">
        <v>8</v>
      </c>
      <c r="L547" s="2">
        <v>18</v>
      </c>
      <c r="M547" s="2" t="s">
        <v>363</v>
      </c>
    </row>
    <row r="548" spans="1:13" ht="15" customHeight="1" x14ac:dyDescent="0.25">
      <c r="A548" s="2" t="s">
        <v>352</v>
      </c>
      <c r="B548" s="2" t="s">
        <v>26</v>
      </c>
      <c r="C548" s="2" t="s">
        <v>226</v>
      </c>
      <c r="D548" s="2" t="s">
        <v>233</v>
      </c>
      <c r="E548" s="2">
        <v>2824035</v>
      </c>
      <c r="F548" s="2">
        <v>2618726</v>
      </c>
      <c r="G548" s="2">
        <v>4053.6489999999999</v>
      </c>
      <c r="H548" s="2">
        <v>4813.7067999999999</v>
      </c>
      <c r="I548" s="2">
        <v>182160.80059999999</v>
      </c>
      <c r="J548" s="2">
        <v>10</v>
      </c>
      <c r="K548" s="2">
        <v>8</v>
      </c>
      <c r="L548" s="2">
        <v>18</v>
      </c>
      <c r="M548" s="2" t="s">
        <v>363</v>
      </c>
    </row>
    <row r="549" spans="1:13" ht="15" customHeight="1" x14ac:dyDescent="0.25">
      <c r="A549" s="2" t="s">
        <v>352</v>
      </c>
      <c r="B549" s="2" t="s">
        <v>26</v>
      </c>
      <c r="C549" s="2" t="s">
        <v>226</v>
      </c>
      <c r="D549" s="2" t="s">
        <v>234</v>
      </c>
      <c r="E549" s="2">
        <v>2824035</v>
      </c>
      <c r="F549" s="2">
        <v>2012075</v>
      </c>
      <c r="G549" s="2">
        <v>4053.6489999999999</v>
      </c>
      <c r="H549" s="2">
        <v>3721.7350000000001</v>
      </c>
      <c r="I549" s="2">
        <v>141757.84400000001</v>
      </c>
      <c r="J549" s="2">
        <v>10</v>
      </c>
      <c r="K549" s="2">
        <v>7</v>
      </c>
      <c r="L549" s="2">
        <v>17</v>
      </c>
      <c r="M549" s="2" t="s">
        <v>363</v>
      </c>
    </row>
    <row r="550" spans="1:13" ht="15" customHeight="1" x14ac:dyDescent="0.25">
      <c r="A550" s="2" t="s">
        <v>352</v>
      </c>
      <c r="B550" s="2" t="s">
        <v>26</v>
      </c>
      <c r="C550" s="2" t="s">
        <v>226</v>
      </c>
      <c r="D550" s="2" t="s">
        <v>235</v>
      </c>
      <c r="E550" s="2">
        <v>2824035</v>
      </c>
      <c r="F550" s="2">
        <v>2529686</v>
      </c>
      <c r="G550" s="2">
        <v>4053.6489999999999</v>
      </c>
      <c r="H550" s="2">
        <v>4653.4348</v>
      </c>
      <c r="I550" s="2">
        <v>176230.7366</v>
      </c>
      <c r="J550" s="2">
        <v>10</v>
      </c>
      <c r="K550" s="2">
        <v>8</v>
      </c>
      <c r="L550" s="2">
        <v>18</v>
      </c>
      <c r="M550" s="2" t="s">
        <v>363</v>
      </c>
    </row>
    <row r="551" spans="1:13" ht="15" customHeight="1" x14ac:dyDescent="0.25">
      <c r="A551" s="2" t="s">
        <v>352</v>
      </c>
      <c r="B551" s="2" t="s">
        <v>26</v>
      </c>
      <c r="C551" s="2" t="s">
        <v>226</v>
      </c>
      <c r="D551" s="2" t="s">
        <v>236</v>
      </c>
      <c r="E551" s="2">
        <v>2824035</v>
      </c>
      <c r="F551" s="2">
        <v>2015014</v>
      </c>
      <c r="G551" s="2">
        <v>4053.6489999999999</v>
      </c>
      <c r="H551" s="2">
        <v>3727.0252</v>
      </c>
      <c r="I551" s="2">
        <v>141953.5814</v>
      </c>
      <c r="J551" s="2">
        <v>10</v>
      </c>
      <c r="K551" s="2">
        <v>7</v>
      </c>
      <c r="L551" s="2">
        <v>17</v>
      </c>
      <c r="M551" s="2" t="s">
        <v>363</v>
      </c>
    </row>
    <row r="552" spans="1:13" ht="15" customHeight="1" x14ac:dyDescent="0.25">
      <c r="A552" s="2" t="s">
        <v>352</v>
      </c>
      <c r="B552" s="2" t="s">
        <v>26</v>
      </c>
      <c r="C552" s="2" t="s">
        <v>226</v>
      </c>
      <c r="D552" s="2" t="s">
        <v>237</v>
      </c>
      <c r="E552" s="2">
        <v>2824035</v>
      </c>
      <c r="F552" s="2">
        <v>2469644</v>
      </c>
      <c r="G552" s="2">
        <v>4053.6489999999999</v>
      </c>
      <c r="H552" s="2">
        <v>4545.3591999999999</v>
      </c>
      <c r="I552" s="2">
        <v>172231.9394</v>
      </c>
      <c r="J552" s="2">
        <v>10</v>
      </c>
      <c r="K552" s="2">
        <v>7</v>
      </c>
      <c r="L552" s="2">
        <v>17</v>
      </c>
      <c r="M552" s="2" t="s">
        <v>363</v>
      </c>
    </row>
    <row r="553" spans="1:13" ht="15" customHeight="1" x14ac:dyDescent="0.25">
      <c r="A553" s="2" t="s">
        <v>352</v>
      </c>
      <c r="B553" s="2" t="s">
        <v>26</v>
      </c>
      <c r="C553" s="2" t="s">
        <v>226</v>
      </c>
      <c r="D553" s="2" t="s">
        <v>238</v>
      </c>
      <c r="E553" s="2">
        <v>2824035</v>
      </c>
      <c r="F553" s="2">
        <v>2618390</v>
      </c>
      <c r="G553" s="2">
        <v>4053.6489999999999</v>
      </c>
      <c r="H553" s="2">
        <v>4813.1019999999999</v>
      </c>
      <c r="I553" s="2">
        <v>182138.42300000001</v>
      </c>
      <c r="J553" s="2">
        <v>10</v>
      </c>
      <c r="K553" s="2">
        <v>8</v>
      </c>
      <c r="L553" s="2">
        <v>18</v>
      </c>
      <c r="M553" s="2" t="s">
        <v>363</v>
      </c>
    </row>
    <row r="554" spans="1:13" ht="15" customHeight="1" x14ac:dyDescent="0.25">
      <c r="A554" s="2" t="s">
        <v>352</v>
      </c>
      <c r="B554" s="2" t="s">
        <v>26</v>
      </c>
      <c r="C554" s="2" t="s">
        <v>226</v>
      </c>
      <c r="D554" s="2" t="s">
        <v>239</v>
      </c>
      <c r="E554" s="2">
        <v>2824035</v>
      </c>
      <c r="F554" s="2">
        <v>2014216</v>
      </c>
      <c r="G554" s="2">
        <v>4053.6489999999999</v>
      </c>
      <c r="H554" s="2">
        <v>3725.5888</v>
      </c>
      <c r="I554" s="2">
        <v>141900.43460000001</v>
      </c>
      <c r="J554" s="2">
        <v>10</v>
      </c>
      <c r="K554" s="2">
        <v>7</v>
      </c>
      <c r="L554" s="2">
        <v>17</v>
      </c>
      <c r="M554" s="2" t="s">
        <v>363</v>
      </c>
    </row>
    <row r="555" spans="1:13" ht="15" customHeight="1" x14ac:dyDescent="0.25">
      <c r="A555" s="2" t="s">
        <v>352</v>
      </c>
      <c r="B555" s="2" t="s">
        <v>26</v>
      </c>
      <c r="C555" s="2" t="s">
        <v>226</v>
      </c>
      <c r="D555" s="2" t="s">
        <v>240</v>
      </c>
      <c r="E555" s="2">
        <v>2824035</v>
      </c>
      <c r="F555" s="2">
        <v>2407548</v>
      </c>
      <c r="G555" s="2">
        <v>4053.6489999999999</v>
      </c>
      <c r="H555" s="2">
        <v>4433.5864000000001</v>
      </c>
      <c r="I555" s="2">
        <v>168096.34580000001</v>
      </c>
      <c r="J555" s="2">
        <v>10</v>
      </c>
      <c r="K555" s="2">
        <v>7</v>
      </c>
      <c r="L555" s="2">
        <v>17</v>
      </c>
      <c r="M555" s="2" t="s">
        <v>363</v>
      </c>
    </row>
    <row r="556" spans="1:13" ht="15" customHeight="1" x14ac:dyDescent="0.25">
      <c r="A556" s="2" t="s">
        <v>352</v>
      </c>
      <c r="B556" s="2" t="s">
        <v>26</v>
      </c>
      <c r="C556" s="2" t="s">
        <v>226</v>
      </c>
      <c r="D556" s="2" t="s">
        <v>241</v>
      </c>
      <c r="E556" s="2">
        <v>2824035</v>
      </c>
      <c r="F556" s="2">
        <v>1877814</v>
      </c>
      <c r="G556" s="2">
        <v>4053.6489999999999</v>
      </c>
      <c r="H556" s="2">
        <v>3480.0652</v>
      </c>
      <c r="I556" s="2">
        <v>132816.06140000001</v>
      </c>
      <c r="J556" s="2">
        <v>10</v>
      </c>
      <c r="K556" s="2">
        <v>6</v>
      </c>
      <c r="L556" s="2">
        <v>16</v>
      </c>
      <c r="M556" s="2" t="s">
        <v>363</v>
      </c>
    </row>
    <row r="557" spans="1:13" ht="15" customHeight="1" x14ac:dyDescent="0.25">
      <c r="A557" s="2" t="s">
        <v>352</v>
      </c>
      <c r="B557" s="2" t="s">
        <v>26</v>
      </c>
      <c r="C557" s="2" t="s">
        <v>226</v>
      </c>
      <c r="D557" s="2" t="s">
        <v>242</v>
      </c>
      <c r="E557" s="2">
        <v>2824035</v>
      </c>
      <c r="F557" s="2">
        <v>1914518</v>
      </c>
      <c r="G557" s="2">
        <v>4053.6489999999999</v>
      </c>
      <c r="H557" s="2">
        <v>3546.1324</v>
      </c>
      <c r="I557" s="2">
        <v>135260.5478</v>
      </c>
      <c r="J557" s="2">
        <v>10</v>
      </c>
      <c r="K557" s="2">
        <v>6</v>
      </c>
      <c r="L557" s="2">
        <v>16</v>
      </c>
      <c r="M557" s="2" t="s">
        <v>363</v>
      </c>
    </row>
    <row r="558" spans="1:13" ht="15" customHeight="1" x14ac:dyDescent="0.25">
      <c r="A558" s="2" t="s">
        <v>352</v>
      </c>
      <c r="B558" s="2" t="s">
        <v>26</v>
      </c>
      <c r="C558" s="2" t="s">
        <v>226</v>
      </c>
      <c r="D558" s="2" t="s">
        <v>243</v>
      </c>
      <c r="E558" s="2">
        <v>2824035</v>
      </c>
      <c r="F558" s="2">
        <v>1916134</v>
      </c>
      <c r="G558" s="2">
        <v>4053.6489999999999</v>
      </c>
      <c r="H558" s="2">
        <v>3549.0412000000001</v>
      </c>
      <c r="I558" s="2">
        <v>135368.1734</v>
      </c>
      <c r="J558" s="2">
        <v>10</v>
      </c>
      <c r="K558" s="2">
        <v>6</v>
      </c>
      <c r="L558" s="2">
        <v>16</v>
      </c>
      <c r="M558" s="2" t="s">
        <v>363</v>
      </c>
    </row>
    <row r="559" spans="1:13" ht="15" customHeight="1" x14ac:dyDescent="0.25">
      <c r="A559" s="2" t="s">
        <v>352</v>
      </c>
      <c r="B559" s="2" t="s">
        <v>26</v>
      </c>
      <c r="C559" s="2" t="s">
        <v>226</v>
      </c>
      <c r="D559" s="2" t="s">
        <v>244</v>
      </c>
      <c r="E559" s="2">
        <v>2824035</v>
      </c>
      <c r="F559" s="2">
        <v>2529331</v>
      </c>
      <c r="G559" s="2">
        <v>4053.6489999999999</v>
      </c>
      <c r="H559" s="2">
        <v>4652.7957999999999</v>
      </c>
      <c r="I559" s="2">
        <v>176207.09359999999</v>
      </c>
      <c r="J559" s="2">
        <v>10</v>
      </c>
      <c r="K559" s="2">
        <v>8</v>
      </c>
      <c r="L559" s="2">
        <v>18</v>
      </c>
      <c r="M559" s="2" t="s">
        <v>363</v>
      </c>
    </row>
    <row r="560" spans="1:13" ht="15" customHeight="1" x14ac:dyDescent="0.25">
      <c r="A560" s="2" t="s">
        <v>352</v>
      </c>
      <c r="B560" s="2" t="s">
        <v>26</v>
      </c>
      <c r="C560" s="2" t="s">
        <v>226</v>
      </c>
      <c r="D560" s="2" t="s">
        <v>245</v>
      </c>
      <c r="E560" s="2">
        <v>2824035</v>
      </c>
      <c r="F560" s="2">
        <v>2529331</v>
      </c>
      <c r="G560" s="2">
        <v>4053.6489999999999</v>
      </c>
      <c r="H560" s="2">
        <v>4652.7957999999999</v>
      </c>
      <c r="I560" s="2">
        <v>176207.09359999999</v>
      </c>
      <c r="J560" s="2">
        <v>10</v>
      </c>
      <c r="K560" s="2">
        <v>8</v>
      </c>
      <c r="L560" s="2">
        <v>18</v>
      </c>
      <c r="M560" s="2" t="s">
        <v>363</v>
      </c>
    </row>
    <row r="561" spans="1:13" ht="15" customHeight="1" x14ac:dyDescent="0.25">
      <c r="A561" s="2" t="s">
        <v>352</v>
      </c>
      <c r="B561" s="2" t="s">
        <v>26</v>
      </c>
      <c r="C561" s="2" t="s">
        <v>226</v>
      </c>
      <c r="D561" s="2" t="s">
        <v>246</v>
      </c>
      <c r="E561" s="2">
        <v>2824035</v>
      </c>
      <c r="F561" s="2">
        <v>2087344</v>
      </c>
      <c r="G561" s="2">
        <v>4053.6489999999999</v>
      </c>
      <c r="H561" s="2">
        <v>3857.2192</v>
      </c>
      <c r="I561" s="2">
        <v>146770.75940000001</v>
      </c>
      <c r="J561" s="2">
        <v>10</v>
      </c>
      <c r="K561" s="2">
        <v>7</v>
      </c>
      <c r="L561" s="2">
        <v>17</v>
      </c>
      <c r="M561" s="2" t="s">
        <v>363</v>
      </c>
    </row>
    <row r="562" spans="1:13" ht="15" customHeight="1" x14ac:dyDescent="0.25">
      <c r="A562" s="2" t="s">
        <v>352</v>
      </c>
      <c r="B562" s="2" t="s">
        <v>26</v>
      </c>
      <c r="C562" s="2" t="s">
        <v>226</v>
      </c>
      <c r="D562" s="2" t="s">
        <v>247</v>
      </c>
      <c r="E562" s="2">
        <v>2824035</v>
      </c>
      <c r="F562" s="2">
        <v>1864059</v>
      </c>
      <c r="G562" s="2">
        <v>4053.6489999999999</v>
      </c>
      <c r="H562" s="2">
        <v>3455.3062</v>
      </c>
      <c r="I562" s="2">
        <v>131899.97839999999</v>
      </c>
      <c r="J562" s="2">
        <v>10</v>
      </c>
      <c r="K562" s="2">
        <v>6</v>
      </c>
      <c r="L562" s="2">
        <v>16</v>
      </c>
      <c r="M562" s="2" t="s">
        <v>363</v>
      </c>
    </row>
    <row r="563" spans="1:13" ht="15" customHeight="1" x14ac:dyDescent="0.25">
      <c r="A563" s="2" t="s">
        <v>352</v>
      </c>
      <c r="B563" s="2" t="s">
        <v>26</v>
      </c>
      <c r="C563" s="2" t="s">
        <v>179</v>
      </c>
      <c r="D563" s="2" t="s">
        <v>180</v>
      </c>
      <c r="E563" s="2">
        <v>2824035</v>
      </c>
      <c r="F563" s="2">
        <v>1588095</v>
      </c>
      <c r="G563" s="2">
        <v>4053.6489999999999</v>
      </c>
      <c r="H563" s="2">
        <v>2958.5709999999999</v>
      </c>
      <c r="I563" s="2">
        <v>113520.776</v>
      </c>
      <c r="J563" s="2">
        <v>10</v>
      </c>
      <c r="K563" s="2">
        <v>6</v>
      </c>
      <c r="L563" s="2">
        <v>16</v>
      </c>
      <c r="M563" s="2" t="s">
        <v>363</v>
      </c>
    </row>
    <row r="564" spans="1:13" ht="15" customHeight="1" x14ac:dyDescent="0.25">
      <c r="A564" s="2" t="s">
        <v>352</v>
      </c>
      <c r="B564" s="2" t="s">
        <v>26</v>
      </c>
      <c r="C564" s="2" t="s">
        <v>179</v>
      </c>
      <c r="D564" s="2" t="s">
        <v>181</v>
      </c>
      <c r="E564" s="2">
        <v>2824035</v>
      </c>
      <c r="F564" s="2">
        <v>1372505</v>
      </c>
      <c r="G564" s="2">
        <v>4053.6489999999999</v>
      </c>
      <c r="H564" s="2">
        <v>2570.509</v>
      </c>
      <c r="I564" s="2">
        <v>99162.482000000004</v>
      </c>
      <c r="J564" s="2">
        <v>10</v>
      </c>
      <c r="K564" s="2">
        <v>5</v>
      </c>
      <c r="L564" s="2">
        <v>15</v>
      </c>
      <c r="M564" s="2" t="s">
        <v>363</v>
      </c>
    </row>
    <row r="565" spans="1:13" ht="15" customHeight="1" x14ac:dyDescent="0.25">
      <c r="A565" s="2" t="s">
        <v>352</v>
      </c>
      <c r="B565" s="2" t="s">
        <v>26</v>
      </c>
      <c r="C565" s="2" t="s">
        <v>179</v>
      </c>
      <c r="D565" s="2" t="s">
        <v>182</v>
      </c>
      <c r="E565" s="2">
        <v>2824035</v>
      </c>
      <c r="F565" s="2">
        <v>1261523</v>
      </c>
      <c r="G565" s="2">
        <v>4053.6489999999999</v>
      </c>
      <c r="H565" s="2">
        <v>2370.7413999999999</v>
      </c>
      <c r="I565" s="2">
        <v>91771.080799999996</v>
      </c>
      <c r="J565" s="2">
        <v>10</v>
      </c>
      <c r="K565" s="2">
        <v>5</v>
      </c>
      <c r="L565" s="2">
        <v>15</v>
      </c>
      <c r="M565" s="2" t="s">
        <v>363</v>
      </c>
    </row>
    <row r="566" spans="1:13" ht="15" customHeight="1" x14ac:dyDescent="0.25">
      <c r="A566" s="2" t="s">
        <v>352</v>
      </c>
      <c r="B566" s="2" t="s">
        <v>26</v>
      </c>
      <c r="C566" s="2" t="s">
        <v>179</v>
      </c>
      <c r="D566" s="2" t="s">
        <v>183</v>
      </c>
      <c r="E566" s="2">
        <v>2824035</v>
      </c>
      <c r="F566" s="2">
        <v>1118849</v>
      </c>
      <c r="G566" s="2">
        <v>4053.6489999999999</v>
      </c>
      <c r="H566" s="2">
        <v>2113.9281999999998</v>
      </c>
      <c r="I566" s="2">
        <v>82268.992400000003</v>
      </c>
      <c r="J566" s="2">
        <v>10</v>
      </c>
      <c r="K566" s="2">
        <v>5</v>
      </c>
      <c r="L566" s="2">
        <v>15</v>
      </c>
      <c r="M566" s="2" t="s">
        <v>363</v>
      </c>
    </row>
    <row r="567" spans="1:13" ht="15" customHeight="1" x14ac:dyDescent="0.25">
      <c r="A567" s="2" t="s">
        <v>352</v>
      </c>
      <c r="B567" s="2" t="s">
        <v>26</v>
      </c>
      <c r="C567" s="2" t="s">
        <v>179</v>
      </c>
      <c r="D567" s="2" t="s">
        <v>184</v>
      </c>
      <c r="E567" s="2">
        <v>2824035</v>
      </c>
      <c r="F567" s="2">
        <v>1316980</v>
      </c>
      <c r="G567" s="2">
        <v>4053.6489999999999</v>
      </c>
      <c r="H567" s="2">
        <v>2470.5639999999999</v>
      </c>
      <c r="I567" s="2">
        <v>95464.517000000007</v>
      </c>
      <c r="J567" s="2">
        <v>10</v>
      </c>
      <c r="K567" s="2">
        <v>5</v>
      </c>
      <c r="L567" s="2">
        <v>15</v>
      </c>
      <c r="M567" s="2" t="s">
        <v>363</v>
      </c>
    </row>
    <row r="568" spans="1:13" ht="15" customHeight="1" x14ac:dyDescent="0.25">
      <c r="A568" s="2" t="s">
        <v>352</v>
      </c>
      <c r="B568" s="2" t="s">
        <v>26</v>
      </c>
      <c r="C568" s="2" t="s">
        <v>179</v>
      </c>
      <c r="D568" s="2" t="s">
        <v>185</v>
      </c>
      <c r="E568" s="2">
        <v>2824035</v>
      </c>
      <c r="F568" s="2">
        <v>1013355</v>
      </c>
      <c r="G568" s="2">
        <v>4053.6489999999999</v>
      </c>
      <c r="H568" s="2">
        <v>1924.039</v>
      </c>
      <c r="I568" s="2">
        <v>75243.092000000004</v>
      </c>
      <c r="J568" s="2">
        <v>10</v>
      </c>
      <c r="K568" s="2">
        <v>5</v>
      </c>
      <c r="L568" s="2">
        <v>15</v>
      </c>
      <c r="M568" s="2" t="s">
        <v>363</v>
      </c>
    </row>
    <row r="569" spans="1:13" ht="15" customHeight="1" x14ac:dyDescent="0.25">
      <c r="A569" s="2" t="s">
        <v>352</v>
      </c>
      <c r="B569" s="2" t="s">
        <v>26</v>
      </c>
      <c r="C569" s="2" t="s">
        <v>179</v>
      </c>
      <c r="D569" s="2" t="s">
        <v>186</v>
      </c>
      <c r="E569" s="2">
        <v>2824035</v>
      </c>
      <c r="F569" s="2">
        <v>1233947</v>
      </c>
      <c r="G569" s="2">
        <v>4053.6489999999999</v>
      </c>
      <c r="H569" s="2">
        <v>2321.1046000000001</v>
      </c>
      <c r="I569" s="2">
        <v>89934.519199999995</v>
      </c>
      <c r="J569" s="2">
        <v>10</v>
      </c>
      <c r="K569" s="2">
        <v>5</v>
      </c>
      <c r="L569" s="2">
        <v>15</v>
      </c>
      <c r="M569" s="2" t="s">
        <v>363</v>
      </c>
    </row>
    <row r="570" spans="1:13" ht="15" customHeight="1" x14ac:dyDescent="0.25">
      <c r="A570" s="2" t="s">
        <v>352</v>
      </c>
      <c r="B570" s="2" t="s">
        <v>26</v>
      </c>
      <c r="C570" s="2" t="s">
        <v>179</v>
      </c>
      <c r="D570" s="2" t="s">
        <v>187</v>
      </c>
      <c r="E570" s="2">
        <v>2824035</v>
      </c>
      <c r="F570" s="2">
        <v>1396059</v>
      </c>
      <c r="G570" s="2">
        <v>4053.6489999999999</v>
      </c>
      <c r="H570" s="2">
        <v>2612.9061999999999</v>
      </c>
      <c r="I570" s="2">
        <v>100731.1784</v>
      </c>
      <c r="J570" s="2">
        <v>10</v>
      </c>
      <c r="K570" s="2">
        <v>5</v>
      </c>
      <c r="L570" s="2">
        <v>15</v>
      </c>
      <c r="M570" s="2" t="s">
        <v>363</v>
      </c>
    </row>
    <row r="571" spans="1:13" ht="15" customHeight="1" x14ac:dyDescent="0.25">
      <c r="A571" s="2" t="s">
        <v>352</v>
      </c>
      <c r="B571" s="2" t="s">
        <v>26</v>
      </c>
      <c r="C571" s="2" t="s">
        <v>179</v>
      </c>
      <c r="D571" s="2" t="s">
        <v>188</v>
      </c>
      <c r="E571" s="2">
        <v>2824035</v>
      </c>
      <c r="F571" s="2">
        <v>1414181</v>
      </c>
      <c r="G571" s="2">
        <v>4053.6489999999999</v>
      </c>
      <c r="H571" s="2">
        <v>2645.5257999999999</v>
      </c>
      <c r="I571" s="2">
        <v>101938.1036</v>
      </c>
      <c r="J571" s="2">
        <v>10</v>
      </c>
      <c r="K571" s="2">
        <v>5</v>
      </c>
      <c r="L571" s="2">
        <v>15</v>
      </c>
      <c r="M571" s="2" t="s">
        <v>363</v>
      </c>
    </row>
    <row r="572" spans="1:13" ht="15" customHeight="1" x14ac:dyDescent="0.25">
      <c r="A572" s="2" t="s">
        <v>352</v>
      </c>
      <c r="B572" s="2" t="s">
        <v>26</v>
      </c>
      <c r="C572" s="2" t="s">
        <v>179</v>
      </c>
      <c r="D572" s="2" t="s">
        <v>189</v>
      </c>
      <c r="E572" s="2">
        <v>2824035</v>
      </c>
      <c r="F572" s="2">
        <v>1058161</v>
      </c>
      <c r="G572" s="2">
        <v>4053.6489999999999</v>
      </c>
      <c r="H572" s="2">
        <v>2004.6898000000001</v>
      </c>
      <c r="I572" s="2">
        <v>78227.171600000001</v>
      </c>
      <c r="J572" s="2">
        <v>10</v>
      </c>
      <c r="K572" s="2">
        <v>5</v>
      </c>
      <c r="L572" s="2">
        <v>15</v>
      </c>
      <c r="M572" s="2" t="s">
        <v>363</v>
      </c>
    </row>
    <row r="573" spans="1:13" ht="15" customHeight="1" x14ac:dyDescent="0.25">
      <c r="A573" s="2" t="s">
        <v>352</v>
      </c>
      <c r="B573" s="2" t="s">
        <v>26</v>
      </c>
      <c r="C573" s="2" t="s">
        <v>179</v>
      </c>
      <c r="D573" s="2" t="s">
        <v>190</v>
      </c>
      <c r="E573" s="2">
        <v>2824035</v>
      </c>
      <c r="F573" s="2">
        <v>1208463</v>
      </c>
      <c r="G573" s="2">
        <v>4053.6489999999999</v>
      </c>
      <c r="H573" s="2">
        <v>2275.2334000000001</v>
      </c>
      <c r="I573" s="2">
        <v>88237.284799999994</v>
      </c>
      <c r="J573" s="2">
        <v>10</v>
      </c>
      <c r="K573" s="2">
        <v>5</v>
      </c>
      <c r="L573" s="2">
        <v>15</v>
      </c>
      <c r="M573" s="2" t="s">
        <v>363</v>
      </c>
    </row>
    <row r="574" spans="1:13" ht="15" customHeight="1" x14ac:dyDescent="0.25">
      <c r="A574" s="2" t="s">
        <v>352</v>
      </c>
      <c r="B574" s="2" t="s">
        <v>26</v>
      </c>
      <c r="C574" s="2" t="s">
        <v>191</v>
      </c>
      <c r="D574" s="2" t="s">
        <v>192</v>
      </c>
      <c r="E574" s="2">
        <v>2824035</v>
      </c>
      <c r="F574" s="2">
        <v>456439</v>
      </c>
      <c r="G574" s="2">
        <v>4053.6489999999999</v>
      </c>
      <c r="H574" s="2">
        <v>912.87800000000004</v>
      </c>
      <c r="I574" s="2">
        <v>37830.135000000002</v>
      </c>
      <c r="J574" s="2">
        <v>10</v>
      </c>
      <c r="K574" s="2">
        <v>3</v>
      </c>
      <c r="L574" s="2">
        <v>13</v>
      </c>
      <c r="M574" s="2" t="s">
        <v>363</v>
      </c>
    </row>
    <row r="575" spans="1:13" ht="15" customHeight="1" x14ac:dyDescent="0.25">
      <c r="A575" s="2" t="s">
        <v>352</v>
      </c>
      <c r="B575" s="2" t="s">
        <v>26</v>
      </c>
      <c r="C575" s="2" t="s">
        <v>191</v>
      </c>
      <c r="D575" s="2" t="s">
        <v>193</v>
      </c>
      <c r="E575" s="2">
        <v>2824035</v>
      </c>
      <c r="F575" s="2">
        <v>625241</v>
      </c>
      <c r="G575" s="2">
        <v>4053.6489999999999</v>
      </c>
      <c r="H575" s="2">
        <v>1225.4338</v>
      </c>
      <c r="I575" s="2">
        <v>49394.6996</v>
      </c>
      <c r="J575" s="2">
        <v>10</v>
      </c>
      <c r="K575" s="2">
        <v>4</v>
      </c>
      <c r="L575" s="2">
        <v>14</v>
      </c>
      <c r="M575" s="2" t="s">
        <v>363</v>
      </c>
    </row>
    <row r="576" spans="1:13" ht="15" customHeight="1" x14ac:dyDescent="0.25">
      <c r="A576" s="2" t="s">
        <v>352</v>
      </c>
      <c r="B576" s="2" t="s">
        <v>26</v>
      </c>
      <c r="C576" s="2" t="s">
        <v>191</v>
      </c>
      <c r="D576" s="2" t="s">
        <v>194</v>
      </c>
      <c r="E576" s="2">
        <v>2824035</v>
      </c>
      <c r="F576" s="2">
        <v>575557</v>
      </c>
      <c r="G576" s="2">
        <v>4053.6489999999999</v>
      </c>
      <c r="H576" s="2">
        <v>1136.0026</v>
      </c>
      <c r="I576" s="2">
        <v>46085.745199999998</v>
      </c>
      <c r="J576" s="2">
        <v>10</v>
      </c>
      <c r="K576" s="2">
        <v>4</v>
      </c>
      <c r="L576" s="2">
        <v>14</v>
      </c>
      <c r="M576" s="2" t="s">
        <v>363</v>
      </c>
    </row>
    <row r="577" spans="1:13" ht="15" customHeight="1" x14ac:dyDescent="0.25">
      <c r="A577" s="2" t="s">
        <v>352</v>
      </c>
      <c r="B577" s="2" t="s">
        <v>26</v>
      </c>
      <c r="C577" s="2" t="s">
        <v>191</v>
      </c>
      <c r="D577" s="2" t="s">
        <v>195</v>
      </c>
      <c r="E577" s="2">
        <v>2824035</v>
      </c>
      <c r="F577" s="2">
        <v>658995</v>
      </c>
      <c r="G577" s="2">
        <v>4053.6489999999999</v>
      </c>
      <c r="H577" s="2">
        <v>1286.191</v>
      </c>
      <c r="I577" s="2">
        <v>51642.716</v>
      </c>
      <c r="J577" s="2">
        <v>10</v>
      </c>
      <c r="K577" s="2">
        <v>4</v>
      </c>
      <c r="L577" s="2">
        <v>14</v>
      </c>
      <c r="M577" s="2" t="s">
        <v>363</v>
      </c>
    </row>
    <row r="578" spans="1:13" ht="15" customHeight="1" x14ac:dyDescent="0.25">
      <c r="A578" s="2" t="s">
        <v>352</v>
      </c>
      <c r="B578" s="2" t="s">
        <v>26</v>
      </c>
      <c r="C578" s="2" t="s">
        <v>191</v>
      </c>
      <c r="D578" s="2" t="s">
        <v>196</v>
      </c>
      <c r="E578" s="2">
        <v>2824035</v>
      </c>
      <c r="F578" s="2">
        <v>651025</v>
      </c>
      <c r="G578" s="2">
        <v>4053.6489999999999</v>
      </c>
      <c r="H578" s="2">
        <v>1271.845</v>
      </c>
      <c r="I578" s="2">
        <v>51111.913999999997</v>
      </c>
      <c r="J578" s="2">
        <v>10</v>
      </c>
      <c r="K578" s="2">
        <v>4</v>
      </c>
      <c r="L578" s="2">
        <v>14</v>
      </c>
      <c r="M578" s="2" t="s">
        <v>363</v>
      </c>
    </row>
    <row r="579" spans="1:13" ht="15" customHeight="1" x14ac:dyDescent="0.25">
      <c r="A579" s="2" t="s">
        <v>352</v>
      </c>
      <c r="B579" s="2" t="s">
        <v>26</v>
      </c>
      <c r="C579" s="2" t="s">
        <v>191</v>
      </c>
      <c r="D579" s="2" t="s">
        <v>197</v>
      </c>
      <c r="E579" s="2">
        <v>2824035</v>
      </c>
      <c r="F579" s="2">
        <v>443097</v>
      </c>
      <c r="G579" s="2">
        <v>4053.6489999999999</v>
      </c>
      <c r="H579" s="2">
        <v>886.19399999999996</v>
      </c>
      <c r="I579" s="2">
        <v>36842.826999999997</v>
      </c>
      <c r="J579" s="2">
        <v>10</v>
      </c>
      <c r="K579" s="2">
        <v>3</v>
      </c>
      <c r="L579" s="2">
        <v>13</v>
      </c>
      <c r="M579" s="2" t="s">
        <v>363</v>
      </c>
    </row>
    <row r="580" spans="1:13" ht="15" customHeight="1" x14ac:dyDescent="0.25">
      <c r="A580" s="2" t="s">
        <v>352</v>
      </c>
      <c r="B580" s="2" t="s">
        <v>26</v>
      </c>
      <c r="C580" s="2" t="s">
        <v>191</v>
      </c>
      <c r="D580" s="2" t="s">
        <v>198</v>
      </c>
      <c r="E580" s="2">
        <v>2824035</v>
      </c>
      <c r="F580" s="2">
        <v>338734</v>
      </c>
      <c r="G580" s="2">
        <v>4053.6489999999999</v>
      </c>
      <c r="H580" s="2">
        <v>677.46799999999996</v>
      </c>
      <c r="I580" s="2">
        <v>29119.965</v>
      </c>
      <c r="J580" s="2">
        <v>10</v>
      </c>
      <c r="K580" s="2">
        <v>3</v>
      </c>
      <c r="L580" s="2">
        <v>13</v>
      </c>
      <c r="M580" s="2" t="s">
        <v>363</v>
      </c>
    </row>
    <row r="581" spans="1:13" ht="15" customHeight="1" x14ac:dyDescent="0.25">
      <c r="A581" s="2" t="s">
        <v>352</v>
      </c>
      <c r="B581" s="2" t="s">
        <v>26</v>
      </c>
      <c r="C581" s="2" t="s">
        <v>191</v>
      </c>
      <c r="D581" s="2" t="s">
        <v>199</v>
      </c>
      <c r="E581" s="2">
        <v>2824035</v>
      </c>
      <c r="F581" s="2">
        <v>345159</v>
      </c>
      <c r="G581" s="2">
        <v>4053.6489999999999</v>
      </c>
      <c r="H581" s="2">
        <v>690.31799999999998</v>
      </c>
      <c r="I581" s="2">
        <v>29595.415000000001</v>
      </c>
      <c r="J581" s="2">
        <v>10</v>
      </c>
      <c r="K581" s="2">
        <v>3</v>
      </c>
      <c r="L581" s="2">
        <v>13</v>
      </c>
      <c r="M581" s="2" t="s">
        <v>363</v>
      </c>
    </row>
    <row r="582" spans="1:13" ht="15" customHeight="1" x14ac:dyDescent="0.25">
      <c r="A582" s="2" t="s">
        <v>352</v>
      </c>
      <c r="B582" s="2" t="s">
        <v>26</v>
      </c>
      <c r="C582" s="2" t="s">
        <v>191</v>
      </c>
      <c r="D582" s="2" t="s">
        <v>200</v>
      </c>
      <c r="E582" s="2">
        <v>2824035</v>
      </c>
      <c r="F582" s="2">
        <v>564191</v>
      </c>
      <c r="G582" s="2">
        <v>4053.6489999999999</v>
      </c>
      <c r="H582" s="2">
        <v>1115.5437999999999</v>
      </c>
      <c r="I582" s="2">
        <v>45328.7696</v>
      </c>
      <c r="J582" s="2">
        <v>10</v>
      </c>
      <c r="K582" s="2">
        <v>4</v>
      </c>
      <c r="L582" s="2">
        <v>14</v>
      </c>
      <c r="M582" s="2" t="s">
        <v>363</v>
      </c>
    </row>
    <row r="583" spans="1:13" ht="15" customHeight="1" x14ac:dyDescent="0.25">
      <c r="A583" s="2" t="s">
        <v>352</v>
      </c>
      <c r="B583" s="2" t="s">
        <v>26</v>
      </c>
      <c r="C583" s="2" t="s">
        <v>191</v>
      </c>
      <c r="D583" s="2" t="s">
        <v>201</v>
      </c>
      <c r="E583" s="2">
        <v>2824035</v>
      </c>
      <c r="F583" s="2">
        <v>440643</v>
      </c>
      <c r="G583" s="2">
        <v>4053.6489999999999</v>
      </c>
      <c r="H583" s="2">
        <v>881.28599999999994</v>
      </c>
      <c r="I583" s="2">
        <v>36661.231</v>
      </c>
      <c r="J583" s="2">
        <v>10</v>
      </c>
      <c r="K583" s="2">
        <v>3</v>
      </c>
      <c r="L583" s="2">
        <v>13</v>
      </c>
      <c r="M583" s="2" t="s">
        <v>363</v>
      </c>
    </row>
    <row r="584" spans="1:13" ht="15" customHeight="1" x14ac:dyDescent="0.25">
      <c r="A584" s="2" t="s">
        <v>352</v>
      </c>
      <c r="B584" s="2" t="s">
        <v>26</v>
      </c>
      <c r="C584" s="2" t="s">
        <v>191</v>
      </c>
      <c r="D584" s="2" t="s">
        <v>202</v>
      </c>
      <c r="E584" s="2">
        <v>2824035</v>
      </c>
      <c r="F584" s="2">
        <v>290899</v>
      </c>
      <c r="G584" s="2">
        <v>4053.6489999999999</v>
      </c>
      <c r="H584" s="2">
        <v>581.798</v>
      </c>
      <c r="I584" s="2">
        <v>25580.174999999999</v>
      </c>
      <c r="J584" s="2">
        <v>10</v>
      </c>
      <c r="K584" s="2">
        <v>3</v>
      </c>
      <c r="L584" s="2">
        <v>13</v>
      </c>
      <c r="M584" s="2" t="s">
        <v>363</v>
      </c>
    </row>
    <row r="585" spans="1:13" ht="15" customHeight="1" x14ac:dyDescent="0.25">
      <c r="A585" s="2" t="s">
        <v>352</v>
      </c>
      <c r="B585" s="2" t="s">
        <v>26</v>
      </c>
      <c r="C585" s="2" t="s">
        <v>191</v>
      </c>
      <c r="D585" s="2" t="s">
        <v>203</v>
      </c>
      <c r="E585" s="2">
        <v>2824035</v>
      </c>
      <c r="F585" s="2">
        <v>567274</v>
      </c>
      <c r="G585" s="2">
        <v>4053.6489999999999</v>
      </c>
      <c r="H585" s="2">
        <v>1121.0932</v>
      </c>
      <c r="I585" s="2">
        <v>45534.097399999999</v>
      </c>
      <c r="J585" s="2">
        <v>10</v>
      </c>
      <c r="K585" s="2">
        <v>4</v>
      </c>
      <c r="L585" s="2">
        <v>14</v>
      </c>
      <c r="M585" s="2" t="s">
        <v>363</v>
      </c>
    </row>
    <row r="586" spans="1:13" ht="15" customHeight="1" x14ac:dyDescent="0.25">
      <c r="A586" s="2" t="s">
        <v>352</v>
      </c>
      <c r="B586" s="2" t="s">
        <v>26</v>
      </c>
      <c r="C586" s="2" t="s">
        <v>191</v>
      </c>
      <c r="D586" s="2" t="s">
        <v>204</v>
      </c>
      <c r="E586" s="2">
        <v>2824035</v>
      </c>
      <c r="F586" s="2">
        <v>420761</v>
      </c>
      <c r="G586" s="2">
        <v>4053.6489999999999</v>
      </c>
      <c r="H586" s="2">
        <v>841.52200000000005</v>
      </c>
      <c r="I586" s="2">
        <v>35189.963000000003</v>
      </c>
      <c r="J586" s="2">
        <v>10</v>
      </c>
      <c r="K586" s="2">
        <v>3</v>
      </c>
      <c r="L586" s="2">
        <v>13</v>
      </c>
      <c r="M586" s="2" t="s">
        <v>363</v>
      </c>
    </row>
    <row r="587" spans="1:13" ht="15" customHeight="1" x14ac:dyDescent="0.25">
      <c r="A587" s="2" t="s">
        <v>352</v>
      </c>
      <c r="B587" s="2" t="s">
        <v>26</v>
      </c>
      <c r="C587" s="2" t="s">
        <v>191</v>
      </c>
      <c r="D587" s="2" t="s">
        <v>205</v>
      </c>
      <c r="E587" s="2">
        <v>2824035</v>
      </c>
      <c r="F587" s="2">
        <v>626699</v>
      </c>
      <c r="G587" s="2">
        <v>4053.6489999999999</v>
      </c>
      <c r="H587" s="2">
        <v>1228.0581999999999</v>
      </c>
      <c r="I587" s="2">
        <v>49491.8024</v>
      </c>
      <c r="J587" s="2">
        <v>10</v>
      </c>
      <c r="K587" s="2">
        <v>4</v>
      </c>
      <c r="L587" s="2">
        <v>14</v>
      </c>
      <c r="M587" s="2" t="s">
        <v>363</v>
      </c>
    </row>
    <row r="588" spans="1:13" ht="15" customHeight="1" x14ac:dyDescent="0.25">
      <c r="A588" s="2" t="s">
        <v>352</v>
      </c>
      <c r="B588" s="2" t="s">
        <v>26</v>
      </c>
      <c r="C588" s="2" t="s">
        <v>191</v>
      </c>
      <c r="D588" s="2" t="s">
        <v>206</v>
      </c>
      <c r="E588" s="2">
        <v>2824035</v>
      </c>
      <c r="F588" s="2">
        <v>316435</v>
      </c>
      <c r="G588" s="2">
        <v>4053.6489999999999</v>
      </c>
      <c r="H588" s="2">
        <v>632.87</v>
      </c>
      <c r="I588" s="2">
        <v>27469.839</v>
      </c>
      <c r="J588" s="2">
        <v>10</v>
      </c>
      <c r="K588" s="2">
        <v>3</v>
      </c>
      <c r="L588" s="2">
        <v>13</v>
      </c>
      <c r="M588" s="2" t="s">
        <v>363</v>
      </c>
    </row>
    <row r="589" spans="1:13" ht="15" customHeight="1" x14ac:dyDescent="0.25">
      <c r="A589" s="2" t="s">
        <v>352</v>
      </c>
      <c r="B589" s="2" t="s">
        <v>26</v>
      </c>
      <c r="C589" s="2" t="s">
        <v>191</v>
      </c>
      <c r="D589" s="2" t="s">
        <v>207</v>
      </c>
      <c r="E589" s="2">
        <v>2824035</v>
      </c>
      <c r="F589" s="2">
        <v>465031</v>
      </c>
      <c r="G589" s="2">
        <v>4053.6489999999999</v>
      </c>
      <c r="H589" s="2">
        <v>930.06200000000001</v>
      </c>
      <c r="I589" s="2">
        <v>38465.942999999999</v>
      </c>
      <c r="J589" s="2">
        <v>10</v>
      </c>
      <c r="K589" s="2">
        <v>3</v>
      </c>
      <c r="L589" s="2">
        <v>13</v>
      </c>
      <c r="M589" s="2" t="s">
        <v>363</v>
      </c>
    </row>
    <row r="590" spans="1:13" ht="15" customHeight="1" x14ac:dyDescent="0.25">
      <c r="A590" s="2" t="s">
        <v>352</v>
      </c>
      <c r="B590" s="2" t="s">
        <v>26</v>
      </c>
      <c r="C590" s="2" t="s">
        <v>191</v>
      </c>
      <c r="D590" s="2" t="s">
        <v>208</v>
      </c>
      <c r="E590" s="2">
        <v>2824035</v>
      </c>
      <c r="F590" s="2">
        <v>592086</v>
      </c>
      <c r="G590" s="2">
        <v>4053.6489999999999</v>
      </c>
      <c r="H590" s="2">
        <v>1165.7547999999999</v>
      </c>
      <c r="I590" s="2">
        <v>47186.5766</v>
      </c>
      <c r="J590" s="2">
        <v>10</v>
      </c>
      <c r="K590" s="2">
        <v>4</v>
      </c>
      <c r="L590" s="2">
        <v>14</v>
      </c>
      <c r="M590" s="2" t="s">
        <v>363</v>
      </c>
    </row>
    <row r="591" spans="1:13" ht="15" customHeight="1" x14ac:dyDescent="0.25">
      <c r="A591" s="2" t="s">
        <v>352</v>
      </c>
      <c r="B591" s="2" t="s">
        <v>26</v>
      </c>
      <c r="C591" s="2" t="s">
        <v>191</v>
      </c>
      <c r="D591" s="2" t="s">
        <v>209</v>
      </c>
      <c r="E591" s="2">
        <v>2824035</v>
      </c>
      <c r="F591" s="2">
        <v>644487</v>
      </c>
      <c r="G591" s="2">
        <v>4053.6489999999999</v>
      </c>
      <c r="H591" s="2">
        <v>1260.0766000000001</v>
      </c>
      <c r="I591" s="2">
        <v>50676.483200000002</v>
      </c>
      <c r="J591" s="2">
        <v>10</v>
      </c>
      <c r="K591" s="2">
        <v>4</v>
      </c>
      <c r="L591" s="2">
        <v>14</v>
      </c>
      <c r="M591" s="2" t="s">
        <v>363</v>
      </c>
    </row>
    <row r="592" spans="1:13" ht="15" customHeight="1" x14ac:dyDescent="0.25">
      <c r="A592" s="2" t="s">
        <v>352</v>
      </c>
      <c r="B592" s="2" t="s">
        <v>26</v>
      </c>
      <c r="C592" s="2" t="s">
        <v>191</v>
      </c>
      <c r="D592" s="2" t="s">
        <v>210</v>
      </c>
      <c r="E592" s="2">
        <v>2824035</v>
      </c>
      <c r="F592" s="2">
        <v>512190</v>
      </c>
      <c r="G592" s="2">
        <v>4053.6489999999999</v>
      </c>
      <c r="H592" s="2">
        <v>1021.942</v>
      </c>
      <c r="I592" s="2">
        <v>41865.502999999997</v>
      </c>
      <c r="J592" s="2">
        <v>10</v>
      </c>
      <c r="K592" s="2">
        <v>4</v>
      </c>
      <c r="L592" s="2">
        <v>14</v>
      </c>
      <c r="M592" s="2" t="s">
        <v>363</v>
      </c>
    </row>
    <row r="593" spans="1:13" ht="15" customHeight="1" x14ac:dyDescent="0.25">
      <c r="A593" s="2" t="s">
        <v>352</v>
      </c>
      <c r="B593" s="2" t="s">
        <v>26</v>
      </c>
      <c r="C593" s="2" t="s">
        <v>211</v>
      </c>
      <c r="D593" s="2" t="s">
        <v>211</v>
      </c>
      <c r="E593" s="2">
        <v>2824035</v>
      </c>
      <c r="F593" s="2">
        <v>1678204</v>
      </c>
      <c r="G593" s="2">
        <v>4053.6489999999999</v>
      </c>
      <c r="H593" s="2">
        <v>3120.7671999999998</v>
      </c>
      <c r="I593" s="2">
        <v>119522.03539999999</v>
      </c>
      <c r="J593" s="2">
        <v>10</v>
      </c>
      <c r="K593" s="2">
        <v>6</v>
      </c>
      <c r="L593" s="2">
        <v>16</v>
      </c>
      <c r="M593" s="2" t="s">
        <v>363</v>
      </c>
    </row>
    <row r="594" spans="1:13" ht="15" customHeight="1" x14ac:dyDescent="0.25">
      <c r="A594" s="2" t="s">
        <v>352</v>
      </c>
      <c r="B594" s="2" t="s">
        <v>50</v>
      </c>
      <c r="C594" s="2" t="s">
        <v>25</v>
      </c>
      <c r="D594" s="2" t="s">
        <v>26</v>
      </c>
      <c r="E594" s="2">
        <v>3378956</v>
      </c>
      <c r="F594" s="2">
        <v>1513810</v>
      </c>
      <c r="G594" s="2">
        <v>4830.5384000000004</v>
      </c>
      <c r="H594" s="2">
        <v>2824.8580000000002</v>
      </c>
      <c r="I594" s="2">
        <v>109350.2844</v>
      </c>
      <c r="J594" s="2">
        <v>11</v>
      </c>
      <c r="K594" s="2">
        <v>6</v>
      </c>
      <c r="L594" s="2">
        <v>17</v>
      </c>
      <c r="M594" s="2" t="s">
        <v>363</v>
      </c>
    </row>
    <row r="595" spans="1:13" ht="15" customHeight="1" x14ac:dyDescent="0.25">
      <c r="A595" s="2" t="s">
        <v>352</v>
      </c>
      <c r="B595" s="2" t="s">
        <v>50</v>
      </c>
      <c r="C595" s="2" t="s">
        <v>25</v>
      </c>
      <c r="D595" s="2" t="s">
        <v>27</v>
      </c>
      <c r="E595" s="2">
        <v>3378956</v>
      </c>
      <c r="F595" s="2">
        <v>1392760</v>
      </c>
      <c r="G595" s="2">
        <v>4830.5384000000004</v>
      </c>
      <c r="H595" s="2">
        <v>2606.9679999999998</v>
      </c>
      <c r="I595" s="2">
        <v>101288.3544</v>
      </c>
      <c r="J595" s="2">
        <v>11</v>
      </c>
      <c r="K595" s="2">
        <v>5</v>
      </c>
      <c r="L595" s="2">
        <v>16</v>
      </c>
      <c r="M595" s="2" t="s">
        <v>363</v>
      </c>
    </row>
    <row r="596" spans="1:13" ht="15" customHeight="1" x14ac:dyDescent="0.25">
      <c r="A596" s="2" t="s">
        <v>352</v>
      </c>
      <c r="B596" s="2" t="s">
        <v>50</v>
      </c>
      <c r="C596" s="2" t="s">
        <v>25</v>
      </c>
      <c r="D596" s="2" t="s">
        <v>28</v>
      </c>
      <c r="E596" s="2">
        <v>3378956</v>
      </c>
      <c r="F596" s="2">
        <v>1484479</v>
      </c>
      <c r="G596" s="2">
        <v>4830.5384000000004</v>
      </c>
      <c r="H596" s="2">
        <v>2772.0621999999998</v>
      </c>
      <c r="I596" s="2">
        <v>107396.8398</v>
      </c>
      <c r="J596" s="2">
        <v>11</v>
      </c>
      <c r="K596" s="2">
        <v>5</v>
      </c>
      <c r="L596" s="2">
        <v>16</v>
      </c>
      <c r="M596" s="2" t="s">
        <v>363</v>
      </c>
    </row>
    <row r="597" spans="1:13" ht="15" customHeight="1" x14ac:dyDescent="0.25">
      <c r="A597" s="2" t="s">
        <v>352</v>
      </c>
      <c r="B597" s="2" t="s">
        <v>50</v>
      </c>
      <c r="C597" s="2" t="s">
        <v>25</v>
      </c>
      <c r="D597" s="2" t="s">
        <v>29</v>
      </c>
      <c r="E597" s="2">
        <v>3378956</v>
      </c>
      <c r="F597" s="2">
        <v>1300243</v>
      </c>
      <c r="G597" s="2">
        <v>4830.5384000000004</v>
      </c>
      <c r="H597" s="2">
        <v>2440.4373999999998</v>
      </c>
      <c r="I597" s="2">
        <v>95126.722200000004</v>
      </c>
      <c r="J597" s="2">
        <v>11</v>
      </c>
      <c r="K597" s="2">
        <v>5</v>
      </c>
      <c r="L597" s="2">
        <v>16</v>
      </c>
      <c r="M597" s="2" t="s">
        <v>363</v>
      </c>
    </row>
    <row r="598" spans="1:13" ht="15" customHeight="1" x14ac:dyDescent="0.25">
      <c r="A598" s="2" t="s">
        <v>352</v>
      </c>
      <c r="B598" s="2" t="s">
        <v>50</v>
      </c>
      <c r="C598" s="2" t="s">
        <v>25</v>
      </c>
      <c r="D598" s="2" t="s">
        <v>30</v>
      </c>
      <c r="E598" s="2">
        <v>3378956</v>
      </c>
      <c r="F598" s="2">
        <v>1349697</v>
      </c>
      <c r="G598" s="2">
        <v>4830.5384000000004</v>
      </c>
      <c r="H598" s="2">
        <v>2529.4546</v>
      </c>
      <c r="I598" s="2">
        <v>98420.358600000007</v>
      </c>
      <c r="J598" s="2">
        <v>11</v>
      </c>
      <c r="K598" s="2">
        <v>5</v>
      </c>
      <c r="L598" s="2">
        <v>16</v>
      </c>
      <c r="M598" s="2" t="s">
        <v>363</v>
      </c>
    </row>
    <row r="599" spans="1:13" ht="15" customHeight="1" x14ac:dyDescent="0.25">
      <c r="A599" s="2" t="s">
        <v>352</v>
      </c>
      <c r="B599" s="2" t="s">
        <v>50</v>
      </c>
      <c r="C599" s="2" t="s">
        <v>25</v>
      </c>
      <c r="D599" s="2" t="s">
        <v>31</v>
      </c>
      <c r="E599" s="2">
        <v>3378956</v>
      </c>
      <c r="F599" s="2">
        <v>1539298</v>
      </c>
      <c r="G599" s="2">
        <v>4830.5384000000004</v>
      </c>
      <c r="H599" s="2">
        <v>2870.7363999999998</v>
      </c>
      <c r="I599" s="2">
        <v>111047.7852</v>
      </c>
      <c r="J599" s="2">
        <v>11</v>
      </c>
      <c r="K599" s="2">
        <v>6</v>
      </c>
      <c r="L599" s="2">
        <v>17</v>
      </c>
      <c r="M599" s="2" t="s">
        <v>363</v>
      </c>
    </row>
    <row r="600" spans="1:13" ht="15" customHeight="1" x14ac:dyDescent="0.25">
      <c r="A600" s="2" t="s">
        <v>352</v>
      </c>
      <c r="B600" s="2" t="s">
        <v>50</v>
      </c>
      <c r="C600" s="2" t="s">
        <v>25</v>
      </c>
      <c r="D600" s="2" t="s">
        <v>32</v>
      </c>
      <c r="E600" s="2">
        <v>3378956</v>
      </c>
      <c r="F600" s="2">
        <v>1497088</v>
      </c>
      <c r="G600" s="2">
        <v>4830.5384000000004</v>
      </c>
      <c r="H600" s="2">
        <v>2794.7584000000002</v>
      </c>
      <c r="I600" s="2">
        <v>108236.5992</v>
      </c>
      <c r="J600" s="2">
        <v>11</v>
      </c>
      <c r="K600" s="2">
        <v>5</v>
      </c>
      <c r="L600" s="2">
        <v>16</v>
      </c>
      <c r="M600" s="2" t="s">
        <v>363</v>
      </c>
    </row>
    <row r="601" spans="1:13" ht="15" customHeight="1" x14ac:dyDescent="0.25">
      <c r="A601" s="2" t="s">
        <v>352</v>
      </c>
      <c r="B601" s="2" t="s">
        <v>50</v>
      </c>
      <c r="C601" s="2" t="s">
        <v>25</v>
      </c>
      <c r="D601" s="2" t="s">
        <v>33</v>
      </c>
      <c r="E601" s="2">
        <v>3378956</v>
      </c>
      <c r="F601" s="2">
        <v>1485688</v>
      </c>
      <c r="G601" s="2">
        <v>4830.5384000000004</v>
      </c>
      <c r="H601" s="2">
        <v>2774.2384000000002</v>
      </c>
      <c r="I601" s="2">
        <v>107477.35920000001</v>
      </c>
      <c r="J601" s="2">
        <v>11</v>
      </c>
      <c r="K601" s="2">
        <v>5</v>
      </c>
      <c r="L601" s="2">
        <v>16</v>
      </c>
      <c r="M601" s="2" t="s">
        <v>363</v>
      </c>
    </row>
    <row r="602" spans="1:13" ht="15" customHeight="1" x14ac:dyDescent="0.25">
      <c r="A602" s="2" t="s">
        <v>352</v>
      </c>
      <c r="B602" s="2" t="s">
        <v>50</v>
      </c>
      <c r="C602" s="2" t="s">
        <v>25</v>
      </c>
      <c r="D602" s="2" t="s">
        <v>34</v>
      </c>
      <c r="E602" s="2">
        <v>3378956</v>
      </c>
      <c r="F602" s="2">
        <v>1304295</v>
      </c>
      <c r="G602" s="2">
        <v>4830.5384000000004</v>
      </c>
      <c r="H602" s="2">
        <v>2447.7310000000002</v>
      </c>
      <c r="I602" s="2">
        <v>95396.585399999996</v>
      </c>
      <c r="J602" s="2">
        <v>11</v>
      </c>
      <c r="K602" s="2">
        <v>5</v>
      </c>
      <c r="L602" s="2">
        <v>16</v>
      </c>
      <c r="M602" s="2" t="s">
        <v>363</v>
      </c>
    </row>
    <row r="603" spans="1:13" ht="15" customHeight="1" x14ac:dyDescent="0.25">
      <c r="A603" s="2" t="s">
        <v>352</v>
      </c>
      <c r="B603" s="2" t="s">
        <v>50</v>
      </c>
      <c r="C603" s="2" t="s">
        <v>25</v>
      </c>
      <c r="D603" s="2" t="s">
        <v>35</v>
      </c>
      <c r="E603" s="2">
        <v>3378956</v>
      </c>
      <c r="F603" s="2">
        <v>1451556</v>
      </c>
      <c r="G603" s="2">
        <v>4830.5384000000004</v>
      </c>
      <c r="H603" s="2">
        <v>2712.8008</v>
      </c>
      <c r="I603" s="2">
        <v>105204.16800000001</v>
      </c>
      <c r="J603" s="2">
        <v>11</v>
      </c>
      <c r="K603" s="2">
        <v>5</v>
      </c>
      <c r="L603" s="2">
        <v>16</v>
      </c>
      <c r="M603" s="2" t="s">
        <v>363</v>
      </c>
    </row>
    <row r="604" spans="1:13" ht="15" customHeight="1" x14ac:dyDescent="0.25">
      <c r="A604" s="2" t="s">
        <v>352</v>
      </c>
      <c r="B604" s="2" t="s">
        <v>50</v>
      </c>
      <c r="C604" s="2" t="s">
        <v>25</v>
      </c>
      <c r="D604" s="2" t="s">
        <v>36</v>
      </c>
      <c r="E604" s="2">
        <v>3378956</v>
      </c>
      <c r="F604" s="2">
        <v>1405402</v>
      </c>
      <c r="G604" s="2">
        <v>4830.5384000000004</v>
      </c>
      <c r="H604" s="2">
        <v>2629.7235999999998</v>
      </c>
      <c r="I604" s="2">
        <v>102130.3116</v>
      </c>
      <c r="J604" s="2">
        <v>11</v>
      </c>
      <c r="K604" s="2">
        <v>5</v>
      </c>
      <c r="L604" s="2">
        <v>16</v>
      </c>
      <c r="M604" s="2" t="s">
        <v>363</v>
      </c>
    </row>
    <row r="605" spans="1:13" ht="15" customHeight="1" x14ac:dyDescent="0.25">
      <c r="A605" s="2" t="s">
        <v>352</v>
      </c>
      <c r="B605" s="2" t="s">
        <v>50</v>
      </c>
      <c r="C605" s="2" t="s">
        <v>248</v>
      </c>
      <c r="D605" s="2" t="s">
        <v>249</v>
      </c>
      <c r="E605" s="2">
        <v>3378956</v>
      </c>
      <c r="F605" s="2">
        <v>1299795</v>
      </c>
      <c r="G605" s="2">
        <v>4830.5384000000004</v>
      </c>
      <c r="H605" s="2">
        <v>2439.6309999999999</v>
      </c>
      <c r="I605" s="2">
        <v>95096.885399999999</v>
      </c>
      <c r="J605" s="2">
        <v>11</v>
      </c>
      <c r="K605" s="2">
        <v>5</v>
      </c>
      <c r="L605" s="2">
        <v>16</v>
      </c>
      <c r="M605" s="2" t="s">
        <v>363</v>
      </c>
    </row>
    <row r="606" spans="1:13" ht="15" customHeight="1" x14ac:dyDescent="0.25">
      <c r="A606" s="2" t="s">
        <v>352</v>
      </c>
      <c r="B606" s="2" t="s">
        <v>50</v>
      </c>
      <c r="C606" s="2" t="s">
        <v>248</v>
      </c>
      <c r="D606" s="2" t="s">
        <v>250</v>
      </c>
      <c r="E606" s="2">
        <v>3378956</v>
      </c>
      <c r="F606" s="2">
        <v>981444</v>
      </c>
      <c r="G606" s="2">
        <v>4830.5384000000004</v>
      </c>
      <c r="H606" s="2">
        <v>1866.5992000000001</v>
      </c>
      <c r="I606" s="2">
        <v>73894.708799999993</v>
      </c>
      <c r="J606" s="2">
        <v>11</v>
      </c>
      <c r="K606" s="2">
        <v>4</v>
      </c>
      <c r="L606" s="2">
        <v>15</v>
      </c>
      <c r="M606" s="2" t="s">
        <v>363</v>
      </c>
    </row>
    <row r="607" spans="1:13" ht="15" customHeight="1" x14ac:dyDescent="0.25">
      <c r="A607" s="2" t="s">
        <v>352</v>
      </c>
      <c r="B607" s="2" t="s">
        <v>50</v>
      </c>
      <c r="C607" s="2" t="s">
        <v>248</v>
      </c>
      <c r="D607" s="2" t="s">
        <v>251</v>
      </c>
      <c r="E607" s="2">
        <v>3378956</v>
      </c>
      <c r="F607" s="2">
        <v>917577</v>
      </c>
      <c r="G607" s="2">
        <v>4830.5384000000004</v>
      </c>
      <c r="H607" s="2">
        <v>1751.6386</v>
      </c>
      <c r="I607" s="2">
        <v>69641.166599999997</v>
      </c>
      <c r="J607" s="2">
        <v>11</v>
      </c>
      <c r="K607" s="2">
        <v>4</v>
      </c>
      <c r="L607" s="2">
        <v>15</v>
      </c>
      <c r="M607" s="2" t="s">
        <v>363</v>
      </c>
    </row>
    <row r="608" spans="1:13" ht="15" customHeight="1" x14ac:dyDescent="0.25">
      <c r="A608" s="2" t="s">
        <v>352</v>
      </c>
      <c r="B608" s="2" t="s">
        <v>50</v>
      </c>
      <c r="C608" s="2" t="s">
        <v>248</v>
      </c>
      <c r="D608" s="2" t="s">
        <v>252</v>
      </c>
      <c r="E608" s="2">
        <v>3378956</v>
      </c>
      <c r="F608" s="2">
        <v>923297</v>
      </c>
      <c r="G608" s="2">
        <v>4830.5384000000004</v>
      </c>
      <c r="H608" s="2">
        <v>1761.9346</v>
      </c>
      <c r="I608" s="2">
        <v>70022.118600000002</v>
      </c>
      <c r="J608" s="2">
        <v>11</v>
      </c>
      <c r="K608" s="2">
        <v>4</v>
      </c>
      <c r="L608" s="2">
        <v>15</v>
      </c>
      <c r="M608" s="2" t="s">
        <v>363</v>
      </c>
    </row>
    <row r="609" spans="1:13" ht="15" customHeight="1" x14ac:dyDescent="0.25">
      <c r="A609" s="2" t="s">
        <v>352</v>
      </c>
      <c r="B609" s="2" t="s">
        <v>50</v>
      </c>
      <c r="C609" s="2" t="s">
        <v>248</v>
      </c>
      <c r="D609" s="2" t="s">
        <v>253</v>
      </c>
      <c r="E609" s="2">
        <v>3378956</v>
      </c>
      <c r="F609" s="2">
        <v>1093300</v>
      </c>
      <c r="G609" s="2">
        <v>4830.5384000000004</v>
      </c>
      <c r="H609" s="2">
        <v>2067.94</v>
      </c>
      <c r="I609" s="2">
        <v>81344.318400000004</v>
      </c>
      <c r="J609" s="2">
        <v>11</v>
      </c>
      <c r="K609" s="2">
        <v>5</v>
      </c>
      <c r="L609" s="2">
        <v>16</v>
      </c>
      <c r="M609" s="2" t="s">
        <v>363</v>
      </c>
    </row>
    <row r="610" spans="1:13" ht="15" customHeight="1" x14ac:dyDescent="0.25">
      <c r="A610" s="2" t="s">
        <v>352</v>
      </c>
      <c r="B610" s="2" t="s">
        <v>50</v>
      </c>
      <c r="C610" s="2" t="s">
        <v>248</v>
      </c>
      <c r="D610" s="2" t="s">
        <v>254</v>
      </c>
      <c r="E610" s="2">
        <v>3378956</v>
      </c>
      <c r="F610" s="2">
        <v>1046288</v>
      </c>
      <c r="G610" s="2">
        <v>4830.5384000000004</v>
      </c>
      <c r="H610" s="2">
        <v>1983.3184000000001</v>
      </c>
      <c r="I610" s="2">
        <v>78213.319199999998</v>
      </c>
      <c r="J610" s="2">
        <v>11</v>
      </c>
      <c r="K610" s="2">
        <v>5</v>
      </c>
      <c r="L610" s="2">
        <v>16</v>
      </c>
      <c r="M610" s="2" t="s">
        <v>363</v>
      </c>
    </row>
    <row r="611" spans="1:13" ht="15" customHeight="1" x14ac:dyDescent="0.25">
      <c r="A611" s="2" t="s">
        <v>352</v>
      </c>
      <c r="B611" s="2" t="s">
        <v>50</v>
      </c>
      <c r="C611" s="2" t="s">
        <v>248</v>
      </c>
      <c r="D611" s="2" t="s">
        <v>255</v>
      </c>
      <c r="E611" s="2">
        <v>3378956</v>
      </c>
      <c r="F611" s="2">
        <v>963467</v>
      </c>
      <c r="G611" s="2">
        <v>4830.5384000000004</v>
      </c>
      <c r="H611" s="2">
        <v>1834.2406000000001</v>
      </c>
      <c r="I611" s="2">
        <v>72697.440600000002</v>
      </c>
      <c r="J611" s="2">
        <v>11</v>
      </c>
      <c r="K611" s="2">
        <v>4</v>
      </c>
      <c r="L611" s="2">
        <v>15</v>
      </c>
      <c r="M611" s="2" t="s">
        <v>363</v>
      </c>
    </row>
    <row r="612" spans="1:13" ht="15" customHeight="1" x14ac:dyDescent="0.25">
      <c r="A612" s="2" t="s">
        <v>352</v>
      </c>
      <c r="B612" s="2" t="s">
        <v>50</v>
      </c>
      <c r="C612" s="2" t="s">
        <v>248</v>
      </c>
      <c r="D612" s="2" t="s">
        <v>256</v>
      </c>
      <c r="E612" s="2">
        <v>3378956</v>
      </c>
      <c r="F612" s="2">
        <v>1271670</v>
      </c>
      <c r="G612" s="2">
        <v>4830.5384000000004</v>
      </c>
      <c r="H612" s="2">
        <v>2389.0059999999999</v>
      </c>
      <c r="I612" s="2">
        <v>93223.760399999999</v>
      </c>
      <c r="J612" s="2">
        <v>11</v>
      </c>
      <c r="K612" s="2">
        <v>5</v>
      </c>
      <c r="L612" s="2">
        <v>16</v>
      </c>
      <c r="M612" s="2" t="s">
        <v>363</v>
      </c>
    </row>
    <row r="613" spans="1:13" ht="15" customHeight="1" x14ac:dyDescent="0.25">
      <c r="A613" s="2" t="s">
        <v>352</v>
      </c>
      <c r="B613" s="2" t="s">
        <v>50</v>
      </c>
      <c r="C613" s="2" t="s">
        <v>248</v>
      </c>
      <c r="D613" s="2" t="s">
        <v>257</v>
      </c>
      <c r="E613" s="2">
        <v>3378956</v>
      </c>
      <c r="F613" s="2">
        <v>874232</v>
      </c>
      <c r="G613" s="2">
        <v>4830.5384000000004</v>
      </c>
      <c r="H613" s="2">
        <v>1673.6176</v>
      </c>
      <c r="I613" s="2">
        <v>66754.389599999995</v>
      </c>
      <c r="J613" s="2">
        <v>11</v>
      </c>
      <c r="K613" s="2">
        <v>4</v>
      </c>
      <c r="L613" s="2">
        <v>15</v>
      </c>
      <c r="M613" s="2" t="s">
        <v>363</v>
      </c>
    </row>
    <row r="614" spans="1:13" ht="15" customHeight="1" x14ac:dyDescent="0.25">
      <c r="A614" s="2" t="s">
        <v>352</v>
      </c>
      <c r="B614" s="2" t="s">
        <v>50</v>
      </c>
      <c r="C614" s="2" t="s">
        <v>248</v>
      </c>
      <c r="D614" s="2" t="s">
        <v>258</v>
      </c>
      <c r="E614" s="2">
        <v>3378956</v>
      </c>
      <c r="F614" s="2">
        <v>1229356</v>
      </c>
      <c r="G614" s="2">
        <v>4830.5384000000004</v>
      </c>
      <c r="H614" s="2">
        <v>2312.8407999999999</v>
      </c>
      <c r="I614" s="2">
        <v>90405.648000000001</v>
      </c>
      <c r="J614" s="2">
        <v>11</v>
      </c>
      <c r="K614" s="2">
        <v>5</v>
      </c>
      <c r="L614" s="2">
        <v>16</v>
      </c>
      <c r="M614" s="2" t="s">
        <v>363</v>
      </c>
    </row>
    <row r="615" spans="1:13" ht="15" customHeight="1" x14ac:dyDescent="0.25">
      <c r="A615" s="2" t="s">
        <v>352</v>
      </c>
      <c r="B615" s="2" t="s">
        <v>50</v>
      </c>
      <c r="C615" s="2" t="s">
        <v>248</v>
      </c>
      <c r="D615" s="2" t="s">
        <v>259</v>
      </c>
      <c r="E615" s="2">
        <v>3378956</v>
      </c>
      <c r="F615" s="2">
        <v>898062</v>
      </c>
      <c r="G615" s="2">
        <v>4830.5384000000004</v>
      </c>
      <c r="H615" s="2">
        <v>1716.5116</v>
      </c>
      <c r="I615" s="2">
        <v>68341.467600000004</v>
      </c>
      <c r="J615" s="2">
        <v>11</v>
      </c>
      <c r="K615" s="2">
        <v>4</v>
      </c>
      <c r="L615" s="2">
        <v>15</v>
      </c>
      <c r="M615" s="2" t="s">
        <v>363</v>
      </c>
    </row>
    <row r="616" spans="1:13" ht="15" customHeight="1" x14ac:dyDescent="0.25">
      <c r="A616" s="2" t="s">
        <v>352</v>
      </c>
      <c r="B616" s="2" t="s">
        <v>50</v>
      </c>
      <c r="C616" s="2" t="s">
        <v>248</v>
      </c>
      <c r="D616" s="2" t="s">
        <v>260</v>
      </c>
      <c r="E616" s="2">
        <v>3378956</v>
      </c>
      <c r="F616" s="2">
        <v>1310843</v>
      </c>
      <c r="G616" s="2">
        <v>4830.5384000000004</v>
      </c>
      <c r="H616" s="2">
        <v>2459.5174000000002</v>
      </c>
      <c r="I616" s="2">
        <v>95832.682199999996</v>
      </c>
      <c r="J616" s="2">
        <v>11</v>
      </c>
      <c r="K616" s="2">
        <v>5</v>
      </c>
      <c r="L616" s="2">
        <v>16</v>
      </c>
      <c r="M616" s="2" t="s">
        <v>363</v>
      </c>
    </row>
    <row r="617" spans="1:13" ht="15" customHeight="1" x14ac:dyDescent="0.25">
      <c r="A617" s="2" t="s">
        <v>352</v>
      </c>
      <c r="B617" s="2" t="s">
        <v>50</v>
      </c>
      <c r="C617" s="2" t="s">
        <v>248</v>
      </c>
      <c r="D617" s="2" t="s">
        <v>261</v>
      </c>
      <c r="E617" s="2">
        <v>3378956</v>
      </c>
      <c r="F617" s="2">
        <v>1166398</v>
      </c>
      <c r="G617" s="2">
        <v>4830.5384000000004</v>
      </c>
      <c r="H617" s="2">
        <v>2199.5164</v>
      </c>
      <c r="I617" s="2">
        <v>86212.645199999999</v>
      </c>
      <c r="J617" s="2">
        <v>11</v>
      </c>
      <c r="K617" s="2">
        <v>5</v>
      </c>
      <c r="L617" s="2">
        <v>16</v>
      </c>
      <c r="M617" s="2" t="s">
        <v>363</v>
      </c>
    </row>
    <row r="618" spans="1:13" ht="15" customHeight="1" x14ac:dyDescent="0.25">
      <c r="A618" s="2" t="s">
        <v>352</v>
      </c>
      <c r="B618" s="2" t="s">
        <v>50</v>
      </c>
      <c r="C618" s="2" t="s">
        <v>248</v>
      </c>
      <c r="D618" s="2" t="s">
        <v>262</v>
      </c>
      <c r="E618" s="2">
        <v>3378956</v>
      </c>
      <c r="F618" s="2">
        <v>913296</v>
      </c>
      <c r="G618" s="2">
        <v>4830.5384000000004</v>
      </c>
      <c r="H618" s="2">
        <v>1743.9328</v>
      </c>
      <c r="I618" s="2">
        <v>69356.051999999996</v>
      </c>
      <c r="J618" s="2">
        <v>11</v>
      </c>
      <c r="K618" s="2">
        <v>4</v>
      </c>
      <c r="L618" s="2">
        <v>15</v>
      </c>
      <c r="M618" s="2" t="s">
        <v>363</v>
      </c>
    </row>
    <row r="619" spans="1:13" ht="15" customHeight="1" x14ac:dyDescent="0.25">
      <c r="A619" s="2" t="s">
        <v>352</v>
      </c>
      <c r="B619" s="2" t="s">
        <v>50</v>
      </c>
      <c r="C619" s="2" t="s">
        <v>248</v>
      </c>
      <c r="D619" s="2" t="s">
        <v>263</v>
      </c>
      <c r="E619" s="2">
        <v>3378956</v>
      </c>
      <c r="F619" s="2">
        <v>1045937</v>
      </c>
      <c r="G619" s="2">
        <v>4830.5384000000004</v>
      </c>
      <c r="H619" s="2">
        <v>1982.6866</v>
      </c>
      <c r="I619" s="2">
        <v>78189.942599999995</v>
      </c>
      <c r="J619" s="2">
        <v>11</v>
      </c>
      <c r="K619" s="2">
        <v>5</v>
      </c>
      <c r="L619" s="2">
        <v>16</v>
      </c>
      <c r="M619" s="2" t="s">
        <v>363</v>
      </c>
    </row>
    <row r="620" spans="1:13" ht="15" customHeight="1" x14ac:dyDescent="0.25">
      <c r="A620" s="2" t="s">
        <v>352</v>
      </c>
      <c r="B620" s="2" t="s">
        <v>50</v>
      </c>
      <c r="C620" s="2" t="s">
        <v>248</v>
      </c>
      <c r="D620" s="2" t="s">
        <v>264</v>
      </c>
      <c r="E620" s="2">
        <v>3378956</v>
      </c>
      <c r="F620" s="2">
        <v>981037</v>
      </c>
      <c r="G620" s="2">
        <v>4830.5384000000004</v>
      </c>
      <c r="H620" s="2">
        <v>1865.8666000000001</v>
      </c>
      <c r="I620" s="2">
        <v>73867.602599999998</v>
      </c>
      <c r="J620" s="2">
        <v>11</v>
      </c>
      <c r="K620" s="2">
        <v>4</v>
      </c>
      <c r="L620" s="2">
        <v>15</v>
      </c>
      <c r="M620" s="2" t="s">
        <v>363</v>
      </c>
    </row>
    <row r="621" spans="1:13" ht="15" customHeight="1" x14ac:dyDescent="0.25">
      <c r="A621" s="2" t="s">
        <v>352</v>
      </c>
      <c r="B621" s="2" t="s">
        <v>50</v>
      </c>
      <c r="C621" s="2" t="s">
        <v>248</v>
      </c>
      <c r="D621" s="2" t="s">
        <v>265</v>
      </c>
      <c r="E621" s="2">
        <v>3378956</v>
      </c>
      <c r="F621" s="2">
        <v>863218</v>
      </c>
      <c r="G621" s="2">
        <v>4830.5384000000004</v>
      </c>
      <c r="H621" s="2">
        <v>1653.7924</v>
      </c>
      <c r="I621" s="2">
        <v>66020.857199999999</v>
      </c>
      <c r="J621" s="2">
        <v>11</v>
      </c>
      <c r="K621" s="2">
        <v>4</v>
      </c>
      <c r="L621" s="2">
        <v>15</v>
      </c>
      <c r="M621" s="2" t="s">
        <v>363</v>
      </c>
    </row>
    <row r="622" spans="1:13" ht="15" customHeight="1" x14ac:dyDescent="0.25">
      <c r="A622" s="2" t="s">
        <v>352</v>
      </c>
      <c r="B622" s="2" t="s">
        <v>50</v>
      </c>
      <c r="C622" s="2" t="s">
        <v>248</v>
      </c>
      <c r="D622" s="2" t="s">
        <v>266</v>
      </c>
      <c r="E622" s="2">
        <v>3378956</v>
      </c>
      <c r="F622" s="2">
        <v>872347</v>
      </c>
      <c r="G622" s="2">
        <v>4830.5384000000004</v>
      </c>
      <c r="H622" s="2">
        <v>1670.2246</v>
      </c>
      <c r="I622" s="2">
        <v>66628.848599999998</v>
      </c>
      <c r="J622" s="2">
        <v>11</v>
      </c>
      <c r="K622" s="2">
        <v>4</v>
      </c>
      <c r="L622" s="2">
        <v>15</v>
      </c>
      <c r="M622" s="2" t="s">
        <v>363</v>
      </c>
    </row>
    <row r="623" spans="1:13" ht="15" customHeight="1" x14ac:dyDescent="0.25">
      <c r="A623" s="2" t="s">
        <v>352</v>
      </c>
      <c r="B623" s="2" t="s">
        <v>50</v>
      </c>
      <c r="C623" s="2" t="s">
        <v>248</v>
      </c>
      <c r="D623" s="2" t="s">
        <v>267</v>
      </c>
      <c r="E623" s="2">
        <v>3378956</v>
      </c>
      <c r="F623" s="2">
        <v>893067</v>
      </c>
      <c r="G623" s="2">
        <v>4830.5384000000004</v>
      </c>
      <c r="H623" s="2">
        <v>1707.5206000000001</v>
      </c>
      <c r="I623" s="2">
        <v>68008.800600000002</v>
      </c>
      <c r="J623" s="2">
        <v>11</v>
      </c>
      <c r="K623" s="2">
        <v>4</v>
      </c>
      <c r="L623" s="2">
        <v>15</v>
      </c>
      <c r="M623" s="2" t="s">
        <v>363</v>
      </c>
    </row>
    <row r="624" spans="1:13" ht="15" customHeight="1" x14ac:dyDescent="0.25">
      <c r="A624" s="2" t="s">
        <v>352</v>
      </c>
      <c r="B624" s="2" t="s">
        <v>50</v>
      </c>
      <c r="C624" s="2" t="s">
        <v>248</v>
      </c>
      <c r="D624" s="2" t="s">
        <v>268</v>
      </c>
      <c r="E624" s="2">
        <v>3378956</v>
      </c>
      <c r="F624" s="2">
        <v>987679</v>
      </c>
      <c r="G624" s="2">
        <v>4830.5384000000004</v>
      </c>
      <c r="H624" s="2">
        <v>1877.8222000000001</v>
      </c>
      <c r="I624" s="2">
        <v>74309.959799999997</v>
      </c>
      <c r="J624" s="2">
        <v>11</v>
      </c>
      <c r="K624" s="2">
        <v>4</v>
      </c>
      <c r="L624" s="2">
        <v>15</v>
      </c>
      <c r="M624" s="2" t="s">
        <v>363</v>
      </c>
    </row>
    <row r="625" spans="1:13" ht="15" customHeight="1" x14ac:dyDescent="0.25">
      <c r="A625" s="2" t="s">
        <v>352</v>
      </c>
      <c r="B625" s="2" t="s">
        <v>50</v>
      </c>
      <c r="C625" s="2" t="s">
        <v>248</v>
      </c>
      <c r="D625" s="2" t="s">
        <v>269</v>
      </c>
      <c r="E625" s="2">
        <v>3378956</v>
      </c>
      <c r="F625" s="2">
        <v>1026413</v>
      </c>
      <c r="G625" s="2">
        <v>4830.5384000000004</v>
      </c>
      <c r="H625" s="2">
        <v>1947.5434</v>
      </c>
      <c r="I625" s="2">
        <v>76889.644199999995</v>
      </c>
      <c r="J625" s="2">
        <v>11</v>
      </c>
      <c r="K625" s="2">
        <v>5</v>
      </c>
      <c r="L625" s="2">
        <v>16</v>
      </c>
      <c r="M625" s="2" t="s">
        <v>363</v>
      </c>
    </row>
    <row r="626" spans="1:13" ht="15" customHeight="1" x14ac:dyDescent="0.25">
      <c r="A626" s="2" t="s">
        <v>352</v>
      </c>
      <c r="B626" s="2" t="s">
        <v>50</v>
      </c>
      <c r="C626" s="2" t="s">
        <v>46</v>
      </c>
      <c r="D626" s="2" t="s">
        <v>47</v>
      </c>
      <c r="E626" s="2">
        <v>3378956</v>
      </c>
      <c r="F626" s="2">
        <v>87588</v>
      </c>
      <c r="G626" s="2">
        <v>4830.5384000000004</v>
      </c>
      <c r="H626" s="2">
        <v>175.17599999999999</v>
      </c>
      <c r="I626" s="2">
        <v>11312.0504</v>
      </c>
      <c r="J626" s="2">
        <v>11</v>
      </c>
      <c r="K626" s="2">
        <v>3</v>
      </c>
      <c r="L626" s="2">
        <v>14</v>
      </c>
      <c r="M626" s="2" t="s">
        <v>363</v>
      </c>
    </row>
    <row r="627" spans="1:13" ht="15" customHeight="1" x14ac:dyDescent="0.25">
      <c r="A627" s="2" t="s">
        <v>352</v>
      </c>
      <c r="B627" s="2" t="s">
        <v>50</v>
      </c>
      <c r="C627" s="2" t="s">
        <v>46</v>
      </c>
      <c r="D627" s="2" t="s">
        <v>48</v>
      </c>
      <c r="E627" s="2">
        <v>3378956</v>
      </c>
      <c r="F627" s="2">
        <v>173968</v>
      </c>
      <c r="G627" s="2">
        <v>4830.5384000000004</v>
      </c>
      <c r="H627" s="2">
        <v>347.93599999999998</v>
      </c>
      <c r="I627" s="2">
        <v>17704.170399999999</v>
      </c>
      <c r="J627" s="2">
        <v>11</v>
      </c>
      <c r="K627" s="2">
        <v>3</v>
      </c>
      <c r="L627" s="2">
        <v>14</v>
      </c>
      <c r="M627" s="2" t="s">
        <v>363</v>
      </c>
    </row>
    <row r="628" spans="1:13" ht="15" customHeight="1" x14ac:dyDescent="0.25">
      <c r="A628" s="2" t="s">
        <v>352</v>
      </c>
      <c r="B628" s="2" t="s">
        <v>50</v>
      </c>
      <c r="C628" s="2" t="s">
        <v>46</v>
      </c>
      <c r="D628" s="2" t="s">
        <v>49</v>
      </c>
      <c r="E628" s="2">
        <v>3378956</v>
      </c>
      <c r="F628" s="2">
        <v>113981</v>
      </c>
      <c r="G628" s="2">
        <v>4830.5384000000004</v>
      </c>
      <c r="H628" s="2">
        <v>227.96199999999999</v>
      </c>
      <c r="I628" s="2">
        <v>13265.1324</v>
      </c>
      <c r="J628" s="2">
        <v>11</v>
      </c>
      <c r="K628" s="2">
        <v>3</v>
      </c>
      <c r="L628" s="2">
        <v>14</v>
      </c>
      <c r="M628" s="2" t="s">
        <v>363</v>
      </c>
    </row>
    <row r="629" spans="1:13" ht="15" customHeight="1" x14ac:dyDescent="0.25">
      <c r="A629" s="2" t="s">
        <v>352</v>
      </c>
      <c r="B629" s="2" t="s">
        <v>50</v>
      </c>
      <c r="C629" s="2" t="s">
        <v>46</v>
      </c>
      <c r="D629" s="2" t="s">
        <v>50</v>
      </c>
      <c r="E629" s="2">
        <v>3378956</v>
      </c>
      <c r="F629" s="2">
        <v>71</v>
      </c>
      <c r="G629" s="2">
        <v>4830.5384000000004</v>
      </c>
      <c r="H629" s="2">
        <v>0.14199999999999999</v>
      </c>
      <c r="I629" s="2">
        <v>4835.7924000000003</v>
      </c>
      <c r="J629" s="2">
        <v>11</v>
      </c>
      <c r="K629" s="2">
        <v>3</v>
      </c>
      <c r="L629" s="2">
        <v>14</v>
      </c>
      <c r="M629" s="2" t="s">
        <v>363</v>
      </c>
    </row>
    <row r="630" spans="1:13" ht="15" customHeight="1" x14ac:dyDescent="0.25">
      <c r="A630" s="2" t="s">
        <v>352</v>
      </c>
      <c r="B630" s="2" t="s">
        <v>50</v>
      </c>
      <c r="C630" s="2" t="s">
        <v>46</v>
      </c>
      <c r="D630" s="2" t="s">
        <v>51</v>
      </c>
      <c r="E630" s="2">
        <v>3378956</v>
      </c>
      <c r="F630" s="2">
        <v>172952</v>
      </c>
      <c r="G630" s="2">
        <v>4830.5384000000004</v>
      </c>
      <c r="H630" s="2">
        <v>345.904</v>
      </c>
      <c r="I630" s="2">
        <v>17628.986400000002</v>
      </c>
      <c r="J630" s="2">
        <v>11</v>
      </c>
      <c r="K630" s="2">
        <v>3</v>
      </c>
      <c r="L630" s="2">
        <v>14</v>
      </c>
      <c r="M630" s="2" t="s">
        <v>363</v>
      </c>
    </row>
    <row r="631" spans="1:13" ht="15" customHeight="1" x14ac:dyDescent="0.25">
      <c r="A631" s="2" t="s">
        <v>352</v>
      </c>
      <c r="B631" s="2" t="s">
        <v>50</v>
      </c>
      <c r="C631" s="2" t="s">
        <v>46</v>
      </c>
      <c r="D631" s="2" t="s">
        <v>52</v>
      </c>
      <c r="E631" s="2">
        <v>3378956</v>
      </c>
      <c r="F631" s="2">
        <v>235666</v>
      </c>
      <c r="G631" s="2">
        <v>4830.5384000000004</v>
      </c>
      <c r="H631" s="2">
        <v>471.33199999999999</v>
      </c>
      <c r="I631" s="2">
        <v>22269.822400000001</v>
      </c>
      <c r="J631" s="2">
        <v>11</v>
      </c>
      <c r="K631" s="2">
        <v>3</v>
      </c>
      <c r="L631" s="2">
        <v>14</v>
      </c>
      <c r="M631" s="2" t="s">
        <v>363</v>
      </c>
    </row>
    <row r="632" spans="1:13" ht="15" customHeight="1" x14ac:dyDescent="0.25">
      <c r="A632" s="2" t="s">
        <v>352</v>
      </c>
      <c r="B632" s="2" t="s">
        <v>50</v>
      </c>
      <c r="C632" s="2" t="s">
        <v>46</v>
      </c>
      <c r="D632" s="2" t="s">
        <v>53</v>
      </c>
      <c r="E632" s="2">
        <v>3378956</v>
      </c>
      <c r="F632" s="2">
        <v>171631</v>
      </c>
      <c r="G632" s="2">
        <v>4830.5384000000004</v>
      </c>
      <c r="H632" s="2">
        <v>343.262</v>
      </c>
      <c r="I632" s="2">
        <v>17531.232400000001</v>
      </c>
      <c r="J632" s="2">
        <v>11</v>
      </c>
      <c r="K632" s="2">
        <v>3</v>
      </c>
      <c r="L632" s="2">
        <v>14</v>
      </c>
      <c r="M632" s="2" t="s">
        <v>363</v>
      </c>
    </row>
    <row r="633" spans="1:13" ht="15" customHeight="1" x14ac:dyDescent="0.25">
      <c r="A633" s="2" t="s">
        <v>352</v>
      </c>
      <c r="B633" s="2" t="s">
        <v>50</v>
      </c>
      <c r="C633" s="2" t="s">
        <v>46</v>
      </c>
      <c r="D633" s="2" t="s">
        <v>54</v>
      </c>
      <c r="E633" s="2">
        <v>3378956</v>
      </c>
      <c r="F633" s="2">
        <v>114947</v>
      </c>
      <c r="G633" s="2">
        <v>4830.5384000000004</v>
      </c>
      <c r="H633" s="2">
        <v>229.89400000000001</v>
      </c>
      <c r="I633" s="2">
        <v>13336.616400000001</v>
      </c>
      <c r="J633" s="2">
        <v>11</v>
      </c>
      <c r="K633" s="2">
        <v>3</v>
      </c>
      <c r="L633" s="2">
        <v>14</v>
      </c>
      <c r="M633" s="2" t="s">
        <v>363</v>
      </c>
    </row>
    <row r="634" spans="1:13" ht="15" customHeight="1" x14ac:dyDescent="0.25">
      <c r="A634" s="2" t="s">
        <v>352</v>
      </c>
      <c r="B634" s="2" t="s">
        <v>50</v>
      </c>
      <c r="C634" s="2" t="s">
        <v>46</v>
      </c>
      <c r="D634" s="2" t="s">
        <v>55</v>
      </c>
      <c r="E634" s="2">
        <v>3378956</v>
      </c>
      <c r="F634" s="2">
        <v>301139</v>
      </c>
      <c r="G634" s="2">
        <v>4830.5384000000004</v>
      </c>
      <c r="H634" s="2">
        <v>602.27800000000002</v>
      </c>
      <c r="I634" s="2">
        <v>27114.824400000001</v>
      </c>
      <c r="J634" s="2">
        <v>11</v>
      </c>
      <c r="K634" s="2">
        <v>3</v>
      </c>
      <c r="L634" s="2">
        <v>14</v>
      </c>
      <c r="M634" s="2" t="s">
        <v>363</v>
      </c>
    </row>
    <row r="635" spans="1:13" ht="15" customHeight="1" x14ac:dyDescent="0.25">
      <c r="A635" s="2" t="s">
        <v>352</v>
      </c>
      <c r="B635" s="2" t="s">
        <v>50</v>
      </c>
      <c r="C635" s="2" t="s">
        <v>46</v>
      </c>
      <c r="D635" s="2" t="s">
        <v>56</v>
      </c>
      <c r="E635" s="2">
        <v>3378956</v>
      </c>
      <c r="F635" s="2">
        <v>323263</v>
      </c>
      <c r="G635" s="2">
        <v>4830.5384000000004</v>
      </c>
      <c r="H635" s="2">
        <v>646.52599999999995</v>
      </c>
      <c r="I635" s="2">
        <v>28752.000400000001</v>
      </c>
      <c r="J635" s="2">
        <v>11</v>
      </c>
      <c r="K635" s="2">
        <v>3</v>
      </c>
      <c r="L635" s="2">
        <v>14</v>
      </c>
      <c r="M635" s="2" t="s">
        <v>363</v>
      </c>
    </row>
    <row r="636" spans="1:13" ht="15" customHeight="1" x14ac:dyDescent="0.25">
      <c r="A636" s="2" t="s">
        <v>352</v>
      </c>
      <c r="B636" s="2" t="s">
        <v>50</v>
      </c>
      <c r="C636" s="2" t="s">
        <v>46</v>
      </c>
      <c r="D636" s="2" t="s">
        <v>57</v>
      </c>
      <c r="E636" s="2">
        <v>3378956</v>
      </c>
      <c r="F636" s="2">
        <v>301604</v>
      </c>
      <c r="G636" s="2">
        <v>4830.5384000000004</v>
      </c>
      <c r="H636" s="2">
        <v>603.20799999999997</v>
      </c>
      <c r="I636" s="2">
        <v>27149.234400000001</v>
      </c>
      <c r="J636" s="2">
        <v>11</v>
      </c>
      <c r="K636" s="2">
        <v>3</v>
      </c>
      <c r="L636" s="2">
        <v>14</v>
      </c>
      <c r="M636" s="2" t="s">
        <v>363</v>
      </c>
    </row>
    <row r="637" spans="1:13" ht="15" customHeight="1" x14ac:dyDescent="0.25">
      <c r="A637" s="2" t="s">
        <v>352</v>
      </c>
      <c r="B637" s="2" t="s">
        <v>50</v>
      </c>
      <c r="C637" s="2" t="s">
        <v>46</v>
      </c>
      <c r="D637" s="2" t="s">
        <v>58</v>
      </c>
      <c r="E637" s="2">
        <v>3378956</v>
      </c>
      <c r="F637" s="2">
        <v>147496</v>
      </c>
      <c r="G637" s="2">
        <v>4830.5384000000004</v>
      </c>
      <c r="H637" s="2">
        <v>294.99200000000002</v>
      </c>
      <c r="I637" s="2">
        <v>15745.242399999999</v>
      </c>
      <c r="J637" s="2">
        <v>11</v>
      </c>
      <c r="K637" s="2">
        <v>3</v>
      </c>
      <c r="L637" s="2">
        <v>14</v>
      </c>
      <c r="M637" s="2" t="s">
        <v>363</v>
      </c>
    </row>
    <row r="638" spans="1:13" ht="15" customHeight="1" x14ac:dyDescent="0.25">
      <c r="A638" s="2" t="s">
        <v>352</v>
      </c>
      <c r="B638" s="2" t="s">
        <v>50</v>
      </c>
      <c r="C638" s="2" t="s">
        <v>212</v>
      </c>
      <c r="D638" s="2" t="s">
        <v>213</v>
      </c>
      <c r="E638" s="2">
        <v>3378956</v>
      </c>
      <c r="F638" s="2">
        <v>988097</v>
      </c>
      <c r="G638" s="2">
        <v>4830.5384000000004</v>
      </c>
      <c r="H638" s="2">
        <v>1878.5745999999999</v>
      </c>
      <c r="I638" s="2">
        <v>74337.798599999995</v>
      </c>
      <c r="J638" s="2">
        <v>11</v>
      </c>
      <c r="K638" s="2">
        <v>4</v>
      </c>
      <c r="L638" s="2">
        <v>15</v>
      </c>
      <c r="M638" s="2" t="s">
        <v>363</v>
      </c>
    </row>
    <row r="639" spans="1:13" ht="15" customHeight="1" x14ac:dyDescent="0.25">
      <c r="A639" s="2" t="s">
        <v>352</v>
      </c>
      <c r="B639" s="2" t="s">
        <v>50</v>
      </c>
      <c r="C639" s="2" t="s">
        <v>212</v>
      </c>
      <c r="D639" s="2" t="s">
        <v>214</v>
      </c>
      <c r="E639" s="2">
        <v>3378956</v>
      </c>
      <c r="F639" s="2">
        <v>1250256</v>
      </c>
      <c r="G639" s="2">
        <v>4830.5384000000004</v>
      </c>
      <c r="H639" s="2">
        <v>2350.4607999999998</v>
      </c>
      <c r="I639" s="2">
        <v>91797.588000000003</v>
      </c>
      <c r="J639" s="2">
        <v>11</v>
      </c>
      <c r="K639" s="2">
        <v>5</v>
      </c>
      <c r="L639" s="2">
        <v>16</v>
      </c>
      <c r="M639" s="2" t="s">
        <v>363</v>
      </c>
    </row>
    <row r="640" spans="1:13" ht="15" customHeight="1" x14ac:dyDescent="0.25">
      <c r="A640" s="2" t="s">
        <v>352</v>
      </c>
      <c r="B640" s="2" t="s">
        <v>50</v>
      </c>
      <c r="C640" s="2" t="s">
        <v>126</v>
      </c>
      <c r="D640" s="2" t="s">
        <v>127</v>
      </c>
      <c r="E640" s="2">
        <v>3378956</v>
      </c>
      <c r="F640" s="2">
        <v>1127028</v>
      </c>
      <c r="G640" s="2">
        <v>4830.5384000000004</v>
      </c>
      <c r="H640" s="2">
        <v>2128.6504</v>
      </c>
      <c r="I640" s="2">
        <v>83590.603199999998</v>
      </c>
      <c r="J640" s="2">
        <v>11</v>
      </c>
      <c r="K640" s="2">
        <v>5</v>
      </c>
      <c r="L640" s="2">
        <v>16</v>
      </c>
      <c r="M640" s="2" t="s">
        <v>363</v>
      </c>
    </row>
    <row r="641" spans="1:13" ht="15" customHeight="1" x14ac:dyDescent="0.25">
      <c r="A641" s="2" t="s">
        <v>352</v>
      </c>
      <c r="B641" s="2" t="s">
        <v>50</v>
      </c>
      <c r="C641" s="2" t="s">
        <v>126</v>
      </c>
      <c r="D641" s="2" t="s">
        <v>128</v>
      </c>
      <c r="E641" s="2">
        <v>3378956</v>
      </c>
      <c r="F641" s="2">
        <v>1016600</v>
      </c>
      <c r="G641" s="2">
        <v>4830.5384000000004</v>
      </c>
      <c r="H641" s="2">
        <v>1929.88</v>
      </c>
      <c r="I641" s="2">
        <v>76236.098400000003</v>
      </c>
      <c r="J641" s="2">
        <v>11</v>
      </c>
      <c r="K641" s="2">
        <v>5</v>
      </c>
      <c r="L641" s="2">
        <v>16</v>
      </c>
      <c r="M641" s="2" t="s">
        <v>363</v>
      </c>
    </row>
    <row r="642" spans="1:13" ht="15" customHeight="1" x14ac:dyDescent="0.25">
      <c r="A642" s="2" t="s">
        <v>352</v>
      </c>
      <c r="B642" s="2" t="s">
        <v>50</v>
      </c>
      <c r="C642" s="2" t="s">
        <v>126</v>
      </c>
      <c r="D642" s="2" t="s">
        <v>129</v>
      </c>
      <c r="E642" s="2">
        <v>3378956</v>
      </c>
      <c r="F642" s="2">
        <v>982804</v>
      </c>
      <c r="G642" s="2">
        <v>4830.5384000000004</v>
      </c>
      <c r="H642" s="2">
        <v>1869.0472</v>
      </c>
      <c r="I642" s="2">
        <v>73985.284799999994</v>
      </c>
      <c r="J642" s="2">
        <v>11</v>
      </c>
      <c r="K642" s="2">
        <v>4</v>
      </c>
      <c r="L642" s="2">
        <v>15</v>
      </c>
      <c r="M642" s="2" t="s">
        <v>363</v>
      </c>
    </row>
    <row r="643" spans="1:13" ht="15" customHeight="1" x14ac:dyDescent="0.25">
      <c r="A643" s="2" t="s">
        <v>352</v>
      </c>
      <c r="B643" s="2" t="s">
        <v>50</v>
      </c>
      <c r="C643" s="2" t="s">
        <v>126</v>
      </c>
      <c r="D643" s="2" t="s">
        <v>130</v>
      </c>
      <c r="E643" s="2">
        <v>3378956</v>
      </c>
      <c r="F643" s="2">
        <v>1269260</v>
      </c>
      <c r="G643" s="2">
        <v>4830.5384000000004</v>
      </c>
      <c r="H643" s="2">
        <v>2384.6680000000001</v>
      </c>
      <c r="I643" s="2">
        <v>93063.254400000005</v>
      </c>
      <c r="J643" s="2">
        <v>11</v>
      </c>
      <c r="K643" s="2">
        <v>5</v>
      </c>
      <c r="L643" s="2">
        <v>16</v>
      </c>
      <c r="M643" s="2" t="s">
        <v>363</v>
      </c>
    </row>
    <row r="644" spans="1:13" ht="15" customHeight="1" x14ac:dyDescent="0.25">
      <c r="A644" s="2" t="s">
        <v>352</v>
      </c>
      <c r="B644" s="2" t="s">
        <v>50</v>
      </c>
      <c r="C644" s="2" t="s">
        <v>126</v>
      </c>
      <c r="D644" s="2" t="s">
        <v>131</v>
      </c>
      <c r="E644" s="2">
        <v>3378956</v>
      </c>
      <c r="F644" s="2">
        <v>1131349</v>
      </c>
      <c r="G644" s="2">
        <v>4830.5384000000004</v>
      </c>
      <c r="H644" s="2">
        <v>2136.4281999999998</v>
      </c>
      <c r="I644" s="2">
        <v>83878.381800000003</v>
      </c>
      <c r="J644" s="2">
        <v>11</v>
      </c>
      <c r="K644" s="2">
        <v>5</v>
      </c>
      <c r="L644" s="2">
        <v>16</v>
      </c>
      <c r="M644" s="2" t="s">
        <v>363</v>
      </c>
    </row>
    <row r="645" spans="1:13" ht="15" customHeight="1" x14ac:dyDescent="0.25">
      <c r="A645" s="2" t="s">
        <v>352</v>
      </c>
      <c r="B645" s="2" t="s">
        <v>50</v>
      </c>
      <c r="C645" s="2" t="s">
        <v>126</v>
      </c>
      <c r="D645" s="2" t="s">
        <v>132</v>
      </c>
      <c r="E645" s="2">
        <v>3378956</v>
      </c>
      <c r="F645" s="2">
        <v>1089032</v>
      </c>
      <c r="G645" s="2">
        <v>4830.5384000000004</v>
      </c>
      <c r="H645" s="2">
        <v>2060.2575999999999</v>
      </c>
      <c r="I645" s="2">
        <v>81060.069600000003</v>
      </c>
      <c r="J645" s="2">
        <v>11</v>
      </c>
      <c r="K645" s="2">
        <v>5</v>
      </c>
      <c r="L645" s="2">
        <v>16</v>
      </c>
      <c r="M645" s="2" t="s">
        <v>363</v>
      </c>
    </row>
    <row r="646" spans="1:13" ht="15" customHeight="1" x14ac:dyDescent="0.25">
      <c r="A646" s="2" t="s">
        <v>352</v>
      </c>
      <c r="B646" s="2" t="s">
        <v>50</v>
      </c>
      <c r="C646" s="2" t="s">
        <v>126</v>
      </c>
      <c r="D646" s="2" t="s">
        <v>133</v>
      </c>
      <c r="E646" s="2">
        <v>3378956</v>
      </c>
      <c r="F646" s="2">
        <v>860783</v>
      </c>
      <c r="G646" s="2">
        <v>4830.5384000000004</v>
      </c>
      <c r="H646" s="2">
        <v>1649.4094</v>
      </c>
      <c r="I646" s="2">
        <v>65858.686199999996</v>
      </c>
      <c r="J646" s="2">
        <v>11</v>
      </c>
      <c r="K646" s="2">
        <v>4</v>
      </c>
      <c r="L646" s="2">
        <v>15</v>
      </c>
      <c r="M646" s="2" t="s">
        <v>363</v>
      </c>
    </row>
    <row r="647" spans="1:13" ht="15" customHeight="1" x14ac:dyDescent="0.25">
      <c r="A647" s="2" t="s">
        <v>352</v>
      </c>
      <c r="B647" s="2" t="s">
        <v>50</v>
      </c>
      <c r="C647" s="2" t="s">
        <v>126</v>
      </c>
      <c r="D647" s="2" t="s">
        <v>134</v>
      </c>
      <c r="E647" s="2">
        <v>3378956</v>
      </c>
      <c r="F647" s="2">
        <v>1297502</v>
      </c>
      <c r="G647" s="2">
        <v>4830.5384000000004</v>
      </c>
      <c r="H647" s="2">
        <v>2435.5036</v>
      </c>
      <c r="I647" s="2">
        <v>94944.171600000001</v>
      </c>
      <c r="J647" s="2">
        <v>11</v>
      </c>
      <c r="K647" s="2">
        <v>5</v>
      </c>
      <c r="L647" s="2">
        <v>16</v>
      </c>
      <c r="M647" s="2" t="s">
        <v>363</v>
      </c>
    </row>
    <row r="648" spans="1:13" ht="15" customHeight="1" x14ac:dyDescent="0.25">
      <c r="A648" s="2" t="s">
        <v>352</v>
      </c>
      <c r="B648" s="2" t="s">
        <v>50</v>
      </c>
      <c r="C648" s="2" t="s">
        <v>126</v>
      </c>
      <c r="D648" s="2" t="s">
        <v>135</v>
      </c>
      <c r="E648" s="2">
        <v>3378956</v>
      </c>
      <c r="F648" s="2">
        <v>972595</v>
      </c>
      <c r="G648" s="2">
        <v>4830.5384000000004</v>
      </c>
      <c r="H648" s="2">
        <v>1850.671</v>
      </c>
      <c r="I648" s="2">
        <v>73305.365399999995</v>
      </c>
      <c r="J648" s="2">
        <v>11</v>
      </c>
      <c r="K648" s="2">
        <v>4</v>
      </c>
      <c r="L648" s="2">
        <v>15</v>
      </c>
      <c r="M648" s="2" t="s">
        <v>363</v>
      </c>
    </row>
    <row r="649" spans="1:13" ht="15" customHeight="1" x14ac:dyDescent="0.25">
      <c r="A649" s="2" t="s">
        <v>352</v>
      </c>
      <c r="B649" s="2" t="s">
        <v>50</v>
      </c>
      <c r="C649" s="2" t="s">
        <v>126</v>
      </c>
      <c r="D649" s="2" t="s">
        <v>136</v>
      </c>
      <c r="E649" s="2">
        <v>3378956</v>
      </c>
      <c r="F649" s="2">
        <v>917542</v>
      </c>
      <c r="G649" s="2">
        <v>4830.5384000000004</v>
      </c>
      <c r="H649" s="2">
        <v>1751.5755999999999</v>
      </c>
      <c r="I649" s="2">
        <v>69638.835600000006</v>
      </c>
      <c r="J649" s="2">
        <v>11</v>
      </c>
      <c r="K649" s="2">
        <v>4</v>
      </c>
      <c r="L649" s="2">
        <v>15</v>
      </c>
      <c r="M649" s="2" t="s">
        <v>363</v>
      </c>
    </row>
    <row r="650" spans="1:13" ht="15" customHeight="1" x14ac:dyDescent="0.25">
      <c r="A650" s="2" t="s">
        <v>352</v>
      </c>
      <c r="B650" s="2" t="s">
        <v>50</v>
      </c>
      <c r="C650" s="2" t="s">
        <v>126</v>
      </c>
      <c r="D650" s="2" t="s">
        <v>137</v>
      </c>
      <c r="E650" s="2">
        <v>3378956</v>
      </c>
      <c r="F650" s="2">
        <v>1206480</v>
      </c>
      <c r="G650" s="2">
        <v>4830.5384000000004</v>
      </c>
      <c r="H650" s="2">
        <v>2271.6640000000002</v>
      </c>
      <c r="I650" s="2">
        <v>88882.106400000004</v>
      </c>
      <c r="J650" s="2">
        <v>11</v>
      </c>
      <c r="K650" s="2">
        <v>5</v>
      </c>
      <c r="L650" s="2">
        <v>16</v>
      </c>
      <c r="M650" s="2" t="s">
        <v>363</v>
      </c>
    </row>
    <row r="651" spans="1:13" ht="15" customHeight="1" x14ac:dyDescent="0.25">
      <c r="A651" s="2" t="s">
        <v>352</v>
      </c>
      <c r="B651" s="2" t="s">
        <v>50</v>
      </c>
      <c r="C651" s="2" t="s">
        <v>154</v>
      </c>
      <c r="D651" s="2" t="s">
        <v>155</v>
      </c>
      <c r="E651" s="2">
        <v>3378956</v>
      </c>
      <c r="F651" s="2">
        <v>669349</v>
      </c>
      <c r="G651" s="2">
        <v>4830.5384000000004</v>
      </c>
      <c r="H651" s="2">
        <v>1304.8281999999999</v>
      </c>
      <c r="I651" s="2">
        <v>53109.181799999998</v>
      </c>
      <c r="J651" s="2">
        <v>11</v>
      </c>
      <c r="K651" s="2">
        <v>4</v>
      </c>
      <c r="L651" s="2">
        <v>15</v>
      </c>
      <c r="M651" s="2" t="s">
        <v>363</v>
      </c>
    </row>
    <row r="652" spans="1:13" ht="15" customHeight="1" x14ac:dyDescent="0.25">
      <c r="A652" s="2" t="s">
        <v>352</v>
      </c>
      <c r="B652" s="2" t="s">
        <v>50</v>
      </c>
      <c r="C652" s="2" t="s">
        <v>154</v>
      </c>
      <c r="D652" s="2" t="s">
        <v>156</v>
      </c>
      <c r="E652" s="2">
        <v>3378956</v>
      </c>
      <c r="F652" s="2">
        <v>623278</v>
      </c>
      <c r="G652" s="2">
        <v>4830.5384000000004</v>
      </c>
      <c r="H652" s="2">
        <v>1221.9004</v>
      </c>
      <c r="I652" s="2">
        <v>50040.853199999998</v>
      </c>
      <c r="J652" s="2">
        <v>11</v>
      </c>
      <c r="K652" s="2">
        <v>4</v>
      </c>
      <c r="L652" s="2">
        <v>15</v>
      </c>
      <c r="M652" s="2" t="s">
        <v>363</v>
      </c>
    </row>
    <row r="653" spans="1:13" ht="15" customHeight="1" x14ac:dyDescent="0.25">
      <c r="A653" s="2" t="s">
        <v>352</v>
      </c>
      <c r="B653" s="2" t="s">
        <v>50</v>
      </c>
      <c r="C653" s="2" t="s">
        <v>154</v>
      </c>
      <c r="D653" s="2" t="s">
        <v>157</v>
      </c>
      <c r="E653" s="2">
        <v>3378956</v>
      </c>
      <c r="F653" s="2">
        <v>587087</v>
      </c>
      <c r="G653" s="2">
        <v>4830.5384000000004</v>
      </c>
      <c r="H653" s="2">
        <v>1156.7565999999999</v>
      </c>
      <c r="I653" s="2">
        <v>47630.532599999999</v>
      </c>
      <c r="J653" s="2">
        <v>11</v>
      </c>
      <c r="K653" s="2">
        <v>4</v>
      </c>
      <c r="L653" s="2">
        <v>15</v>
      </c>
      <c r="M653" s="2" t="s">
        <v>363</v>
      </c>
    </row>
    <row r="654" spans="1:13" ht="15" customHeight="1" x14ac:dyDescent="0.25">
      <c r="A654" s="2" t="s">
        <v>352</v>
      </c>
      <c r="B654" s="2" t="s">
        <v>50</v>
      </c>
      <c r="C654" s="2" t="s">
        <v>154</v>
      </c>
      <c r="D654" s="2" t="s">
        <v>158</v>
      </c>
      <c r="E654" s="2">
        <v>3378956</v>
      </c>
      <c r="F654" s="2">
        <v>674230</v>
      </c>
      <c r="G654" s="2">
        <v>4830.5384000000004</v>
      </c>
      <c r="H654" s="2">
        <v>1313.614</v>
      </c>
      <c r="I654" s="2">
        <v>53434.256399999998</v>
      </c>
      <c r="J654" s="2">
        <v>11</v>
      </c>
      <c r="K654" s="2">
        <v>4</v>
      </c>
      <c r="L654" s="2">
        <v>15</v>
      </c>
      <c r="M654" s="2" t="s">
        <v>363</v>
      </c>
    </row>
    <row r="655" spans="1:13" ht="15" customHeight="1" x14ac:dyDescent="0.25">
      <c r="A655" s="2" t="s">
        <v>352</v>
      </c>
      <c r="B655" s="2" t="s">
        <v>50</v>
      </c>
      <c r="C655" s="2" t="s">
        <v>154</v>
      </c>
      <c r="D655" s="2" t="s">
        <v>159</v>
      </c>
      <c r="E655" s="2">
        <v>3378956</v>
      </c>
      <c r="F655" s="2">
        <v>489473</v>
      </c>
      <c r="G655" s="2">
        <v>4830.5384000000004</v>
      </c>
      <c r="H655" s="2">
        <v>978.94600000000003</v>
      </c>
      <c r="I655" s="2">
        <v>41051.540399999998</v>
      </c>
      <c r="J655" s="2">
        <v>11</v>
      </c>
      <c r="K655" s="2">
        <v>3</v>
      </c>
      <c r="L655" s="2">
        <v>14</v>
      </c>
      <c r="M655" s="2" t="s">
        <v>363</v>
      </c>
    </row>
    <row r="656" spans="1:13" ht="15" customHeight="1" x14ac:dyDescent="0.25">
      <c r="A656" s="2" t="s">
        <v>352</v>
      </c>
      <c r="B656" s="2" t="s">
        <v>50</v>
      </c>
      <c r="C656" s="2" t="s">
        <v>154</v>
      </c>
      <c r="D656" s="2" t="s">
        <v>160</v>
      </c>
      <c r="E656" s="2">
        <v>3378956</v>
      </c>
      <c r="F656" s="2">
        <v>748951</v>
      </c>
      <c r="G656" s="2">
        <v>4830.5384000000004</v>
      </c>
      <c r="H656" s="2">
        <v>1448.1117999999999</v>
      </c>
      <c r="I656" s="2">
        <v>58410.675000000003</v>
      </c>
      <c r="J656" s="2">
        <v>11</v>
      </c>
      <c r="K656" s="2">
        <v>4</v>
      </c>
      <c r="L656" s="2">
        <v>15</v>
      </c>
      <c r="M656" s="2" t="s">
        <v>363</v>
      </c>
    </row>
    <row r="657" spans="1:13" ht="15" customHeight="1" x14ac:dyDescent="0.25">
      <c r="A657" s="2" t="s">
        <v>352</v>
      </c>
      <c r="B657" s="2" t="s">
        <v>50</v>
      </c>
      <c r="C657" s="2" t="s">
        <v>154</v>
      </c>
      <c r="D657" s="2" t="s">
        <v>161</v>
      </c>
      <c r="E657" s="2">
        <v>3378956</v>
      </c>
      <c r="F657" s="2">
        <v>564570</v>
      </c>
      <c r="G657" s="2">
        <v>4830.5384000000004</v>
      </c>
      <c r="H657" s="2">
        <v>1116.2260000000001</v>
      </c>
      <c r="I657" s="2">
        <v>46130.900399999999</v>
      </c>
      <c r="J657" s="2">
        <v>11</v>
      </c>
      <c r="K657" s="2">
        <v>4</v>
      </c>
      <c r="L657" s="2">
        <v>15</v>
      </c>
      <c r="M657" s="2" t="s">
        <v>363</v>
      </c>
    </row>
    <row r="658" spans="1:13" ht="15" customHeight="1" x14ac:dyDescent="0.25">
      <c r="A658" s="2" t="s">
        <v>352</v>
      </c>
      <c r="B658" s="2" t="s">
        <v>50</v>
      </c>
      <c r="C658" s="2" t="s">
        <v>154</v>
      </c>
      <c r="D658" s="2" t="s">
        <v>162</v>
      </c>
      <c r="E658" s="2">
        <v>3378956</v>
      </c>
      <c r="F658" s="2">
        <v>682706</v>
      </c>
      <c r="G658" s="2">
        <v>4830.5384000000004</v>
      </c>
      <c r="H658" s="2">
        <v>1328.8707999999999</v>
      </c>
      <c r="I658" s="2">
        <v>53998.758000000002</v>
      </c>
      <c r="J658" s="2">
        <v>11</v>
      </c>
      <c r="K658" s="2">
        <v>4</v>
      </c>
      <c r="L658" s="2">
        <v>15</v>
      </c>
      <c r="M658" s="2" t="s">
        <v>363</v>
      </c>
    </row>
    <row r="659" spans="1:13" ht="15" customHeight="1" x14ac:dyDescent="0.25">
      <c r="A659" s="2" t="s">
        <v>352</v>
      </c>
      <c r="B659" s="2" t="s">
        <v>50</v>
      </c>
      <c r="C659" s="2" t="s">
        <v>154</v>
      </c>
      <c r="D659" s="2" t="s">
        <v>163</v>
      </c>
      <c r="E659" s="2">
        <v>3378956</v>
      </c>
      <c r="F659" s="2">
        <v>370993</v>
      </c>
      <c r="G659" s="2">
        <v>4830.5384000000004</v>
      </c>
      <c r="H659" s="2">
        <v>741.98599999999999</v>
      </c>
      <c r="I659" s="2">
        <v>32284.020400000001</v>
      </c>
      <c r="J659" s="2">
        <v>11</v>
      </c>
      <c r="K659" s="2">
        <v>3</v>
      </c>
      <c r="L659" s="2">
        <v>14</v>
      </c>
      <c r="M659" s="2" t="s">
        <v>363</v>
      </c>
    </row>
    <row r="660" spans="1:13" ht="15" customHeight="1" x14ac:dyDescent="0.25">
      <c r="A660" s="2" t="s">
        <v>352</v>
      </c>
      <c r="B660" s="2" t="s">
        <v>50</v>
      </c>
      <c r="C660" s="2" t="s">
        <v>154</v>
      </c>
      <c r="D660" s="2" t="s">
        <v>164</v>
      </c>
      <c r="E660" s="2">
        <v>3378956</v>
      </c>
      <c r="F660" s="2">
        <v>594759</v>
      </c>
      <c r="G660" s="2">
        <v>4830.5384000000004</v>
      </c>
      <c r="H660" s="2">
        <v>1170.5662</v>
      </c>
      <c r="I660" s="2">
        <v>48141.487800000003</v>
      </c>
      <c r="J660" s="2">
        <v>11</v>
      </c>
      <c r="K660" s="2">
        <v>4</v>
      </c>
      <c r="L660" s="2">
        <v>15</v>
      </c>
      <c r="M660" s="2" t="s">
        <v>363</v>
      </c>
    </row>
    <row r="661" spans="1:13" ht="15" customHeight="1" x14ac:dyDescent="0.25">
      <c r="A661" s="2" t="s">
        <v>352</v>
      </c>
      <c r="B661" s="2" t="s">
        <v>50</v>
      </c>
      <c r="C661" s="2" t="s">
        <v>154</v>
      </c>
      <c r="D661" s="2" t="s">
        <v>165</v>
      </c>
      <c r="E661" s="2">
        <v>3378956</v>
      </c>
      <c r="F661" s="2">
        <v>676156</v>
      </c>
      <c r="G661" s="2">
        <v>4830.5384000000004</v>
      </c>
      <c r="H661" s="2">
        <v>1317.0808</v>
      </c>
      <c r="I661" s="2">
        <v>53562.527999999998</v>
      </c>
      <c r="J661" s="2">
        <v>11</v>
      </c>
      <c r="K661" s="2">
        <v>4</v>
      </c>
      <c r="L661" s="2">
        <v>15</v>
      </c>
      <c r="M661" s="2" t="s">
        <v>363</v>
      </c>
    </row>
    <row r="662" spans="1:13" ht="15" customHeight="1" x14ac:dyDescent="0.25">
      <c r="A662" s="2" t="s">
        <v>352</v>
      </c>
      <c r="B662" s="2" t="s">
        <v>50</v>
      </c>
      <c r="C662" s="2" t="s">
        <v>154</v>
      </c>
      <c r="D662" s="2" t="s">
        <v>166</v>
      </c>
      <c r="E662" s="2">
        <v>3378956</v>
      </c>
      <c r="F662" s="2">
        <v>545709</v>
      </c>
      <c r="G662" s="2">
        <v>4830.5384000000004</v>
      </c>
      <c r="H662" s="2">
        <v>1082.2762</v>
      </c>
      <c r="I662" s="2">
        <v>44874.757799999999</v>
      </c>
      <c r="J662" s="2">
        <v>11</v>
      </c>
      <c r="K662" s="2">
        <v>4</v>
      </c>
      <c r="L662" s="2">
        <v>15</v>
      </c>
      <c r="M662" s="2" t="s">
        <v>363</v>
      </c>
    </row>
    <row r="663" spans="1:13" ht="15" customHeight="1" x14ac:dyDescent="0.25">
      <c r="A663" s="2" t="s">
        <v>352</v>
      </c>
      <c r="B663" s="2" t="s">
        <v>50</v>
      </c>
      <c r="C663" s="2" t="s">
        <v>154</v>
      </c>
      <c r="D663" s="2" t="s">
        <v>167</v>
      </c>
      <c r="E663" s="2">
        <v>3378956</v>
      </c>
      <c r="F663" s="2">
        <v>465378</v>
      </c>
      <c r="G663" s="2">
        <v>4830.5384000000004</v>
      </c>
      <c r="H663" s="2">
        <v>930.75599999999997</v>
      </c>
      <c r="I663" s="2">
        <v>39268.510399999999</v>
      </c>
      <c r="J663" s="2">
        <v>11</v>
      </c>
      <c r="K663" s="2">
        <v>3</v>
      </c>
      <c r="L663" s="2">
        <v>14</v>
      </c>
      <c r="M663" s="2" t="s">
        <v>363</v>
      </c>
    </row>
    <row r="664" spans="1:13" ht="15" customHeight="1" x14ac:dyDescent="0.25">
      <c r="A664" s="2" t="s">
        <v>352</v>
      </c>
      <c r="B664" s="2" t="s">
        <v>50</v>
      </c>
      <c r="C664" s="2" t="s">
        <v>154</v>
      </c>
      <c r="D664" s="2" t="s">
        <v>168</v>
      </c>
      <c r="E664" s="2">
        <v>3378956</v>
      </c>
      <c r="F664" s="2">
        <v>747141</v>
      </c>
      <c r="G664" s="2">
        <v>4830.5384000000004</v>
      </c>
      <c r="H664" s="2">
        <v>1444.8538000000001</v>
      </c>
      <c r="I664" s="2">
        <v>58290.129000000001</v>
      </c>
      <c r="J664" s="2">
        <v>11</v>
      </c>
      <c r="K664" s="2">
        <v>4</v>
      </c>
      <c r="L664" s="2">
        <v>15</v>
      </c>
      <c r="M664" s="2" t="s">
        <v>363</v>
      </c>
    </row>
    <row r="665" spans="1:13" ht="15" customHeight="1" x14ac:dyDescent="0.25">
      <c r="A665" s="2" t="s">
        <v>352</v>
      </c>
      <c r="B665" s="2" t="s">
        <v>50</v>
      </c>
      <c r="C665" s="2" t="s">
        <v>154</v>
      </c>
      <c r="D665" s="2" t="s">
        <v>169</v>
      </c>
      <c r="E665" s="2">
        <v>3378956</v>
      </c>
      <c r="F665" s="2">
        <v>524044</v>
      </c>
      <c r="G665" s="2">
        <v>4830.5384000000004</v>
      </c>
      <c r="H665" s="2">
        <v>1043.2791999999999</v>
      </c>
      <c r="I665" s="2">
        <v>43431.868799999997</v>
      </c>
      <c r="J665" s="2">
        <v>11</v>
      </c>
      <c r="K665" s="2">
        <v>4</v>
      </c>
      <c r="L665" s="2">
        <v>15</v>
      </c>
      <c r="M665" s="2" t="s">
        <v>363</v>
      </c>
    </row>
    <row r="666" spans="1:13" ht="15" customHeight="1" x14ac:dyDescent="0.25">
      <c r="A666" s="2" t="s">
        <v>352</v>
      </c>
      <c r="B666" s="2" t="s">
        <v>50</v>
      </c>
      <c r="C666" s="2" t="s">
        <v>154</v>
      </c>
      <c r="D666" s="2" t="s">
        <v>170</v>
      </c>
      <c r="E666" s="2">
        <v>3378956</v>
      </c>
      <c r="F666" s="2">
        <v>685045</v>
      </c>
      <c r="G666" s="2">
        <v>4830.5384000000004</v>
      </c>
      <c r="H666" s="2">
        <v>1333.0809999999999</v>
      </c>
      <c r="I666" s="2">
        <v>54154.535400000001</v>
      </c>
      <c r="J666" s="2">
        <v>11</v>
      </c>
      <c r="K666" s="2">
        <v>4</v>
      </c>
      <c r="L666" s="2">
        <v>15</v>
      </c>
      <c r="M666" s="2" t="s">
        <v>363</v>
      </c>
    </row>
    <row r="667" spans="1:13" ht="15" customHeight="1" x14ac:dyDescent="0.25">
      <c r="A667" s="2" t="s">
        <v>352</v>
      </c>
      <c r="B667" s="2" t="s">
        <v>50</v>
      </c>
      <c r="C667" s="2" t="s">
        <v>154</v>
      </c>
      <c r="D667" s="2" t="s">
        <v>171</v>
      </c>
      <c r="E667" s="2">
        <v>3378956</v>
      </c>
      <c r="F667" s="2">
        <v>667301</v>
      </c>
      <c r="G667" s="2">
        <v>4830.5384000000004</v>
      </c>
      <c r="H667" s="2">
        <v>1301.1418000000001</v>
      </c>
      <c r="I667" s="2">
        <v>52972.785000000003</v>
      </c>
      <c r="J667" s="2">
        <v>11</v>
      </c>
      <c r="K667" s="2">
        <v>4</v>
      </c>
      <c r="L667" s="2">
        <v>15</v>
      </c>
      <c r="M667" s="2" t="s">
        <v>363</v>
      </c>
    </row>
    <row r="668" spans="1:13" ht="15" customHeight="1" x14ac:dyDescent="0.25">
      <c r="A668" s="2" t="s">
        <v>352</v>
      </c>
      <c r="B668" s="2" t="s">
        <v>50</v>
      </c>
      <c r="C668" s="2" t="s">
        <v>154</v>
      </c>
      <c r="D668" s="2" t="s">
        <v>172</v>
      </c>
      <c r="E668" s="2">
        <v>3378956</v>
      </c>
      <c r="F668" s="2">
        <v>423483</v>
      </c>
      <c r="G668" s="2">
        <v>4830.5384000000004</v>
      </c>
      <c r="H668" s="2">
        <v>846.96600000000001</v>
      </c>
      <c r="I668" s="2">
        <v>36168.280400000003</v>
      </c>
      <c r="J668" s="2">
        <v>11</v>
      </c>
      <c r="K668" s="2">
        <v>3</v>
      </c>
      <c r="L668" s="2">
        <v>14</v>
      </c>
      <c r="M668" s="2" t="s">
        <v>363</v>
      </c>
    </row>
    <row r="669" spans="1:13" ht="15" customHeight="1" x14ac:dyDescent="0.25">
      <c r="A669" s="2" t="s">
        <v>352</v>
      </c>
      <c r="B669" s="2" t="s">
        <v>50</v>
      </c>
      <c r="C669" s="2" t="s">
        <v>154</v>
      </c>
      <c r="D669" s="2" t="s">
        <v>173</v>
      </c>
      <c r="E669" s="2">
        <v>3378956</v>
      </c>
      <c r="F669" s="2">
        <v>550737</v>
      </c>
      <c r="G669" s="2">
        <v>4830.5384000000004</v>
      </c>
      <c r="H669" s="2">
        <v>1091.3266000000001</v>
      </c>
      <c r="I669" s="2">
        <v>45209.622600000002</v>
      </c>
      <c r="J669" s="2">
        <v>11</v>
      </c>
      <c r="K669" s="2">
        <v>4</v>
      </c>
      <c r="L669" s="2">
        <v>15</v>
      </c>
      <c r="M669" s="2" t="s">
        <v>363</v>
      </c>
    </row>
    <row r="670" spans="1:13" ht="15" customHeight="1" x14ac:dyDescent="0.25">
      <c r="A670" s="2" t="s">
        <v>352</v>
      </c>
      <c r="B670" s="2" t="s">
        <v>50</v>
      </c>
      <c r="C670" s="2" t="s">
        <v>154</v>
      </c>
      <c r="D670" s="2" t="s">
        <v>174</v>
      </c>
      <c r="E670" s="2">
        <v>3378956</v>
      </c>
      <c r="F670" s="2">
        <v>459645</v>
      </c>
      <c r="G670" s="2">
        <v>4830.5384000000004</v>
      </c>
      <c r="H670" s="2">
        <v>919.29</v>
      </c>
      <c r="I670" s="2">
        <v>38844.268400000001</v>
      </c>
      <c r="J670" s="2">
        <v>11</v>
      </c>
      <c r="K670" s="2">
        <v>3</v>
      </c>
      <c r="L670" s="2">
        <v>14</v>
      </c>
      <c r="M670" s="2" t="s">
        <v>363</v>
      </c>
    </row>
    <row r="671" spans="1:13" ht="15" customHeight="1" x14ac:dyDescent="0.25">
      <c r="A671" s="2" t="s">
        <v>352</v>
      </c>
      <c r="B671" s="2" t="s">
        <v>50</v>
      </c>
      <c r="C671" s="2" t="s">
        <v>215</v>
      </c>
      <c r="D671" s="2" t="s">
        <v>215</v>
      </c>
      <c r="E671" s="2">
        <v>3378956</v>
      </c>
      <c r="F671" s="2">
        <v>1993294</v>
      </c>
      <c r="G671" s="2">
        <v>4830.5384000000004</v>
      </c>
      <c r="H671" s="2">
        <v>3687.9292</v>
      </c>
      <c r="I671" s="2">
        <v>141283.91880000001</v>
      </c>
      <c r="J671" s="2">
        <v>11</v>
      </c>
      <c r="K671" s="2">
        <v>6</v>
      </c>
      <c r="L671" s="2">
        <v>17</v>
      </c>
      <c r="M671" s="2" t="s">
        <v>363</v>
      </c>
    </row>
    <row r="672" spans="1:13" ht="15" customHeight="1" x14ac:dyDescent="0.25">
      <c r="A672" s="2" t="s">
        <v>352</v>
      </c>
      <c r="B672" s="2" t="s">
        <v>50</v>
      </c>
      <c r="C672" s="2" t="s">
        <v>226</v>
      </c>
      <c r="D672" s="2" t="s">
        <v>227</v>
      </c>
      <c r="E672" s="2">
        <v>3378956</v>
      </c>
      <c r="F672" s="2">
        <v>977192</v>
      </c>
      <c r="G672" s="2">
        <v>4830.5384000000004</v>
      </c>
      <c r="H672" s="2">
        <v>1858.9456</v>
      </c>
      <c r="I672" s="2">
        <v>73611.525599999994</v>
      </c>
      <c r="J672" s="2">
        <v>11</v>
      </c>
      <c r="K672" s="2">
        <v>4</v>
      </c>
      <c r="L672" s="2">
        <v>15</v>
      </c>
      <c r="M672" s="2" t="s">
        <v>363</v>
      </c>
    </row>
    <row r="673" spans="1:13" ht="15" customHeight="1" x14ac:dyDescent="0.25">
      <c r="A673" s="2" t="s">
        <v>352</v>
      </c>
      <c r="B673" s="2" t="s">
        <v>50</v>
      </c>
      <c r="C673" s="2" t="s">
        <v>226</v>
      </c>
      <c r="D673" s="2" t="s">
        <v>228</v>
      </c>
      <c r="E673" s="2">
        <v>3378956</v>
      </c>
      <c r="F673" s="2">
        <v>648301</v>
      </c>
      <c r="G673" s="2">
        <v>4830.5384000000004</v>
      </c>
      <c r="H673" s="2">
        <v>1266.9418000000001</v>
      </c>
      <c r="I673" s="2">
        <v>51707.385000000002</v>
      </c>
      <c r="J673" s="2">
        <v>11</v>
      </c>
      <c r="K673" s="2">
        <v>4</v>
      </c>
      <c r="L673" s="2">
        <v>15</v>
      </c>
      <c r="M673" s="2" t="s">
        <v>363</v>
      </c>
    </row>
    <row r="674" spans="1:13" ht="15" customHeight="1" x14ac:dyDescent="0.25">
      <c r="A674" s="2" t="s">
        <v>352</v>
      </c>
      <c r="B674" s="2" t="s">
        <v>50</v>
      </c>
      <c r="C674" s="2" t="s">
        <v>226</v>
      </c>
      <c r="D674" s="2" t="s">
        <v>229</v>
      </c>
      <c r="E674" s="2">
        <v>3378956</v>
      </c>
      <c r="F674" s="2">
        <v>648925</v>
      </c>
      <c r="G674" s="2">
        <v>4830.5384000000004</v>
      </c>
      <c r="H674" s="2">
        <v>1268.0650000000001</v>
      </c>
      <c r="I674" s="2">
        <v>51748.943399999996</v>
      </c>
      <c r="J674" s="2">
        <v>11</v>
      </c>
      <c r="K674" s="2">
        <v>4</v>
      </c>
      <c r="L674" s="2">
        <v>15</v>
      </c>
      <c r="M674" s="2" t="s">
        <v>363</v>
      </c>
    </row>
    <row r="675" spans="1:13" ht="15" customHeight="1" x14ac:dyDescent="0.25">
      <c r="A675" s="2" t="s">
        <v>352</v>
      </c>
      <c r="B675" s="2" t="s">
        <v>50</v>
      </c>
      <c r="C675" s="2" t="s">
        <v>226</v>
      </c>
      <c r="D675" s="2" t="s">
        <v>230</v>
      </c>
      <c r="E675" s="2">
        <v>3378956</v>
      </c>
      <c r="F675" s="2">
        <v>811272</v>
      </c>
      <c r="G675" s="2">
        <v>4830.5384000000004</v>
      </c>
      <c r="H675" s="2">
        <v>1560.2896000000001</v>
      </c>
      <c r="I675" s="2">
        <v>62561.253599999996</v>
      </c>
      <c r="J675" s="2">
        <v>11</v>
      </c>
      <c r="K675" s="2">
        <v>4</v>
      </c>
      <c r="L675" s="2">
        <v>15</v>
      </c>
      <c r="M675" s="2" t="s">
        <v>363</v>
      </c>
    </row>
    <row r="676" spans="1:13" ht="15" customHeight="1" x14ac:dyDescent="0.25">
      <c r="A676" s="2" t="s">
        <v>352</v>
      </c>
      <c r="B676" s="2" t="s">
        <v>50</v>
      </c>
      <c r="C676" s="2" t="s">
        <v>226</v>
      </c>
      <c r="D676" s="2" t="s">
        <v>231</v>
      </c>
      <c r="E676" s="2">
        <v>3378956</v>
      </c>
      <c r="F676" s="2">
        <v>815743</v>
      </c>
      <c r="G676" s="2">
        <v>4830.5384000000004</v>
      </c>
      <c r="H676" s="2">
        <v>1568.3373999999999</v>
      </c>
      <c r="I676" s="2">
        <v>62859.022199999999</v>
      </c>
      <c r="J676" s="2">
        <v>11</v>
      </c>
      <c r="K676" s="2">
        <v>4</v>
      </c>
      <c r="L676" s="2">
        <v>15</v>
      </c>
      <c r="M676" s="2" t="s">
        <v>363</v>
      </c>
    </row>
    <row r="677" spans="1:13" ht="15" customHeight="1" x14ac:dyDescent="0.25">
      <c r="A677" s="2" t="s">
        <v>352</v>
      </c>
      <c r="B677" s="2" t="s">
        <v>50</v>
      </c>
      <c r="C677" s="2" t="s">
        <v>226</v>
      </c>
      <c r="D677" s="2" t="s">
        <v>232</v>
      </c>
      <c r="E677" s="2">
        <v>3378956</v>
      </c>
      <c r="F677" s="2">
        <v>1113081</v>
      </c>
      <c r="G677" s="2">
        <v>4830.5384000000004</v>
      </c>
      <c r="H677" s="2">
        <v>2103.5457999999999</v>
      </c>
      <c r="I677" s="2">
        <v>82661.732999999993</v>
      </c>
      <c r="J677" s="2">
        <v>11</v>
      </c>
      <c r="K677" s="2">
        <v>5</v>
      </c>
      <c r="L677" s="2">
        <v>16</v>
      </c>
      <c r="M677" s="2" t="s">
        <v>363</v>
      </c>
    </row>
    <row r="678" spans="1:13" ht="15" customHeight="1" x14ac:dyDescent="0.25">
      <c r="A678" s="2" t="s">
        <v>352</v>
      </c>
      <c r="B678" s="2" t="s">
        <v>50</v>
      </c>
      <c r="C678" s="2" t="s">
        <v>226</v>
      </c>
      <c r="D678" s="2" t="s">
        <v>233</v>
      </c>
      <c r="E678" s="2">
        <v>3378956</v>
      </c>
      <c r="F678" s="2">
        <v>1113081</v>
      </c>
      <c r="G678" s="2">
        <v>4830.5384000000004</v>
      </c>
      <c r="H678" s="2">
        <v>2103.5457999999999</v>
      </c>
      <c r="I678" s="2">
        <v>82661.732999999993</v>
      </c>
      <c r="J678" s="2">
        <v>11</v>
      </c>
      <c r="K678" s="2">
        <v>5</v>
      </c>
      <c r="L678" s="2">
        <v>16</v>
      </c>
      <c r="M678" s="2" t="s">
        <v>363</v>
      </c>
    </row>
    <row r="679" spans="1:13" ht="15" customHeight="1" x14ac:dyDescent="0.25">
      <c r="A679" s="2" t="s">
        <v>352</v>
      </c>
      <c r="B679" s="2" t="s">
        <v>50</v>
      </c>
      <c r="C679" s="2" t="s">
        <v>226</v>
      </c>
      <c r="D679" s="2" t="s">
        <v>234</v>
      </c>
      <c r="E679" s="2">
        <v>3378956</v>
      </c>
      <c r="F679" s="2">
        <v>622168</v>
      </c>
      <c r="G679" s="2">
        <v>4830.5384000000004</v>
      </c>
      <c r="H679" s="2">
        <v>1219.9023999999999</v>
      </c>
      <c r="I679" s="2">
        <v>49966.927199999998</v>
      </c>
      <c r="J679" s="2">
        <v>11</v>
      </c>
      <c r="K679" s="2">
        <v>4</v>
      </c>
      <c r="L679" s="2">
        <v>15</v>
      </c>
      <c r="M679" s="2" t="s">
        <v>363</v>
      </c>
    </row>
    <row r="680" spans="1:13" ht="15" customHeight="1" x14ac:dyDescent="0.25">
      <c r="A680" s="2" t="s">
        <v>352</v>
      </c>
      <c r="B680" s="2" t="s">
        <v>50</v>
      </c>
      <c r="C680" s="2" t="s">
        <v>226</v>
      </c>
      <c r="D680" s="2" t="s">
        <v>235</v>
      </c>
      <c r="E680" s="2">
        <v>3378956</v>
      </c>
      <c r="F680" s="2">
        <v>1024104</v>
      </c>
      <c r="G680" s="2">
        <v>4830.5384000000004</v>
      </c>
      <c r="H680" s="2">
        <v>1943.3871999999999</v>
      </c>
      <c r="I680" s="2">
        <v>76735.864799999996</v>
      </c>
      <c r="J680" s="2">
        <v>11</v>
      </c>
      <c r="K680" s="2">
        <v>5</v>
      </c>
      <c r="L680" s="2">
        <v>16</v>
      </c>
      <c r="M680" s="2" t="s">
        <v>363</v>
      </c>
    </row>
    <row r="681" spans="1:13" ht="15" customHeight="1" x14ac:dyDescent="0.25">
      <c r="A681" s="2" t="s">
        <v>352</v>
      </c>
      <c r="B681" s="2" t="s">
        <v>50</v>
      </c>
      <c r="C681" s="2" t="s">
        <v>226</v>
      </c>
      <c r="D681" s="2" t="s">
        <v>236</v>
      </c>
      <c r="E681" s="2">
        <v>3378956</v>
      </c>
      <c r="F681" s="2">
        <v>509373</v>
      </c>
      <c r="G681" s="2">
        <v>4830.5384000000004</v>
      </c>
      <c r="H681" s="2">
        <v>1016.8714</v>
      </c>
      <c r="I681" s="2">
        <v>42454.780200000001</v>
      </c>
      <c r="J681" s="2">
        <v>11</v>
      </c>
      <c r="K681" s="2">
        <v>4</v>
      </c>
      <c r="L681" s="2">
        <v>15</v>
      </c>
      <c r="M681" s="2" t="s">
        <v>363</v>
      </c>
    </row>
    <row r="682" spans="1:13" ht="15" customHeight="1" x14ac:dyDescent="0.25">
      <c r="A682" s="2" t="s">
        <v>352</v>
      </c>
      <c r="B682" s="2" t="s">
        <v>50</v>
      </c>
      <c r="C682" s="2" t="s">
        <v>226</v>
      </c>
      <c r="D682" s="2" t="s">
        <v>237</v>
      </c>
      <c r="E682" s="2">
        <v>3378956</v>
      </c>
      <c r="F682" s="2">
        <v>963784</v>
      </c>
      <c r="G682" s="2">
        <v>4830.5384000000004</v>
      </c>
      <c r="H682" s="2">
        <v>1834.8112000000001</v>
      </c>
      <c r="I682" s="2">
        <v>72718.552800000005</v>
      </c>
      <c r="J682" s="2">
        <v>11</v>
      </c>
      <c r="K682" s="2">
        <v>4</v>
      </c>
      <c r="L682" s="2">
        <v>15</v>
      </c>
      <c r="M682" s="2" t="s">
        <v>363</v>
      </c>
    </row>
    <row r="683" spans="1:13" ht="15" customHeight="1" x14ac:dyDescent="0.25">
      <c r="A683" s="2" t="s">
        <v>352</v>
      </c>
      <c r="B683" s="2" t="s">
        <v>50</v>
      </c>
      <c r="C683" s="2" t="s">
        <v>226</v>
      </c>
      <c r="D683" s="2" t="s">
        <v>238</v>
      </c>
      <c r="E683" s="2">
        <v>3378956</v>
      </c>
      <c r="F683" s="2">
        <v>1113158</v>
      </c>
      <c r="G683" s="2">
        <v>4830.5384000000004</v>
      </c>
      <c r="H683" s="2">
        <v>2103.6844000000001</v>
      </c>
      <c r="I683" s="2">
        <v>82666.861199999999</v>
      </c>
      <c r="J683" s="2">
        <v>11</v>
      </c>
      <c r="K683" s="2">
        <v>5</v>
      </c>
      <c r="L683" s="2">
        <v>16</v>
      </c>
      <c r="M683" s="2" t="s">
        <v>363</v>
      </c>
    </row>
    <row r="684" spans="1:13" ht="15" customHeight="1" x14ac:dyDescent="0.25">
      <c r="A684" s="2" t="s">
        <v>352</v>
      </c>
      <c r="B684" s="2" t="s">
        <v>50</v>
      </c>
      <c r="C684" s="2" t="s">
        <v>226</v>
      </c>
      <c r="D684" s="2" t="s">
        <v>239</v>
      </c>
      <c r="E684" s="2">
        <v>3378956</v>
      </c>
      <c r="F684" s="2">
        <v>618994</v>
      </c>
      <c r="G684" s="2">
        <v>4830.5384000000004</v>
      </c>
      <c r="H684" s="2">
        <v>1214.1892</v>
      </c>
      <c r="I684" s="2">
        <v>49755.538800000002</v>
      </c>
      <c r="J684" s="2">
        <v>11</v>
      </c>
      <c r="K684" s="2">
        <v>4</v>
      </c>
      <c r="L684" s="2">
        <v>15</v>
      </c>
      <c r="M684" s="2" t="s">
        <v>363</v>
      </c>
    </row>
    <row r="685" spans="1:13" ht="15" customHeight="1" x14ac:dyDescent="0.25">
      <c r="A685" s="2" t="s">
        <v>352</v>
      </c>
      <c r="B685" s="2" t="s">
        <v>50</v>
      </c>
      <c r="C685" s="2" t="s">
        <v>226</v>
      </c>
      <c r="D685" s="2" t="s">
        <v>240</v>
      </c>
      <c r="E685" s="2">
        <v>3378956</v>
      </c>
      <c r="F685" s="2">
        <v>901966</v>
      </c>
      <c r="G685" s="2">
        <v>4830.5384000000004</v>
      </c>
      <c r="H685" s="2">
        <v>1723.5388</v>
      </c>
      <c r="I685" s="2">
        <v>68601.474000000002</v>
      </c>
      <c r="J685" s="2">
        <v>11</v>
      </c>
      <c r="K685" s="2">
        <v>4</v>
      </c>
      <c r="L685" s="2">
        <v>15</v>
      </c>
      <c r="M685" s="2" t="s">
        <v>363</v>
      </c>
    </row>
    <row r="686" spans="1:13" ht="15" customHeight="1" x14ac:dyDescent="0.25">
      <c r="A686" s="2" t="s">
        <v>352</v>
      </c>
      <c r="B686" s="2" t="s">
        <v>50</v>
      </c>
      <c r="C686" s="2" t="s">
        <v>226</v>
      </c>
      <c r="D686" s="2" t="s">
        <v>241</v>
      </c>
      <c r="E686" s="2">
        <v>3378956</v>
      </c>
      <c r="F686" s="2">
        <v>372173</v>
      </c>
      <c r="G686" s="2">
        <v>4830.5384000000004</v>
      </c>
      <c r="H686" s="2">
        <v>744.346</v>
      </c>
      <c r="I686" s="2">
        <v>32371.340400000001</v>
      </c>
      <c r="J686" s="2">
        <v>11</v>
      </c>
      <c r="K686" s="2">
        <v>3</v>
      </c>
      <c r="L686" s="2">
        <v>14</v>
      </c>
      <c r="M686" s="2" t="s">
        <v>363</v>
      </c>
    </row>
    <row r="687" spans="1:13" ht="15" customHeight="1" x14ac:dyDescent="0.25">
      <c r="A687" s="2" t="s">
        <v>352</v>
      </c>
      <c r="B687" s="2" t="s">
        <v>50</v>
      </c>
      <c r="C687" s="2" t="s">
        <v>226</v>
      </c>
      <c r="D687" s="2" t="s">
        <v>242</v>
      </c>
      <c r="E687" s="2">
        <v>3378956</v>
      </c>
      <c r="F687" s="2">
        <v>616724</v>
      </c>
      <c r="G687" s="2">
        <v>4830.5384000000004</v>
      </c>
      <c r="H687" s="2">
        <v>1210.1032</v>
      </c>
      <c r="I687" s="2">
        <v>49604.356800000001</v>
      </c>
      <c r="J687" s="2">
        <v>11</v>
      </c>
      <c r="K687" s="2">
        <v>4</v>
      </c>
      <c r="L687" s="2">
        <v>15</v>
      </c>
      <c r="M687" s="2" t="s">
        <v>363</v>
      </c>
    </row>
    <row r="688" spans="1:13" ht="15" customHeight="1" x14ac:dyDescent="0.25">
      <c r="A688" s="2" t="s">
        <v>352</v>
      </c>
      <c r="B688" s="2" t="s">
        <v>50</v>
      </c>
      <c r="C688" s="2" t="s">
        <v>226</v>
      </c>
      <c r="D688" s="2" t="s">
        <v>243</v>
      </c>
      <c r="E688" s="2">
        <v>3378956</v>
      </c>
      <c r="F688" s="2">
        <v>618337</v>
      </c>
      <c r="G688" s="2">
        <v>4830.5384000000004</v>
      </c>
      <c r="H688" s="2">
        <v>1213.0065999999999</v>
      </c>
      <c r="I688" s="2">
        <v>49711.782599999999</v>
      </c>
      <c r="J688" s="2">
        <v>11</v>
      </c>
      <c r="K688" s="2">
        <v>4</v>
      </c>
      <c r="L688" s="2">
        <v>15</v>
      </c>
      <c r="M688" s="2" t="s">
        <v>363</v>
      </c>
    </row>
    <row r="689" spans="1:13" ht="15" customHeight="1" x14ac:dyDescent="0.25">
      <c r="A689" s="2" t="s">
        <v>352</v>
      </c>
      <c r="B689" s="2" t="s">
        <v>50</v>
      </c>
      <c r="C689" s="2" t="s">
        <v>226</v>
      </c>
      <c r="D689" s="2" t="s">
        <v>244</v>
      </c>
      <c r="E689" s="2">
        <v>3378956</v>
      </c>
      <c r="F689" s="2">
        <v>1023749</v>
      </c>
      <c r="G689" s="2">
        <v>4830.5384000000004</v>
      </c>
      <c r="H689" s="2">
        <v>1942.7482</v>
      </c>
      <c r="I689" s="2">
        <v>76712.221799999999</v>
      </c>
      <c r="J689" s="2">
        <v>11</v>
      </c>
      <c r="K689" s="2">
        <v>5</v>
      </c>
      <c r="L689" s="2">
        <v>16</v>
      </c>
      <c r="M689" s="2" t="s">
        <v>363</v>
      </c>
    </row>
    <row r="690" spans="1:13" ht="15" customHeight="1" x14ac:dyDescent="0.25">
      <c r="A690" s="2" t="s">
        <v>352</v>
      </c>
      <c r="B690" s="2" t="s">
        <v>50</v>
      </c>
      <c r="C690" s="2" t="s">
        <v>226</v>
      </c>
      <c r="D690" s="2" t="s">
        <v>245</v>
      </c>
      <c r="E690" s="2">
        <v>3378956</v>
      </c>
      <c r="F690" s="2">
        <v>1023749</v>
      </c>
      <c r="G690" s="2">
        <v>4830.5384000000004</v>
      </c>
      <c r="H690" s="2">
        <v>1942.7482</v>
      </c>
      <c r="I690" s="2">
        <v>76712.221799999999</v>
      </c>
      <c r="J690" s="2">
        <v>11</v>
      </c>
      <c r="K690" s="2">
        <v>5</v>
      </c>
      <c r="L690" s="2">
        <v>16</v>
      </c>
      <c r="M690" s="2" t="s">
        <v>363</v>
      </c>
    </row>
    <row r="691" spans="1:13" ht="15" customHeight="1" x14ac:dyDescent="0.25">
      <c r="A691" s="2" t="s">
        <v>352</v>
      </c>
      <c r="B691" s="2" t="s">
        <v>50</v>
      </c>
      <c r="C691" s="2" t="s">
        <v>226</v>
      </c>
      <c r="D691" s="2" t="s">
        <v>246</v>
      </c>
      <c r="E691" s="2">
        <v>3378956</v>
      </c>
      <c r="F691" s="2">
        <v>581703</v>
      </c>
      <c r="G691" s="2">
        <v>4830.5384000000004</v>
      </c>
      <c r="H691" s="2">
        <v>1147.0654</v>
      </c>
      <c r="I691" s="2">
        <v>47271.958200000001</v>
      </c>
      <c r="J691" s="2">
        <v>11</v>
      </c>
      <c r="K691" s="2">
        <v>4</v>
      </c>
      <c r="L691" s="2">
        <v>15</v>
      </c>
      <c r="M691" s="2" t="s">
        <v>363</v>
      </c>
    </row>
    <row r="692" spans="1:13" ht="15" customHeight="1" x14ac:dyDescent="0.25">
      <c r="A692" s="2" t="s">
        <v>352</v>
      </c>
      <c r="B692" s="2" t="s">
        <v>50</v>
      </c>
      <c r="C692" s="2" t="s">
        <v>226</v>
      </c>
      <c r="D692" s="2" t="s">
        <v>247</v>
      </c>
      <c r="E692" s="2">
        <v>3378956</v>
      </c>
      <c r="F692" s="2">
        <v>384105</v>
      </c>
      <c r="G692" s="2">
        <v>4830.5384000000004</v>
      </c>
      <c r="H692" s="2">
        <v>768.21</v>
      </c>
      <c r="I692" s="2">
        <v>33254.308400000002</v>
      </c>
      <c r="J692" s="2">
        <v>11</v>
      </c>
      <c r="K692" s="2">
        <v>3</v>
      </c>
      <c r="L692" s="2">
        <v>14</v>
      </c>
      <c r="M692" s="2" t="s">
        <v>363</v>
      </c>
    </row>
    <row r="693" spans="1:13" ht="15" customHeight="1" x14ac:dyDescent="0.25">
      <c r="A693" s="2" t="s">
        <v>352</v>
      </c>
      <c r="B693" s="2" t="s">
        <v>50</v>
      </c>
      <c r="C693" s="2" t="s">
        <v>179</v>
      </c>
      <c r="D693" s="2" t="s">
        <v>180</v>
      </c>
      <c r="E693" s="2">
        <v>3378956</v>
      </c>
      <c r="F693" s="2">
        <v>351849</v>
      </c>
      <c r="G693" s="2">
        <v>4830.5384000000004</v>
      </c>
      <c r="H693" s="2">
        <v>703.69799999999998</v>
      </c>
      <c r="I693" s="2">
        <v>30867.364399999999</v>
      </c>
      <c r="J693" s="2">
        <v>11</v>
      </c>
      <c r="K693" s="2">
        <v>3</v>
      </c>
      <c r="L693" s="2">
        <v>14</v>
      </c>
      <c r="M693" s="2" t="s">
        <v>363</v>
      </c>
    </row>
    <row r="694" spans="1:13" ht="15" customHeight="1" x14ac:dyDescent="0.25">
      <c r="A694" s="2" t="s">
        <v>352</v>
      </c>
      <c r="B694" s="2" t="s">
        <v>50</v>
      </c>
      <c r="C694" s="2" t="s">
        <v>179</v>
      </c>
      <c r="D694" s="2" t="s">
        <v>181</v>
      </c>
      <c r="E694" s="2">
        <v>3378956</v>
      </c>
      <c r="F694" s="2">
        <v>765878</v>
      </c>
      <c r="G694" s="2">
        <v>4830.5384000000004</v>
      </c>
      <c r="H694" s="2">
        <v>1478.5804000000001</v>
      </c>
      <c r="I694" s="2">
        <v>59538.013200000001</v>
      </c>
      <c r="J694" s="2">
        <v>11</v>
      </c>
      <c r="K694" s="2">
        <v>4</v>
      </c>
      <c r="L694" s="2">
        <v>15</v>
      </c>
      <c r="M694" s="2" t="s">
        <v>363</v>
      </c>
    </row>
    <row r="695" spans="1:13" ht="15" customHeight="1" x14ac:dyDescent="0.25">
      <c r="A695" s="2" t="s">
        <v>352</v>
      </c>
      <c r="B695" s="2" t="s">
        <v>50</v>
      </c>
      <c r="C695" s="2" t="s">
        <v>179</v>
      </c>
      <c r="D695" s="2" t="s">
        <v>182</v>
      </c>
      <c r="E695" s="2">
        <v>3378956</v>
      </c>
      <c r="F695" s="2">
        <v>630099</v>
      </c>
      <c r="G695" s="2">
        <v>4830.5384000000004</v>
      </c>
      <c r="H695" s="2">
        <v>1234.1782000000001</v>
      </c>
      <c r="I695" s="2">
        <v>50495.131800000003</v>
      </c>
      <c r="J695" s="2">
        <v>11</v>
      </c>
      <c r="K695" s="2">
        <v>4</v>
      </c>
      <c r="L695" s="2">
        <v>15</v>
      </c>
      <c r="M695" s="2" t="s">
        <v>363</v>
      </c>
    </row>
    <row r="696" spans="1:13" ht="15" customHeight="1" x14ac:dyDescent="0.25">
      <c r="A696" s="2" t="s">
        <v>352</v>
      </c>
      <c r="B696" s="2" t="s">
        <v>50</v>
      </c>
      <c r="C696" s="2" t="s">
        <v>179</v>
      </c>
      <c r="D696" s="2" t="s">
        <v>183</v>
      </c>
      <c r="E696" s="2">
        <v>3378956</v>
      </c>
      <c r="F696" s="2">
        <v>460402</v>
      </c>
      <c r="G696" s="2">
        <v>4830.5384000000004</v>
      </c>
      <c r="H696" s="2">
        <v>920.80399999999997</v>
      </c>
      <c r="I696" s="2">
        <v>38900.286399999997</v>
      </c>
      <c r="J696" s="2">
        <v>11</v>
      </c>
      <c r="K696" s="2">
        <v>3</v>
      </c>
      <c r="L696" s="2">
        <v>14</v>
      </c>
      <c r="M696" s="2" t="s">
        <v>363</v>
      </c>
    </row>
    <row r="697" spans="1:13" ht="15" customHeight="1" x14ac:dyDescent="0.25">
      <c r="A697" s="2" t="s">
        <v>352</v>
      </c>
      <c r="B697" s="2" t="s">
        <v>50</v>
      </c>
      <c r="C697" s="2" t="s">
        <v>179</v>
      </c>
      <c r="D697" s="2" t="s">
        <v>184</v>
      </c>
      <c r="E697" s="2">
        <v>3378956</v>
      </c>
      <c r="F697" s="2">
        <v>397935</v>
      </c>
      <c r="G697" s="2">
        <v>4830.5384000000004</v>
      </c>
      <c r="H697" s="2">
        <v>795.87</v>
      </c>
      <c r="I697" s="2">
        <v>34277.7284</v>
      </c>
      <c r="J697" s="2">
        <v>11</v>
      </c>
      <c r="K697" s="2">
        <v>3</v>
      </c>
      <c r="L697" s="2">
        <v>14</v>
      </c>
      <c r="M697" s="2" t="s">
        <v>363</v>
      </c>
    </row>
    <row r="698" spans="1:13" ht="15" customHeight="1" x14ac:dyDescent="0.25">
      <c r="A698" s="2" t="s">
        <v>352</v>
      </c>
      <c r="B698" s="2" t="s">
        <v>50</v>
      </c>
      <c r="C698" s="2" t="s">
        <v>179</v>
      </c>
      <c r="D698" s="2" t="s">
        <v>185</v>
      </c>
      <c r="E698" s="2">
        <v>3378956</v>
      </c>
      <c r="F698" s="2">
        <v>666567</v>
      </c>
      <c r="G698" s="2">
        <v>4830.5384000000004</v>
      </c>
      <c r="H698" s="2">
        <v>1299.8206</v>
      </c>
      <c r="I698" s="2">
        <v>52923.900600000001</v>
      </c>
      <c r="J698" s="2">
        <v>11</v>
      </c>
      <c r="K698" s="2">
        <v>4</v>
      </c>
      <c r="L698" s="2">
        <v>15</v>
      </c>
      <c r="M698" s="2" t="s">
        <v>363</v>
      </c>
    </row>
    <row r="699" spans="1:13" ht="15" customHeight="1" x14ac:dyDescent="0.25">
      <c r="A699" s="2" t="s">
        <v>352</v>
      </c>
      <c r="B699" s="2" t="s">
        <v>50</v>
      </c>
      <c r="C699" s="2" t="s">
        <v>179</v>
      </c>
      <c r="D699" s="2" t="s">
        <v>186</v>
      </c>
      <c r="E699" s="2">
        <v>3378956</v>
      </c>
      <c r="F699" s="2">
        <v>493559</v>
      </c>
      <c r="G699" s="2">
        <v>4830.5384000000004</v>
      </c>
      <c r="H699" s="2">
        <v>987.11800000000005</v>
      </c>
      <c r="I699" s="2">
        <v>41353.904399999999</v>
      </c>
      <c r="J699" s="2">
        <v>11</v>
      </c>
      <c r="K699" s="2">
        <v>3</v>
      </c>
      <c r="L699" s="2">
        <v>14</v>
      </c>
      <c r="M699" s="2" t="s">
        <v>363</v>
      </c>
    </row>
    <row r="700" spans="1:13" ht="15" customHeight="1" x14ac:dyDescent="0.25">
      <c r="A700" s="2" t="s">
        <v>352</v>
      </c>
      <c r="B700" s="2" t="s">
        <v>50</v>
      </c>
      <c r="C700" s="2" t="s">
        <v>179</v>
      </c>
      <c r="D700" s="2" t="s">
        <v>187</v>
      </c>
      <c r="E700" s="2">
        <v>3378956</v>
      </c>
      <c r="F700" s="2">
        <v>559689</v>
      </c>
      <c r="G700" s="2">
        <v>4830.5384000000004</v>
      </c>
      <c r="H700" s="2">
        <v>1107.4402</v>
      </c>
      <c r="I700" s="2">
        <v>45805.825799999999</v>
      </c>
      <c r="J700" s="2">
        <v>11</v>
      </c>
      <c r="K700" s="2">
        <v>4</v>
      </c>
      <c r="L700" s="2">
        <v>15</v>
      </c>
      <c r="M700" s="2" t="s">
        <v>363</v>
      </c>
    </row>
    <row r="701" spans="1:13" ht="15" customHeight="1" x14ac:dyDescent="0.25">
      <c r="A701" s="2" t="s">
        <v>352</v>
      </c>
      <c r="B701" s="2" t="s">
        <v>50</v>
      </c>
      <c r="C701" s="2" t="s">
        <v>179</v>
      </c>
      <c r="D701" s="2" t="s">
        <v>188</v>
      </c>
      <c r="E701" s="2">
        <v>3378956</v>
      </c>
      <c r="F701" s="2">
        <v>673323</v>
      </c>
      <c r="G701" s="2">
        <v>4830.5384000000004</v>
      </c>
      <c r="H701" s="2">
        <v>1311.9813999999999</v>
      </c>
      <c r="I701" s="2">
        <v>53373.850200000001</v>
      </c>
      <c r="J701" s="2">
        <v>11</v>
      </c>
      <c r="K701" s="2">
        <v>4</v>
      </c>
      <c r="L701" s="2">
        <v>15</v>
      </c>
      <c r="M701" s="2" t="s">
        <v>363</v>
      </c>
    </row>
    <row r="702" spans="1:13" ht="15" customHeight="1" x14ac:dyDescent="0.25">
      <c r="A702" s="2" t="s">
        <v>352</v>
      </c>
      <c r="B702" s="2" t="s">
        <v>50</v>
      </c>
      <c r="C702" s="2" t="s">
        <v>179</v>
      </c>
      <c r="D702" s="2" t="s">
        <v>189</v>
      </c>
      <c r="E702" s="2">
        <v>3378956</v>
      </c>
      <c r="F702" s="2">
        <v>741752</v>
      </c>
      <c r="G702" s="2">
        <v>4830.5384000000004</v>
      </c>
      <c r="H702" s="2">
        <v>1435.1536000000001</v>
      </c>
      <c r="I702" s="2">
        <v>57931.221599999997</v>
      </c>
      <c r="J702" s="2">
        <v>11</v>
      </c>
      <c r="K702" s="2">
        <v>4</v>
      </c>
      <c r="L702" s="2">
        <v>15</v>
      </c>
      <c r="M702" s="2" t="s">
        <v>363</v>
      </c>
    </row>
    <row r="703" spans="1:13" ht="15" customHeight="1" x14ac:dyDescent="0.25">
      <c r="A703" s="2" t="s">
        <v>352</v>
      </c>
      <c r="B703" s="2" t="s">
        <v>50</v>
      </c>
      <c r="C703" s="2" t="s">
        <v>179</v>
      </c>
      <c r="D703" s="2" t="s">
        <v>190</v>
      </c>
      <c r="E703" s="2">
        <v>3378956</v>
      </c>
      <c r="F703" s="2">
        <v>718485</v>
      </c>
      <c r="G703" s="2">
        <v>4830.5384000000004</v>
      </c>
      <c r="H703" s="2">
        <v>1393.2729999999999</v>
      </c>
      <c r="I703" s="2">
        <v>56381.6394</v>
      </c>
      <c r="J703" s="2">
        <v>11</v>
      </c>
      <c r="K703" s="2">
        <v>4</v>
      </c>
      <c r="L703" s="2">
        <v>15</v>
      </c>
      <c r="M703" s="2" t="s">
        <v>363</v>
      </c>
    </row>
    <row r="704" spans="1:13" ht="15" customHeight="1" x14ac:dyDescent="0.25">
      <c r="A704" s="2" t="s">
        <v>352</v>
      </c>
      <c r="B704" s="2" t="s">
        <v>50</v>
      </c>
      <c r="C704" s="2" t="s">
        <v>211</v>
      </c>
      <c r="D704" s="2" t="s">
        <v>211</v>
      </c>
      <c r="E704" s="2">
        <v>3378956</v>
      </c>
      <c r="F704" s="2">
        <v>373694</v>
      </c>
      <c r="G704" s="2">
        <v>4830.5384000000004</v>
      </c>
      <c r="H704" s="2">
        <v>747.38800000000003</v>
      </c>
      <c r="I704" s="2">
        <v>32483.894400000001</v>
      </c>
      <c r="J704" s="2">
        <v>11</v>
      </c>
      <c r="K704" s="2">
        <v>3</v>
      </c>
      <c r="L704" s="2">
        <v>14</v>
      </c>
      <c r="M704" s="2" t="s">
        <v>363</v>
      </c>
    </row>
    <row r="705" spans="1:13" ht="15" customHeight="1" x14ac:dyDescent="0.25">
      <c r="A705" s="2" t="s">
        <v>352</v>
      </c>
      <c r="B705" s="2" t="s">
        <v>194</v>
      </c>
      <c r="C705" s="2" t="s">
        <v>7</v>
      </c>
      <c r="D705" s="2" t="s">
        <v>8</v>
      </c>
      <c r="E705" s="2">
        <v>2171845</v>
      </c>
      <c r="F705" s="2">
        <v>385554</v>
      </c>
      <c r="G705" s="2">
        <v>3140.5830000000001</v>
      </c>
      <c r="H705" s="2">
        <v>771.10799999999995</v>
      </c>
      <c r="I705" s="2">
        <v>31671.579000000002</v>
      </c>
      <c r="J705" s="2">
        <v>9</v>
      </c>
      <c r="K705" s="2">
        <v>3</v>
      </c>
      <c r="L705" s="2">
        <v>12</v>
      </c>
      <c r="M705" s="2" t="s">
        <v>363</v>
      </c>
    </row>
    <row r="706" spans="1:13" ht="15" customHeight="1" x14ac:dyDescent="0.25">
      <c r="A706" s="2" t="s">
        <v>352</v>
      </c>
      <c r="B706" s="2" t="s">
        <v>194</v>
      </c>
      <c r="C706" s="2" t="s">
        <v>7</v>
      </c>
      <c r="D706" s="2" t="s">
        <v>9</v>
      </c>
      <c r="E706" s="2">
        <v>2171845</v>
      </c>
      <c r="F706" s="2">
        <v>456470</v>
      </c>
      <c r="G706" s="2">
        <v>3140.5830000000001</v>
      </c>
      <c r="H706" s="2">
        <v>912.94</v>
      </c>
      <c r="I706" s="2">
        <v>36919.362999999998</v>
      </c>
      <c r="J706" s="2">
        <v>9</v>
      </c>
      <c r="K706" s="2">
        <v>3</v>
      </c>
      <c r="L706" s="2">
        <v>12</v>
      </c>
      <c r="M706" s="2" t="s">
        <v>363</v>
      </c>
    </row>
    <row r="707" spans="1:13" ht="15" customHeight="1" x14ac:dyDescent="0.25">
      <c r="A707" s="2" t="s">
        <v>352</v>
      </c>
      <c r="B707" s="2" t="s">
        <v>194</v>
      </c>
      <c r="C707" s="2" t="s">
        <v>7</v>
      </c>
      <c r="D707" s="2" t="s">
        <v>10</v>
      </c>
      <c r="E707" s="2">
        <v>2171845</v>
      </c>
      <c r="F707" s="2">
        <v>648349</v>
      </c>
      <c r="G707" s="2">
        <v>3140.5830000000001</v>
      </c>
      <c r="H707" s="2">
        <v>1267.0282</v>
      </c>
      <c r="I707" s="2">
        <v>50020.626400000001</v>
      </c>
      <c r="J707" s="2">
        <v>9</v>
      </c>
      <c r="K707" s="2">
        <v>4</v>
      </c>
      <c r="L707" s="2">
        <v>13</v>
      </c>
      <c r="M707" s="2" t="s">
        <v>363</v>
      </c>
    </row>
    <row r="708" spans="1:13" ht="15" customHeight="1" x14ac:dyDescent="0.25">
      <c r="A708" s="2" t="s">
        <v>352</v>
      </c>
      <c r="B708" s="2" t="s">
        <v>194</v>
      </c>
      <c r="C708" s="2" t="s">
        <v>7</v>
      </c>
      <c r="D708" s="2" t="s">
        <v>11</v>
      </c>
      <c r="E708" s="2">
        <v>2171845</v>
      </c>
      <c r="F708" s="2">
        <v>332269</v>
      </c>
      <c r="G708" s="2">
        <v>3140.5830000000001</v>
      </c>
      <c r="H708" s="2">
        <v>664.53800000000001</v>
      </c>
      <c r="I708" s="2">
        <v>27728.489000000001</v>
      </c>
      <c r="J708" s="2">
        <v>9</v>
      </c>
      <c r="K708" s="2">
        <v>3</v>
      </c>
      <c r="L708" s="2">
        <v>12</v>
      </c>
      <c r="M708" s="2" t="s">
        <v>363</v>
      </c>
    </row>
    <row r="709" spans="1:13" ht="15" customHeight="1" x14ac:dyDescent="0.25">
      <c r="A709" s="2" t="s">
        <v>352</v>
      </c>
      <c r="B709" s="2" t="s">
        <v>194</v>
      </c>
      <c r="C709" s="2" t="s">
        <v>7</v>
      </c>
      <c r="D709" s="2" t="s">
        <v>12</v>
      </c>
      <c r="E709" s="2">
        <v>2171845</v>
      </c>
      <c r="F709" s="2">
        <v>327885</v>
      </c>
      <c r="G709" s="2">
        <v>3140.5830000000001</v>
      </c>
      <c r="H709" s="2">
        <v>655.77</v>
      </c>
      <c r="I709" s="2">
        <v>27404.073</v>
      </c>
      <c r="J709" s="2">
        <v>9</v>
      </c>
      <c r="K709" s="2">
        <v>3</v>
      </c>
      <c r="L709" s="2">
        <v>12</v>
      </c>
      <c r="M709" s="2" t="s">
        <v>363</v>
      </c>
    </row>
    <row r="710" spans="1:13" ht="15" customHeight="1" x14ac:dyDescent="0.25">
      <c r="A710" s="2" t="s">
        <v>352</v>
      </c>
      <c r="B710" s="2" t="s">
        <v>194</v>
      </c>
      <c r="C710" s="2" t="s">
        <v>7</v>
      </c>
      <c r="D710" s="2" t="s">
        <v>13</v>
      </c>
      <c r="E710" s="2">
        <v>2171845</v>
      </c>
      <c r="F710" s="2">
        <v>584334</v>
      </c>
      <c r="G710" s="2">
        <v>3140.5830000000001</v>
      </c>
      <c r="H710" s="2">
        <v>1151.8012000000001</v>
      </c>
      <c r="I710" s="2">
        <v>45757.227400000003</v>
      </c>
      <c r="J710" s="2">
        <v>9</v>
      </c>
      <c r="K710" s="2">
        <v>4</v>
      </c>
      <c r="L710" s="2">
        <v>13</v>
      </c>
      <c r="M710" s="2" t="s">
        <v>363</v>
      </c>
    </row>
    <row r="711" spans="1:13" ht="15" customHeight="1" x14ac:dyDescent="0.25">
      <c r="A711" s="2" t="s">
        <v>352</v>
      </c>
      <c r="B711" s="2" t="s">
        <v>194</v>
      </c>
      <c r="C711" s="2" t="s">
        <v>7</v>
      </c>
      <c r="D711" s="2" t="s">
        <v>14</v>
      </c>
      <c r="E711" s="2">
        <v>2171845</v>
      </c>
      <c r="F711" s="2">
        <v>389822</v>
      </c>
      <c r="G711" s="2">
        <v>3140.5830000000001</v>
      </c>
      <c r="H711" s="2">
        <v>779.64400000000001</v>
      </c>
      <c r="I711" s="2">
        <v>31987.411</v>
      </c>
      <c r="J711" s="2">
        <v>9</v>
      </c>
      <c r="K711" s="2">
        <v>3</v>
      </c>
      <c r="L711" s="2">
        <v>12</v>
      </c>
      <c r="M711" s="2" t="s">
        <v>363</v>
      </c>
    </row>
    <row r="712" spans="1:13" ht="15" customHeight="1" x14ac:dyDescent="0.25">
      <c r="A712" s="2" t="s">
        <v>352</v>
      </c>
      <c r="B712" s="2" t="s">
        <v>194</v>
      </c>
      <c r="C712" s="2" t="s">
        <v>7</v>
      </c>
      <c r="D712" s="2" t="s">
        <v>15</v>
      </c>
      <c r="E712" s="2">
        <v>2171845</v>
      </c>
      <c r="F712" s="2">
        <v>592929</v>
      </c>
      <c r="G712" s="2">
        <v>3140.5830000000001</v>
      </c>
      <c r="H712" s="2">
        <v>1167.2722000000001</v>
      </c>
      <c r="I712" s="2">
        <v>46329.654399999999</v>
      </c>
      <c r="J712" s="2">
        <v>9</v>
      </c>
      <c r="K712" s="2">
        <v>4</v>
      </c>
      <c r="L712" s="2">
        <v>13</v>
      </c>
      <c r="M712" s="2" t="s">
        <v>363</v>
      </c>
    </row>
    <row r="713" spans="1:13" ht="15" customHeight="1" x14ac:dyDescent="0.25">
      <c r="A713" s="2" t="s">
        <v>352</v>
      </c>
      <c r="B713" s="2" t="s">
        <v>194</v>
      </c>
      <c r="C713" s="2" t="s">
        <v>7</v>
      </c>
      <c r="D713" s="2" t="s">
        <v>16</v>
      </c>
      <c r="E713" s="2">
        <v>2171845</v>
      </c>
      <c r="F713" s="2">
        <v>471465</v>
      </c>
      <c r="G713" s="2">
        <v>3140.5830000000001</v>
      </c>
      <c r="H713" s="2">
        <v>942.93</v>
      </c>
      <c r="I713" s="2">
        <v>38028.993000000002</v>
      </c>
      <c r="J713" s="2">
        <v>9</v>
      </c>
      <c r="K713" s="2">
        <v>3</v>
      </c>
      <c r="L713" s="2">
        <v>12</v>
      </c>
      <c r="M713" s="2" t="s">
        <v>363</v>
      </c>
    </row>
    <row r="714" spans="1:13" ht="15" customHeight="1" x14ac:dyDescent="0.25">
      <c r="A714" s="2" t="s">
        <v>352</v>
      </c>
      <c r="B714" s="2" t="s">
        <v>194</v>
      </c>
      <c r="C714" s="2" t="s">
        <v>7</v>
      </c>
      <c r="D714" s="2" t="s">
        <v>17</v>
      </c>
      <c r="E714" s="2">
        <v>2171845</v>
      </c>
      <c r="F714" s="2">
        <v>219914</v>
      </c>
      <c r="G714" s="2">
        <v>3140.5830000000001</v>
      </c>
      <c r="H714" s="2">
        <v>439.82799999999997</v>
      </c>
      <c r="I714" s="2">
        <v>19414.219000000001</v>
      </c>
      <c r="J714" s="2">
        <v>9</v>
      </c>
      <c r="K714" s="2">
        <v>3</v>
      </c>
      <c r="L714" s="2">
        <v>12</v>
      </c>
      <c r="M714" s="2" t="s">
        <v>363</v>
      </c>
    </row>
    <row r="715" spans="1:13" ht="15" customHeight="1" x14ac:dyDescent="0.25">
      <c r="A715" s="2" t="s">
        <v>352</v>
      </c>
      <c r="B715" s="2" t="s">
        <v>194</v>
      </c>
      <c r="C715" s="2" t="s">
        <v>7</v>
      </c>
      <c r="D715" s="2" t="s">
        <v>18</v>
      </c>
      <c r="E715" s="2">
        <v>2171845</v>
      </c>
      <c r="F715" s="2">
        <v>455796</v>
      </c>
      <c r="G715" s="2">
        <v>3140.5830000000001</v>
      </c>
      <c r="H715" s="2">
        <v>911.59199999999998</v>
      </c>
      <c r="I715" s="2">
        <v>36869.487000000001</v>
      </c>
      <c r="J715" s="2">
        <v>9</v>
      </c>
      <c r="K715" s="2">
        <v>3</v>
      </c>
      <c r="L715" s="2">
        <v>12</v>
      </c>
      <c r="M715" s="2" t="s">
        <v>363</v>
      </c>
    </row>
    <row r="716" spans="1:13" ht="15" customHeight="1" x14ac:dyDescent="0.25">
      <c r="A716" s="2" t="s">
        <v>352</v>
      </c>
      <c r="B716" s="2" t="s">
        <v>194</v>
      </c>
      <c r="C716" s="2" t="s">
        <v>7</v>
      </c>
      <c r="D716" s="2" t="s">
        <v>19</v>
      </c>
      <c r="E716" s="2">
        <v>2171845</v>
      </c>
      <c r="F716" s="2">
        <v>274193</v>
      </c>
      <c r="G716" s="2">
        <v>3140.5830000000001</v>
      </c>
      <c r="H716" s="2">
        <v>548.38599999999997</v>
      </c>
      <c r="I716" s="2">
        <v>23430.865000000002</v>
      </c>
      <c r="J716" s="2">
        <v>9</v>
      </c>
      <c r="K716" s="2">
        <v>3</v>
      </c>
      <c r="L716" s="2">
        <v>12</v>
      </c>
      <c r="M716" s="2" t="s">
        <v>363</v>
      </c>
    </row>
    <row r="717" spans="1:13" ht="15" customHeight="1" x14ac:dyDescent="0.25">
      <c r="A717" s="2" t="s">
        <v>352</v>
      </c>
      <c r="B717" s="2" t="s">
        <v>194</v>
      </c>
      <c r="C717" s="2" t="s">
        <v>7</v>
      </c>
      <c r="D717" s="2" t="s">
        <v>20</v>
      </c>
      <c r="E717" s="2">
        <v>2171845</v>
      </c>
      <c r="F717" s="2">
        <v>550812</v>
      </c>
      <c r="G717" s="2">
        <v>3140.5830000000001</v>
      </c>
      <c r="H717" s="2">
        <v>1091.4616000000001</v>
      </c>
      <c r="I717" s="2">
        <v>43524.662199999999</v>
      </c>
      <c r="J717" s="2">
        <v>9</v>
      </c>
      <c r="K717" s="2">
        <v>4</v>
      </c>
      <c r="L717" s="2">
        <v>13</v>
      </c>
      <c r="M717" s="2" t="s">
        <v>363</v>
      </c>
    </row>
    <row r="718" spans="1:13" ht="15" customHeight="1" x14ac:dyDescent="0.25">
      <c r="A718" s="2" t="s">
        <v>352</v>
      </c>
      <c r="B718" s="2" t="s">
        <v>194</v>
      </c>
      <c r="C718" s="2" t="s">
        <v>7</v>
      </c>
      <c r="D718" s="2" t="s">
        <v>21</v>
      </c>
      <c r="E718" s="2">
        <v>2171845</v>
      </c>
      <c r="F718" s="2">
        <v>287473</v>
      </c>
      <c r="G718" s="2">
        <v>3140.5830000000001</v>
      </c>
      <c r="H718" s="2">
        <v>574.94600000000003</v>
      </c>
      <c r="I718" s="2">
        <v>24413.584999999999</v>
      </c>
      <c r="J718" s="2">
        <v>9</v>
      </c>
      <c r="K718" s="2">
        <v>3</v>
      </c>
      <c r="L718" s="2">
        <v>12</v>
      </c>
      <c r="M718" s="2" t="s">
        <v>363</v>
      </c>
    </row>
    <row r="719" spans="1:13" ht="15" customHeight="1" x14ac:dyDescent="0.25">
      <c r="A719" s="2" t="s">
        <v>352</v>
      </c>
      <c r="B719" s="2" t="s">
        <v>194</v>
      </c>
      <c r="C719" s="2" t="s">
        <v>7</v>
      </c>
      <c r="D719" s="2" t="s">
        <v>22</v>
      </c>
      <c r="E719" s="2">
        <v>2171845</v>
      </c>
      <c r="F719" s="2">
        <v>251620</v>
      </c>
      <c r="G719" s="2">
        <v>3140.5830000000001</v>
      </c>
      <c r="H719" s="2">
        <v>503.24</v>
      </c>
      <c r="I719" s="2">
        <v>21760.463</v>
      </c>
      <c r="J719" s="2">
        <v>9</v>
      </c>
      <c r="K719" s="2">
        <v>3</v>
      </c>
      <c r="L719" s="2">
        <v>12</v>
      </c>
      <c r="M719" s="2" t="s">
        <v>363</v>
      </c>
    </row>
    <row r="720" spans="1:13" ht="15" customHeight="1" x14ac:dyDescent="0.25">
      <c r="A720" s="2" t="s">
        <v>352</v>
      </c>
      <c r="B720" s="2" t="s">
        <v>194</v>
      </c>
      <c r="C720" s="2" t="s">
        <v>7</v>
      </c>
      <c r="D720" s="2" t="s">
        <v>23</v>
      </c>
      <c r="E720" s="2">
        <v>2171845</v>
      </c>
      <c r="F720" s="2">
        <v>193017</v>
      </c>
      <c r="G720" s="2">
        <v>3140.5830000000001</v>
      </c>
      <c r="H720" s="2">
        <v>386.03399999999999</v>
      </c>
      <c r="I720" s="2">
        <v>17423.841</v>
      </c>
      <c r="J720" s="2">
        <v>9</v>
      </c>
      <c r="K720" s="2">
        <v>3</v>
      </c>
      <c r="L720" s="2">
        <v>12</v>
      </c>
      <c r="M720" s="2" t="s">
        <v>363</v>
      </c>
    </row>
    <row r="721" spans="1:13" ht="15" customHeight="1" x14ac:dyDescent="0.25">
      <c r="A721" s="2" t="s">
        <v>352</v>
      </c>
      <c r="B721" s="2" t="s">
        <v>194</v>
      </c>
      <c r="C721" s="2" t="s">
        <v>25</v>
      </c>
      <c r="D721" s="2" t="s">
        <v>26</v>
      </c>
      <c r="E721" s="2">
        <v>2171845</v>
      </c>
      <c r="F721" s="2">
        <v>575285</v>
      </c>
      <c r="G721" s="2">
        <v>3140.5830000000001</v>
      </c>
      <c r="H721" s="2">
        <v>1135.5129999999999</v>
      </c>
      <c r="I721" s="2">
        <v>45154.563999999998</v>
      </c>
      <c r="J721" s="2">
        <v>9</v>
      </c>
      <c r="K721" s="2">
        <v>4</v>
      </c>
      <c r="L721" s="2">
        <v>13</v>
      </c>
      <c r="M721" s="2" t="s">
        <v>363</v>
      </c>
    </row>
    <row r="722" spans="1:13" ht="15" customHeight="1" x14ac:dyDescent="0.25">
      <c r="A722" s="2" t="s">
        <v>352</v>
      </c>
      <c r="B722" s="2" t="s">
        <v>194</v>
      </c>
      <c r="C722" s="2" t="s">
        <v>25</v>
      </c>
      <c r="D722" s="2" t="s">
        <v>27</v>
      </c>
      <c r="E722" s="2">
        <v>2171845</v>
      </c>
      <c r="F722" s="2">
        <v>489199</v>
      </c>
      <c r="G722" s="2">
        <v>3140.5830000000001</v>
      </c>
      <c r="H722" s="2">
        <v>978.39800000000002</v>
      </c>
      <c r="I722" s="2">
        <v>39341.309000000001</v>
      </c>
      <c r="J722" s="2">
        <v>9</v>
      </c>
      <c r="K722" s="2">
        <v>3</v>
      </c>
      <c r="L722" s="2">
        <v>12</v>
      </c>
      <c r="M722" s="2" t="s">
        <v>363</v>
      </c>
    </row>
    <row r="723" spans="1:13" ht="15" customHeight="1" x14ac:dyDescent="0.25">
      <c r="A723" s="2" t="s">
        <v>352</v>
      </c>
      <c r="B723" s="2" t="s">
        <v>194</v>
      </c>
      <c r="C723" s="2" t="s">
        <v>25</v>
      </c>
      <c r="D723" s="2" t="s">
        <v>28</v>
      </c>
      <c r="E723" s="2">
        <v>2171845</v>
      </c>
      <c r="F723" s="2">
        <v>755937</v>
      </c>
      <c r="G723" s="2">
        <v>3140.5830000000001</v>
      </c>
      <c r="H723" s="2">
        <v>1460.6866</v>
      </c>
      <c r="I723" s="2">
        <v>57185.987200000003</v>
      </c>
      <c r="J723" s="2">
        <v>9</v>
      </c>
      <c r="K723" s="2">
        <v>4</v>
      </c>
      <c r="L723" s="2">
        <v>13</v>
      </c>
      <c r="M723" s="2" t="s">
        <v>363</v>
      </c>
    </row>
    <row r="724" spans="1:13" ht="15" customHeight="1" x14ac:dyDescent="0.25">
      <c r="A724" s="2" t="s">
        <v>352</v>
      </c>
      <c r="B724" s="2" t="s">
        <v>194</v>
      </c>
      <c r="C724" s="2" t="s">
        <v>25</v>
      </c>
      <c r="D724" s="2" t="s">
        <v>29</v>
      </c>
      <c r="E724" s="2">
        <v>2171845</v>
      </c>
      <c r="F724" s="2">
        <v>821193</v>
      </c>
      <c r="G724" s="2">
        <v>3140.5830000000001</v>
      </c>
      <c r="H724" s="2">
        <v>1578.1474000000001</v>
      </c>
      <c r="I724" s="2">
        <v>61532.036800000002</v>
      </c>
      <c r="J724" s="2">
        <v>9</v>
      </c>
      <c r="K724" s="2">
        <v>4</v>
      </c>
      <c r="L724" s="2">
        <v>13</v>
      </c>
      <c r="M724" s="2" t="s">
        <v>363</v>
      </c>
    </row>
    <row r="725" spans="1:13" ht="15" customHeight="1" x14ac:dyDescent="0.25">
      <c r="A725" s="2" t="s">
        <v>352</v>
      </c>
      <c r="B725" s="2" t="s">
        <v>194</v>
      </c>
      <c r="C725" s="2" t="s">
        <v>25</v>
      </c>
      <c r="D725" s="2" t="s">
        <v>30</v>
      </c>
      <c r="E725" s="2">
        <v>2171845</v>
      </c>
      <c r="F725" s="2">
        <v>445043</v>
      </c>
      <c r="G725" s="2">
        <v>3140.5830000000001</v>
      </c>
      <c r="H725" s="2">
        <v>890.08600000000001</v>
      </c>
      <c r="I725" s="2">
        <v>36073.764999999999</v>
      </c>
      <c r="J725" s="2">
        <v>9</v>
      </c>
      <c r="K725" s="2">
        <v>3</v>
      </c>
      <c r="L725" s="2">
        <v>12</v>
      </c>
      <c r="M725" s="2" t="s">
        <v>363</v>
      </c>
    </row>
    <row r="726" spans="1:13" ht="15" customHeight="1" x14ac:dyDescent="0.25">
      <c r="A726" s="2" t="s">
        <v>352</v>
      </c>
      <c r="B726" s="2" t="s">
        <v>194</v>
      </c>
      <c r="C726" s="2" t="s">
        <v>25</v>
      </c>
      <c r="D726" s="2" t="s">
        <v>31</v>
      </c>
      <c r="E726" s="2">
        <v>2171845</v>
      </c>
      <c r="F726" s="2">
        <v>487765</v>
      </c>
      <c r="G726" s="2">
        <v>3140.5830000000001</v>
      </c>
      <c r="H726" s="2">
        <v>975.53</v>
      </c>
      <c r="I726" s="2">
        <v>39235.192999999999</v>
      </c>
      <c r="J726" s="2">
        <v>9</v>
      </c>
      <c r="K726" s="2">
        <v>3</v>
      </c>
      <c r="L726" s="2">
        <v>12</v>
      </c>
      <c r="M726" s="2" t="s">
        <v>363</v>
      </c>
    </row>
    <row r="727" spans="1:13" ht="15" customHeight="1" x14ac:dyDescent="0.25">
      <c r="A727" s="2" t="s">
        <v>352</v>
      </c>
      <c r="B727" s="2" t="s">
        <v>194</v>
      </c>
      <c r="C727" s="2" t="s">
        <v>25</v>
      </c>
      <c r="D727" s="2" t="s">
        <v>32</v>
      </c>
      <c r="E727" s="2">
        <v>2171845</v>
      </c>
      <c r="F727" s="2">
        <v>668446</v>
      </c>
      <c r="G727" s="2">
        <v>3140.5830000000001</v>
      </c>
      <c r="H727" s="2">
        <v>1303.2028</v>
      </c>
      <c r="I727" s="2">
        <v>51359.086600000002</v>
      </c>
      <c r="J727" s="2">
        <v>9</v>
      </c>
      <c r="K727" s="2">
        <v>4</v>
      </c>
      <c r="L727" s="2">
        <v>13</v>
      </c>
      <c r="M727" s="2" t="s">
        <v>363</v>
      </c>
    </row>
    <row r="728" spans="1:13" ht="15" customHeight="1" x14ac:dyDescent="0.25">
      <c r="A728" s="2" t="s">
        <v>352</v>
      </c>
      <c r="B728" s="2" t="s">
        <v>194</v>
      </c>
      <c r="C728" s="2" t="s">
        <v>25</v>
      </c>
      <c r="D728" s="2" t="s">
        <v>33</v>
      </c>
      <c r="E728" s="2">
        <v>2171845</v>
      </c>
      <c r="F728" s="2">
        <v>744037</v>
      </c>
      <c r="G728" s="2">
        <v>3140.5830000000001</v>
      </c>
      <c r="H728" s="2">
        <v>1439.2665999999999</v>
      </c>
      <c r="I728" s="2">
        <v>56393.447200000002</v>
      </c>
      <c r="J728" s="2">
        <v>9</v>
      </c>
      <c r="K728" s="2">
        <v>4</v>
      </c>
      <c r="L728" s="2">
        <v>13</v>
      </c>
      <c r="M728" s="2" t="s">
        <v>363</v>
      </c>
    </row>
    <row r="729" spans="1:13" ht="15" customHeight="1" x14ac:dyDescent="0.25">
      <c r="A729" s="2" t="s">
        <v>352</v>
      </c>
      <c r="B729" s="2" t="s">
        <v>194</v>
      </c>
      <c r="C729" s="2" t="s">
        <v>25</v>
      </c>
      <c r="D729" s="2" t="s">
        <v>34</v>
      </c>
      <c r="E729" s="2">
        <v>2171845</v>
      </c>
      <c r="F729" s="2">
        <v>627286</v>
      </c>
      <c r="G729" s="2">
        <v>3140.5830000000001</v>
      </c>
      <c r="H729" s="2">
        <v>1229.1148000000001</v>
      </c>
      <c r="I729" s="2">
        <v>48617.830600000001</v>
      </c>
      <c r="J729" s="2">
        <v>9</v>
      </c>
      <c r="K729" s="2">
        <v>4</v>
      </c>
      <c r="L729" s="2">
        <v>13</v>
      </c>
      <c r="M729" s="2" t="s">
        <v>363</v>
      </c>
    </row>
    <row r="730" spans="1:13" ht="15" customHeight="1" x14ac:dyDescent="0.25">
      <c r="A730" s="2" t="s">
        <v>352</v>
      </c>
      <c r="B730" s="2" t="s">
        <v>194</v>
      </c>
      <c r="C730" s="2" t="s">
        <v>25</v>
      </c>
      <c r="D730" s="2" t="s">
        <v>35</v>
      </c>
      <c r="E730" s="2">
        <v>2171845</v>
      </c>
      <c r="F730" s="2">
        <v>819025</v>
      </c>
      <c r="G730" s="2">
        <v>3140.5830000000001</v>
      </c>
      <c r="H730" s="2">
        <v>1574.2449999999999</v>
      </c>
      <c r="I730" s="2">
        <v>61387.648000000001</v>
      </c>
      <c r="J730" s="2">
        <v>9</v>
      </c>
      <c r="K730" s="2">
        <v>4</v>
      </c>
      <c r="L730" s="2">
        <v>13</v>
      </c>
      <c r="M730" s="2" t="s">
        <v>363</v>
      </c>
    </row>
    <row r="731" spans="1:13" ht="15" customHeight="1" x14ac:dyDescent="0.25">
      <c r="A731" s="2" t="s">
        <v>352</v>
      </c>
      <c r="B731" s="2" t="s">
        <v>194</v>
      </c>
      <c r="C731" s="2" t="s">
        <v>25</v>
      </c>
      <c r="D731" s="2" t="s">
        <v>36</v>
      </c>
      <c r="E731" s="2">
        <v>2171845</v>
      </c>
      <c r="F731" s="2">
        <v>856338</v>
      </c>
      <c r="G731" s="2">
        <v>3140.5830000000001</v>
      </c>
      <c r="H731" s="2">
        <v>1641.4084</v>
      </c>
      <c r="I731" s="2">
        <v>63872.693800000001</v>
      </c>
      <c r="J731" s="2">
        <v>9</v>
      </c>
      <c r="K731" s="2">
        <v>4</v>
      </c>
      <c r="L731" s="2">
        <v>13</v>
      </c>
      <c r="M731" s="2" t="s">
        <v>363</v>
      </c>
    </row>
    <row r="732" spans="1:13" ht="15" customHeight="1" x14ac:dyDescent="0.25">
      <c r="A732" s="2" t="s">
        <v>352</v>
      </c>
      <c r="B732" s="2" t="s">
        <v>194</v>
      </c>
      <c r="C732" s="2" t="s">
        <v>248</v>
      </c>
      <c r="D732" s="2" t="s">
        <v>249</v>
      </c>
      <c r="E732" s="2">
        <v>2171845</v>
      </c>
      <c r="F732" s="2">
        <v>1020737</v>
      </c>
      <c r="G732" s="2">
        <v>3140.5830000000001</v>
      </c>
      <c r="H732" s="2">
        <v>1937.3266000000001</v>
      </c>
      <c r="I732" s="2">
        <v>74821.667199999996</v>
      </c>
      <c r="J732" s="2">
        <v>9</v>
      </c>
      <c r="K732" s="2">
        <v>5</v>
      </c>
      <c r="L732" s="2">
        <v>14</v>
      </c>
      <c r="M732" s="2" t="s">
        <v>363</v>
      </c>
    </row>
    <row r="733" spans="1:13" ht="15" customHeight="1" x14ac:dyDescent="0.25">
      <c r="A733" s="2" t="s">
        <v>352</v>
      </c>
      <c r="B733" s="2" t="s">
        <v>194</v>
      </c>
      <c r="C733" s="2" t="s">
        <v>248</v>
      </c>
      <c r="D733" s="2" t="s">
        <v>250</v>
      </c>
      <c r="E733" s="2">
        <v>2171845</v>
      </c>
      <c r="F733" s="2">
        <v>1192041</v>
      </c>
      <c r="G733" s="2">
        <v>3140.5830000000001</v>
      </c>
      <c r="H733" s="2">
        <v>2245.6738</v>
      </c>
      <c r="I733" s="2">
        <v>86230.513600000006</v>
      </c>
      <c r="J733" s="2">
        <v>9</v>
      </c>
      <c r="K733" s="2">
        <v>5</v>
      </c>
      <c r="L733" s="2">
        <v>14</v>
      </c>
      <c r="M733" s="2" t="s">
        <v>363</v>
      </c>
    </row>
    <row r="734" spans="1:13" ht="15" customHeight="1" x14ac:dyDescent="0.25">
      <c r="A734" s="2" t="s">
        <v>352</v>
      </c>
      <c r="B734" s="2" t="s">
        <v>194</v>
      </c>
      <c r="C734" s="2" t="s">
        <v>248</v>
      </c>
      <c r="D734" s="2" t="s">
        <v>251</v>
      </c>
      <c r="E734" s="2">
        <v>2171845</v>
      </c>
      <c r="F734" s="2">
        <v>1233659</v>
      </c>
      <c r="G734" s="2">
        <v>3140.5830000000001</v>
      </c>
      <c r="H734" s="2">
        <v>2320.5862000000002</v>
      </c>
      <c r="I734" s="2">
        <v>89002.272400000002</v>
      </c>
      <c r="J734" s="2">
        <v>9</v>
      </c>
      <c r="K734" s="2">
        <v>5</v>
      </c>
      <c r="L734" s="2">
        <v>14</v>
      </c>
      <c r="M734" s="2" t="s">
        <v>363</v>
      </c>
    </row>
    <row r="735" spans="1:13" ht="15" customHeight="1" x14ac:dyDescent="0.25">
      <c r="A735" s="2" t="s">
        <v>352</v>
      </c>
      <c r="B735" s="2" t="s">
        <v>194</v>
      </c>
      <c r="C735" s="2" t="s">
        <v>248</v>
      </c>
      <c r="D735" s="2" t="s">
        <v>252</v>
      </c>
      <c r="E735" s="2">
        <v>2171845</v>
      </c>
      <c r="F735" s="2">
        <v>1211047</v>
      </c>
      <c r="G735" s="2">
        <v>3140.5830000000001</v>
      </c>
      <c r="H735" s="2">
        <v>2279.8845999999999</v>
      </c>
      <c r="I735" s="2">
        <v>87496.313200000004</v>
      </c>
      <c r="J735" s="2">
        <v>9</v>
      </c>
      <c r="K735" s="2">
        <v>5</v>
      </c>
      <c r="L735" s="2">
        <v>14</v>
      </c>
      <c r="M735" s="2" t="s">
        <v>363</v>
      </c>
    </row>
    <row r="736" spans="1:13" ht="15" customHeight="1" x14ac:dyDescent="0.25">
      <c r="A736" s="2" t="s">
        <v>352</v>
      </c>
      <c r="B736" s="2" t="s">
        <v>194</v>
      </c>
      <c r="C736" s="2" t="s">
        <v>248</v>
      </c>
      <c r="D736" s="2" t="s">
        <v>253</v>
      </c>
      <c r="E736" s="2">
        <v>2171845</v>
      </c>
      <c r="F736" s="2">
        <v>1050815</v>
      </c>
      <c r="G736" s="2">
        <v>3140.5830000000001</v>
      </c>
      <c r="H736" s="2">
        <v>1991.4670000000001</v>
      </c>
      <c r="I736" s="2">
        <v>76824.861999999994</v>
      </c>
      <c r="J736" s="2">
        <v>9</v>
      </c>
      <c r="K736" s="2">
        <v>5</v>
      </c>
      <c r="L736" s="2">
        <v>14</v>
      </c>
      <c r="M736" s="2" t="s">
        <v>363</v>
      </c>
    </row>
    <row r="737" spans="1:13" ht="15" customHeight="1" x14ac:dyDescent="0.25">
      <c r="A737" s="2" t="s">
        <v>352</v>
      </c>
      <c r="B737" s="2" t="s">
        <v>194</v>
      </c>
      <c r="C737" s="2" t="s">
        <v>248</v>
      </c>
      <c r="D737" s="2" t="s">
        <v>254</v>
      </c>
      <c r="E737" s="2">
        <v>2171845</v>
      </c>
      <c r="F737" s="2">
        <v>1130458</v>
      </c>
      <c r="G737" s="2">
        <v>3140.5830000000001</v>
      </c>
      <c r="H737" s="2">
        <v>2134.8244</v>
      </c>
      <c r="I737" s="2">
        <v>82129.085800000001</v>
      </c>
      <c r="J737" s="2">
        <v>9</v>
      </c>
      <c r="K737" s="2">
        <v>5</v>
      </c>
      <c r="L737" s="2">
        <v>14</v>
      </c>
      <c r="M737" s="2" t="s">
        <v>363</v>
      </c>
    </row>
    <row r="738" spans="1:13" ht="15" customHeight="1" x14ac:dyDescent="0.25">
      <c r="A738" s="2" t="s">
        <v>352</v>
      </c>
      <c r="B738" s="2" t="s">
        <v>194</v>
      </c>
      <c r="C738" s="2" t="s">
        <v>248</v>
      </c>
      <c r="D738" s="2" t="s">
        <v>255</v>
      </c>
      <c r="E738" s="2">
        <v>2171845</v>
      </c>
      <c r="F738" s="2">
        <v>1289857</v>
      </c>
      <c r="G738" s="2">
        <v>3140.5830000000001</v>
      </c>
      <c r="H738" s="2">
        <v>2421.7426</v>
      </c>
      <c r="I738" s="2">
        <v>92745.059200000003</v>
      </c>
      <c r="J738" s="2">
        <v>9</v>
      </c>
      <c r="K738" s="2">
        <v>5</v>
      </c>
      <c r="L738" s="2">
        <v>14</v>
      </c>
      <c r="M738" s="2" t="s">
        <v>363</v>
      </c>
    </row>
    <row r="739" spans="1:13" ht="15" customHeight="1" x14ac:dyDescent="0.25">
      <c r="A739" s="2" t="s">
        <v>352</v>
      </c>
      <c r="B739" s="2" t="s">
        <v>194</v>
      </c>
      <c r="C739" s="2" t="s">
        <v>248</v>
      </c>
      <c r="D739" s="2" t="s">
        <v>256</v>
      </c>
      <c r="E739" s="2">
        <v>2171845</v>
      </c>
      <c r="F739" s="2">
        <v>1043775</v>
      </c>
      <c r="G739" s="2">
        <v>3140.5830000000001</v>
      </c>
      <c r="H739" s="2">
        <v>1978.7950000000001</v>
      </c>
      <c r="I739" s="2">
        <v>76355.998000000007</v>
      </c>
      <c r="J739" s="2">
        <v>9</v>
      </c>
      <c r="K739" s="2">
        <v>5</v>
      </c>
      <c r="L739" s="2">
        <v>14</v>
      </c>
      <c r="M739" s="2" t="s">
        <v>363</v>
      </c>
    </row>
    <row r="740" spans="1:13" ht="15" customHeight="1" x14ac:dyDescent="0.25">
      <c r="A740" s="2" t="s">
        <v>352</v>
      </c>
      <c r="B740" s="2" t="s">
        <v>194</v>
      </c>
      <c r="C740" s="2" t="s">
        <v>248</v>
      </c>
      <c r="D740" s="2" t="s">
        <v>257</v>
      </c>
      <c r="E740" s="2">
        <v>2171845</v>
      </c>
      <c r="F740" s="2">
        <v>1534290</v>
      </c>
      <c r="G740" s="2">
        <v>3140.5830000000001</v>
      </c>
      <c r="H740" s="2">
        <v>2861.7220000000002</v>
      </c>
      <c r="I740" s="2">
        <v>109024.29700000001</v>
      </c>
      <c r="J740" s="2">
        <v>9</v>
      </c>
      <c r="K740" s="2">
        <v>6</v>
      </c>
      <c r="L740" s="2">
        <v>15</v>
      </c>
      <c r="M740" s="2" t="s">
        <v>363</v>
      </c>
    </row>
    <row r="741" spans="1:13" ht="15" customHeight="1" x14ac:dyDescent="0.25">
      <c r="A741" s="2" t="s">
        <v>352</v>
      </c>
      <c r="B741" s="2" t="s">
        <v>194</v>
      </c>
      <c r="C741" s="2" t="s">
        <v>248</v>
      </c>
      <c r="D741" s="2" t="s">
        <v>258</v>
      </c>
      <c r="E741" s="2">
        <v>2171845</v>
      </c>
      <c r="F741" s="2">
        <v>942581</v>
      </c>
      <c r="G741" s="2">
        <v>3140.5830000000001</v>
      </c>
      <c r="H741" s="2">
        <v>1796.6458</v>
      </c>
      <c r="I741" s="2">
        <v>69616.477599999998</v>
      </c>
      <c r="J741" s="2">
        <v>9</v>
      </c>
      <c r="K741" s="2">
        <v>4</v>
      </c>
      <c r="L741" s="2">
        <v>13</v>
      </c>
      <c r="M741" s="2" t="s">
        <v>363</v>
      </c>
    </row>
    <row r="742" spans="1:13" ht="15" customHeight="1" x14ac:dyDescent="0.25">
      <c r="A742" s="2" t="s">
        <v>352</v>
      </c>
      <c r="B742" s="2" t="s">
        <v>194</v>
      </c>
      <c r="C742" s="2" t="s">
        <v>248</v>
      </c>
      <c r="D742" s="2" t="s">
        <v>259</v>
      </c>
      <c r="E742" s="2">
        <v>2171845</v>
      </c>
      <c r="F742" s="2">
        <v>1180912</v>
      </c>
      <c r="G742" s="2">
        <v>3140.5830000000001</v>
      </c>
      <c r="H742" s="2">
        <v>2225.6415999999999</v>
      </c>
      <c r="I742" s="2">
        <v>85489.322199999995</v>
      </c>
      <c r="J742" s="2">
        <v>9</v>
      </c>
      <c r="K742" s="2">
        <v>5</v>
      </c>
      <c r="L742" s="2">
        <v>14</v>
      </c>
      <c r="M742" s="2" t="s">
        <v>363</v>
      </c>
    </row>
    <row r="743" spans="1:13" ht="15" customHeight="1" x14ac:dyDescent="0.25">
      <c r="A743" s="2" t="s">
        <v>352</v>
      </c>
      <c r="B743" s="2" t="s">
        <v>194</v>
      </c>
      <c r="C743" s="2" t="s">
        <v>248</v>
      </c>
      <c r="D743" s="2" t="s">
        <v>260</v>
      </c>
      <c r="E743" s="2">
        <v>2171845</v>
      </c>
      <c r="F743" s="2">
        <v>1047875</v>
      </c>
      <c r="G743" s="2">
        <v>3140.5830000000001</v>
      </c>
      <c r="H743" s="2">
        <v>1986.175</v>
      </c>
      <c r="I743" s="2">
        <v>76629.058000000005</v>
      </c>
      <c r="J743" s="2">
        <v>9</v>
      </c>
      <c r="K743" s="2">
        <v>5</v>
      </c>
      <c r="L743" s="2">
        <v>14</v>
      </c>
      <c r="M743" s="2" t="s">
        <v>363</v>
      </c>
    </row>
    <row r="744" spans="1:13" ht="15" customHeight="1" x14ac:dyDescent="0.25">
      <c r="A744" s="2" t="s">
        <v>352</v>
      </c>
      <c r="B744" s="2" t="s">
        <v>194</v>
      </c>
      <c r="C744" s="2" t="s">
        <v>248</v>
      </c>
      <c r="D744" s="2" t="s">
        <v>261</v>
      </c>
      <c r="E744" s="2">
        <v>2171845</v>
      </c>
      <c r="F744" s="2">
        <v>1132945</v>
      </c>
      <c r="G744" s="2">
        <v>3140.5830000000001</v>
      </c>
      <c r="H744" s="2">
        <v>2139.3009999999999</v>
      </c>
      <c r="I744" s="2">
        <v>82294.720000000001</v>
      </c>
      <c r="J744" s="2">
        <v>9</v>
      </c>
      <c r="K744" s="2">
        <v>5</v>
      </c>
      <c r="L744" s="2">
        <v>14</v>
      </c>
      <c r="M744" s="2" t="s">
        <v>363</v>
      </c>
    </row>
    <row r="745" spans="1:13" ht="15" customHeight="1" x14ac:dyDescent="0.25">
      <c r="A745" s="2" t="s">
        <v>352</v>
      </c>
      <c r="B745" s="2" t="s">
        <v>194</v>
      </c>
      <c r="C745" s="2" t="s">
        <v>248</v>
      </c>
      <c r="D745" s="2" t="s">
        <v>262</v>
      </c>
      <c r="E745" s="2">
        <v>2171845</v>
      </c>
      <c r="F745" s="2">
        <v>1028952</v>
      </c>
      <c r="G745" s="2">
        <v>3140.5830000000001</v>
      </c>
      <c r="H745" s="2">
        <v>1952.1135999999999</v>
      </c>
      <c r="I745" s="2">
        <v>75368.786200000002</v>
      </c>
      <c r="J745" s="2">
        <v>9</v>
      </c>
      <c r="K745" s="2">
        <v>5</v>
      </c>
      <c r="L745" s="2">
        <v>14</v>
      </c>
      <c r="M745" s="2" t="s">
        <v>363</v>
      </c>
    </row>
    <row r="746" spans="1:13" ht="15" customHeight="1" x14ac:dyDescent="0.25">
      <c r="A746" s="2" t="s">
        <v>352</v>
      </c>
      <c r="B746" s="2" t="s">
        <v>194</v>
      </c>
      <c r="C746" s="2" t="s">
        <v>248</v>
      </c>
      <c r="D746" s="2" t="s">
        <v>263</v>
      </c>
      <c r="E746" s="2">
        <v>2171845</v>
      </c>
      <c r="F746" s="2">
        <v>1215275</v>
      </c>
      <c r="G746" s="2">
        <v>3140.5830000000001</v>
      </c>
      <c r="H746" s="2">
        <v>2287.4949999999999</v>
      </c>
      <c r="I746" s="2">
        <v>87777.898000000001</v>
      </c>
      <c r="J746" s="2">
        <v>9</v>
      </c>
      <c r="K746" s="2">
        <v>5</v>
      </c>
      <c r="L746" s="2">
        <v>14</v>
      </c>
      <c r="M746" s="2" t="s">
        <v>363</v>
      </c>
    </row>
    <row r="747" spans="1:13" ht="15" customHeight="1" x14ac:dyDescent="0.25">
      <c r="A747" s="2" t="s">
        <v>352</v>
      </c>
      <c r="B747" s="2" t="s">
        <v>194</v>
      </c>
      <c r="C747" s="2" t="s">
        <v>248</v>
      </c>
      <c r="D747" s="2" t="s">
        <v>264</v>
      </c>
      <c r="E747" s="2">
        <v>2171845</v>
      </c>
      <c r="F747" s="2">
        <v>1425173</v>
      </c>
      <c r="G747" s="2">
        <v>3140.5830000000001</v>
      </c>
      <c r="H747" s="2">
        <v>2665.3114</v>
      </c>
      <c r="I747" s="2">
        <v>101757.1048</v>
      </c>
      <c r="J747" s="2">
        <v>9</v>
      </c>
      <c r="K747" s="2">
        <v>5</v>
      </c>
      <c r="L747" s="2">
        <v>14</v>
      </c>
      <c r="M747" s="2" t="s">
        <v>363</v>
      </c>
    </row>
    <row r="748" spans="1:13" ht="15" customHeight="1" x14ac:dyDescent="0.25">
      <c r="A748" s="2" t="s">
        <v>352</v>
      </c>
      <c r="B748" s="2" t="s">
        <v>194</v>
      </c>
      <c r="C748" s="2" t="s">
        <v>248</v>
      </c>
      <c r="D748" s="2" t="s">
        <v>265</v>
      </c>
      <c r="E748" s="2">
        <v>2171845</v>
      </c>
      <c r="F748" s="2">
        <v>1330461</v>
      </c>
      <c r="G748" s="2">
        <v>3140.5830000000001</v>
      </c>
      <c r="H748" s="2">
        <v>2494.8298</v>
      </c>
      <c r="I748" s="2">
        <v>95449.285600000003</v>
      </c>
      <c r="J748" s="2">
        <v>9</v>
      </c>
      <c r="K748" s="2">
        <v>5</v>
      </c>
      <c r="L748" s="2">
        <v>14</v>
      </c>
      <c r="M748" s="2" t="s">
        <v>363</v>
      </c>
    </row>
    <row r="749" spans="1:13" ht="15" customHeight="1" x14ac:dyDescent="0.25">
      <c r="A749" s="2" t="s">
        <v>352</v>
      </c>
      <c r="B749" s="2" t="s">
        <v>194</v>
      </c>
      <c r="C749" s="2" t="s">
        <v>248</v>
      </c>
      <c r="D749" s="2" t="s">
        <v>266</v>
      </c>
      <c r="E749" s="2">
        <v>2171845</v>
      </c>
      <c r="F749" s="2">
        <v>1619922</v>
      </c>
      <c r="G749" s="2">
        <v>3140.5830000000001</v>
      </c>
      <c r="H749" s="2">
        <v>3015.8595999999998</v>
      </c>
      <c r="I749" s="2">
        <v>114727.3882</v>
      </c>
      <c r="J749" s="2">
        <v>9</v>
      </c>
      <c r="K749" s="2">
        <v>6</v>
      </c>
      <c r="L749" s="2">
        <v>15</v>
      </c>
      <c r="M749" s="2" t="s">
        <v>363</v>
      </c>
    </row>
    <row r="750" spans="1:13" ht="15" customHeight="1" x14ac:dyDescent="0.25">
      <c r="A750" s="2" t="s">
        <v>352</v>
      </c>
      <c r="B750" s="2" t="s">
        <v>194</v>
      </c>
      <c r="C750" s="2" t="s">
        <v>248</v>
      </c>
      <c r="D750" s="2" t="s">
        <v>267</v>
      </c>
      <c r="E750" s="2">
        <v>2171845</v>
      </c>
      <c r="F750" s="2">
        <v>1285744</v>
      </c>
      <c r="G750" s="2">
        <v>3140.5830000000001</v>
      </c>
      <c r="H750" s="2">
        <v>2414.3391999999999</v>
      </c>
      <c r="I750" s="2">
        <v>92471.133400000006</v>
      </c>
      <c r="J750" s="2">
        <v>9</v>
      </c>
      <c r="K750" s="2">
        <v>5</v>
      </c>
      <c r="L750" s="2">
        <v>14</v>
      </c>
      <c r="M750" s="2" t="s">
        <v>363</v>
      </c>
    </row>
    <row r="751" spans="1:13" ht="15" customHeight="1" x14ac:dyDescent="0.25">
      <c r="A751" s="2" t="s">
        <v>352</v>
      </c>
      <c r="B751" s="2" t="s">
        <v>194</v>
      </c>
      <c r="C751" s="2" t="s">
        <v>248</v>
      </c>
      <c r="D751" s="2" t="s">
        <v>268</v>
      </c>
      <c r="E751" s="2">
        <v>2171845</v>
      </c>
      <c r="F751" s="2">
        <v>1270801</v>
      </c>
      <c r="G751" s="2">
        <v>3140.5830000000001</v>
      </c>
      <c r="H751" s="2">
        <v>2387.4418000000001</v>
      </c>
      <c r="I751" s="2">
        <v>91475.929600000003</v>
      </c>
      <c r="J751" s="2">
        <v>9</v>
      </c>
      <c r="K751" s="2">
        <v>5</v>
      </c>
      <c r="L751" s="2">
        <v>14</v>
      </c>
      <c r="M751" s="2" t="s">
        <v>363</v>
      </c>
    </row>
    <row r="752" spans="1:13" ht="15" customHeight="1" x14ac:dyDescent="0.25">
      <c r="A752" s="2" t="s">
        <v>352</v>
      </c>
      <c r="B752" s="2" t="s">
        <v>194</v>
      </c>
      <c r="C752" s="2" t="s">
        <v>248</v>
      </c>
      <c r="D752" s="2" t="s">
        <v>269</v>
      </c>
      <c r="E752" s="2">
        <v>2171845</v>
      </c>
      <c r="F752" s="2">
        <v>1302339</v>
      </c>
      <c r="G752" s="2">
        <v>3140.5830000000001</v>
      </c>
      <c r="H752" s="2">
        <v>2444.2102</v>
      </c>
      <c r="I752" s="2">
        <v>93576.360400000005</v>
      </c>
      <c r="J752" s="2">
        <v>9</v>
      </c>
      <c r="K752" s="2">
        <v>5</v>
      </c>
      <c r="L752" s="2">
        <v>14</v>
      </c>
      <c r="M752" s="2" t="s">
        <v>363</v>
      </c>
    </row>
    <row r="753" spans="1:13" ht="15" customHeight="1" x14ac:dyDescent="0.25">
      <c r="A753" s="2" t="s">
        <v>352</v>
      </c>
      <c r="B753" s="2" t="s">
        <v>194</v>
      </c>
      <c r="C753" s="2" t="s">
        <v>46</v>
      </c>
      <c r="D753" s="2" t="s">
        <v>47</v>
      </c>
      <c r="E753" s="2">
        <v>2171845</v>
      </c>
      <c r="F753" s="2">
        <v>1681917</v>
      </c>
      <c r="G753" s="2">
        <v>3140.5830000000001</v>
      </c>
      <c r="H753" s="2">
        <v>3127.4506000000001</v>
      </c>
      <c r="I753" s="2">
        <v>118856.2552</v>
      </c>
      <c r="J753" s="2">
        <v>9</v>
      </c>
      <c r="K753" s="2">
        <v>6</v>
      </c>
      <c r="L753" s="2">
        <v>15</v>
      </c>
      <c r="M753" s="2" t="s">
        <v>363</v>
      </c>
    </row>
    <row r="754" spans="1:13" ht="15" customHeight="1" x14ac:dyDescent="0.25">
      <c r="A754" s="2" t="s">
        <v>352</v>
      </c>
      <c r="B754" s="2" t="s">
        <v>194</v>
      </c>
      <c r="C754" s="2" t="s">
        <v>46</v>
      </c>
      <c r="D754" s="2" t="s">
        <v>48</v>
      </c>
      <c r="E754" s="2">
        <v>2171845</v>
      </c>
      <c r="F754" s="2">
        <v>1743175</v>
      </c>
      <c r="G754" s="2">
        <v>3140.5830000000001</v>
      </c>
      <c r="H754" s="2">
        <v>3237.7150000000001</v>
      </c>
      <c r="I754" s="2">
        <v>122936.038</v>
      </c>
      <c r="J754" s="2">
        <v>9</v>
      </c>
      <c r="K754" s="2">
        <v>6</v>
      </c>
      <c r="L754" s="2">
        <v>15</v>
      </c>
      <c r="M754" s="2" t="s">
        <v>363</v>
      </c>
    </row>
    <row r="755" spans="1:13" ht="15" customHeight="1" x14ac:dyDescent="0.25">
      <c r="A755" s="2" t="s">
        <v>352</v>
      </c>
      <c r="B755" s="2" t="s">
        <v>194</v>
      </c>
      <c r="C755" s="2" t="s">
        <v>46</v>
      </c>
      <c r="D755" s="2" t="s">
        <v>49</v>
      </c>
      <c r="E755" s="2">
        <v>2171845</v>
      </c>
      <c r="F755" s="2">
        <v>1532176</v>
      </c>
      <c r="G755" s="2">
        <v>3140.5830000000001</v>
      </c>
      <c r="H755" s="2">
        <v>2857.9168</v>
      </c>
      <c r="I755" s="2">
        <v>108883.5046</v>
      </c>
      <c r="J755" s="2">
        <v>9</v>
      </c>
      <c r="K755" s="2">
        <v>6</v>
      </c>
      <c r="L755" s="2">
        <v>15</v>
      </c>
      <c r="M755" s="2" t="s">
        <v>363</v>
      </c>
    </row>
    <row r="756" spans="1:13" ht="15" customHeight="1" x14ac:dyDescent="0.25">
      <c r="A756" s="2" t="s">
        <v>352</v>
      </c>
      <c r="B756" s="2" t="s">
        <v>194</v>
      </c>
      <c r="C756" s="2" t="s">
        <v>46</v>
      </c>
      <c r="D756" s="2" t="s">
        <v>50</v>
      </c>
      <c r="E756" s="2">
        <v>2171845</v>
      </c>
      <c r="F756" s="2">
        <v>1600491</v>
      </c>
      <c r="G756" s="2">
        <v>3140.5830000000001</v>
      </c>
      <c r="H756" s="2">
        <v>2980.8838000000001</v>
      </c>
      <c r="I756" s="2">
        <v>113433.2836</v>
      </c>
      <c r="J756" s="2">
        <v>9</v>
      </c>
      <c r="K756" s="2">
        <v>6</v>
      </c>
      <c r="L756" s="2">
        <v>15</v>
      </c>
      <c r="M756" s="2" t="s">
        <v>363</v>
      </c>
    </row>
    <row r="757" spans="1:13" ht="15" customHeight="1" x14ac:dyDescent="0.25">
      <c r="A757" s="2" t="s">
        <v>352</v>
      </c>
      <c r="B757" s="2" t="s">
        <v>194</v>
      </c>
      <c r="C757" s="2" t="s">
        <v>46</v>
      </c>
      <c r="D757" s="2" t="s">
        <v>51</v>
      </c>
      <c r="E757" s="2">
        <v>2171845</v>
      </c>
      <c r="F757" s="2">
        <v>1461593</v>
      </c>
      <c r="G757" s="2">
        <v>3140.5830000000001</v>
      </c>
      <c r="H757" s="2">
        <v>2730.8674000000001</v>
      </c>
      <c r="I757" s="2">
        <v>104182.6768</v>
      </c>
      <c r="J757" s="2">
        <v>9</v>
      </c>
      <c r="K757" s="2">
        <v>5</v>
      </c>
      <c r="L757" s="2">
        <v>14</v>
      </c>
      <c r="M757" s="2" t="s">
        <v>363</v>
      </c>
    </row>
    <row r="758" spans="1:13" ht="15" customHeight="1" x14ac:dyDescent="0.25">
      <c r="A758" s="2" t="s">
        <v>352</v>
      </c>
      <c r="B758" s="2" t="s">
        <v>194</v>
      </c>
      <c r="C758" s="2" t="s">
        <v>46</v>
      </c>
      <c r="D758" s="2" t="s">
        <v>52</v>
      </c>
      <c r="E758" s="2">
        <v>2171845</v>
      </c>
      <c r="F758" s="2">
        <v>1830563</v>
      </c>
      <c r="G758" s="2">
        <v>3140.5830000000001</v>
      </c>
      <c r="H758" s="2">
        <v>3395.0133999999998</v>
      </c>
      <c r="I758" s="2">
        <v>128756.0788</v>
      </c>
      <c r="J758" s="2">
        <v>9</v>
      </c>
      <c r="K758" s="2">
        <v>6</v>
      </c>
      <c r="L758" s="2">
        <v>15</v>
      </c>
      <c r="M758" s="2" t="s">
        <v>363</v>
      </c>
    </row>
    <row r="759" spans="1:13" ht="15" customHeight="1" x14ac:dyDescent="0.25">
      <c r="A759" s="2" t="s">
        <v>352</v>
      </c>
      <c r="B759" s="2" t="s">
        <v>194</v>
      </c>
      <c r="C759" s="2" t="s">
        <v>46</v>
      </c>
      <c r="D759" s="2" t="s">
        <v>53</v>
      </c>
      <c r="E759" s="2">
        <v>2171845</v>
      </c>
      <c r="F759" s="2">
        <v>1459950</v>
      </c>
      <c r="G759" s="2">
        <v>3140.5830000000001</v>
      </c>
      <c r="H759" s="2">
        <v>2727.91</v>
      </c>
      <c r="I759" s="2">
        <v>104073.253</v>
      </c>
      <c r="J759" s="2">
        <v>9</v>
      </c>
      <c r="K759" s="2">
        <v>5</v>
      </c>
      <c r="L759" s="2">
        <v>14</v>
      </c>
      <c r="M759" s="2" t="s">
        <v>363</v>
      </c>
    </row>
    <row r="760" spans="1:13" ht="15" customHeight="1" x14ac:dyDescent="0.25">
      <c r="A760" s="2" t="s">
        <v>352</v>
      </c>
      <c r="B760" s="2" t="s">
        <v>194</v>
      </c>
      <c r="C760" s="2" t="s">
        <v>46</v>
      </c>
      <c r="D760" s="2" t="s">
        <v>54</v>
      </c>
      <c r="E760" s="2">
        <v>2171845</v>
      </c>
      <c r="F760" s="2">
        <v>1531525</v>
      </c>
      <c r="G760" s="2">
        <v>3140.5830000000001</v>
      </c>
      <c r="H760" s="2">
        <v>2856.7449999999999</v>
      </c>
      <c r="I760" s="2">
        <v>108840.148</v>
      </c>
      <c r="J760" s="2">
        <v>9</v>
      </c>
      <c r="K760" s="2">
        <v>6</v>
      </c>
      <c r="L760" s="2">
        <v>15</v>
      </c>
      <c r="M760" s="2" t="s">
        <v>363</v>
      </c>
    </row>
    <row r="761" spans="1:13" ht="15" customHeight="1" x14ac:dyDescent="0.25">
      <c r="A761" s="2" t="s">
        <v>352</v>
      </c>
      <c r="B761" s="2" t="s">
        <v>194</v>
      </c>
      <c r="C761" s="2" t="s">
        <v>46</v>
      </c>
      <c r="D761" s="2" t="s">
        <v>55</v>
      </c>
      <c r="E761" s="2">
        <v>2171845</v>
      </c>
      <c r="F761" s="2">
        <v>1893405</v>
      </c>
      <c r="G761" s="2">
        <v>3140.5830000000001</v>
      </c>
      <c r="H761" s="2">
        <v>3508.1289999999999</v>
      </c>
      <c r="I761" s="2">
        <v>132941.356</v>
      </c>
      <c r="J761" s="2">
        <v>9</v>
      </c>
      <c r="K761" s="2">
        <v>6</v>
      </c>
      <c r="L761" s="2">
        <v>15</v>
      </c>
      <c r="M761" s="2" t="s">
        <v>363</v>
      </c>
    </row>
    <row r="762" spans="1:13" ht="15" customHeight="1" x14ac:dyDescent="0.25">
      <c r="A762" s="2" t="s">
        <v>352</v>
      </c>
      <c r="B762" s="2" t="s">
        <v>194</v>
      </c>
      <c r="C762" s="2" t="s">
        <v>46</v>
      </c>
      <c r="D762" s="2" t="s">
        <v>56</v>
      </c>
      <c r="E762" s="2">
        <v>2171845</v>
      </c>
      <c r="F762" s="2">
        <v>1295776</v>
      </c>
      <c r="G762" s="2">
        <v>3140.5830000000001</v>
      </c>
      <c r="H762" s="2">
        <v>2432.3968</v>
      </c>
      <c r="I762" s="2">
        <v>93139.264599999995</v>
      </c>
      <c r="J762" s="2">
        <v>9</v>
      </c>
      <c r="K762" s="2">
        <v>5</v>
      </c>
      <c r="L762" s="2">
        <v>14</v>
      </c>
      <c r="M762" s="2" t="s">
        <v>363</v>
      </c>
    </row>
    <row r="763" spans="1:13" ht="15" customHeight="1" x14ac:dyDescent="0.25">
      <c r="A763" s="2" t="s">
        <v>352</v>
      </c>
      <c r="B763" s="2" t="s">
        <v>194</v>
      </c>
      <c r="C763" s="2" t="s">
        <v>46</v>
      </c>
      <c r="D763" s="2" t="s">
        <v>57</v>
      </c>
      <c r="E763" s="2">
        <v>2171845</v>
      </c>
      <c r="F763" s="2">
        <v>1893793</v>
      </c>
      <c r="G763" s="2">
        <v>3140.5830000000001</v>
      </c>
      <c r="H763" s="2">
        <v>3508.8274000000001</v>
      </c>
      <c r="I763" s="2">
        <v>132967.19680000001</v>
      </c>
      <c r="J763" s="2">
        <v>9</v>
      </c>
      <c r="K763" s="2">
        <v>6</v>
      </c>
      <c r="L763" s="2">
        <v>15</v>
      </c>
      <c r="M763" s="2" t="s">
        <v>363</v>
      </c>
    </row>
    <row r="764" spans="1:13" ht="15" customHeight="1" x14ac:dyDescent="0.25">
      <c r="A764" s="2" t="s">
        <v>352</v>
      </c>
      <c r="B764" s="2" t="s">
        <v>194</v>
      </c>
      <c r="C764" s="2" t="s">
        <v>46</v>
      </c>
      <c r="D764" s="2" t="s">
        <v>58</v>
      </c>
      <c r="E764" s="2">
        <v>2171845</v>
      </c>
      <c r="F764" s="2">
        <v>1545230</v>
      </c>
      <c r="G764" s="2">
        <v>3140.5830000000001</v>
      </c>
      <c r="H764" s="2">
        <v>2881.4140000000002</v>
      </c>
      <c r="I764" s="2">
        <v>109752.901</v>
      </c>
      <c r="J764" s="2">
        <v>9</v>
      </c>
      <c r="K764" s="2">
        <v>6</v>
      </c>
      <c r="L764" s="2">
        <v>15</v>
      </c>
      <c r="M764" s="2" t="s">
        <v>363</v>
      </c>
    </row>
    <row r="765" spans="1:13" ht="15" customHeight="1" x14ac:dyDescent="0.25">
      <c r="A765" s="2" t="s">
        <v>352</v>
      </c>
      <c r="B765" s="2" t="s">
        <v>194</v>
      </c>
      <c r="C765" s="2" t="s">
        <v>212</v>
      </c>
      <c r="D765" s="2" t="s">
        <v>213</v>
      </c>
      <c r="E765" s="2">
        <v>2171845</v>
      </c>
      <c r="F765" s="2">
        <v>1783382</v>
      </c>
      <c r="G765" s="2">
        <v>3140.5830000000001</v>
      </c>
      <c r="H765" s="2">
        <v>3310.0875999999998</v>
      </c>
      <c r="I765" s="2">
        <v>125613.8242</v>
      </c>
      <c r="J765" s="2">
        <v>9</v>
      </c>
      <c r="K765" s="2">
        <v>6</v>
      </c>
      <c r="L765" s="2">
        <v>15</v>
      </c>
      <c r="M765" s="2" t="s">
        <v>363</v>
      </c>
    </row>
    <row r="766" spans="1:13" ht="15" customHeight="1" x14ac:dyDescent="0.25">
      <c r="A766" s="2" t="s">
        <v>352</v>
      </c>
      <c r="B766" s="2" t="s">
        <v>194</v>
      </c>
      <c r="C766" s="2" t="s">
        <v>212</v>
      </c>
      <c r="D766" s="2" t="s">
        <v>214</v>
      </c>
      <c r="E766" s="2">
        <v>2171845</v>
      </c>
      <c r="F766" s="2">
        <v>2055113</v>
      </c>
      <c r="G766" s="2">
        <v>3140.5830000000001</v>
      </c>
      <c r="H766" s="2">
        <v>3799.2033999999999</v>
      </c>
      <c r="I766" s="2">
        <v>143711.10879999999</v>
      </c>
      <c r="J766" s="2">
        <v>9</v>
      </c>
      <c r="K766" s="2">
        <v>7</v>
      </c>
      <c r="L766" s="2">
        <v>16</v>
      </c>
      <c r="M766" s="2" t="s">
        <v>363</v>
      </c>
    </row>
    <row r="767" spans="1:13" ht="15" customHeight="1" x14ac:dyDescent="0.25">
      <c r="A767" s="2" t="s">
        <v>352</v>
      </c>
      <c r="B767" s="2" t="s">
        <v>194</v>
      </c>
      <c r="C767" s="2" t="s">
        <v>59</v>
      </c>
      <c r="D767" s="2" t="s">
        <v>60</v>
      </c>
      <c r="E767" s="2">
        <v>2171845</v>
      </c>
      <c r="F767" s="2">
        <v>961029</v>
      </c>
      <c r="G767" s="2">
        <v>3140.5830000000001</v>
      </c>
      <c r="H767" s="2">
        <v>1829.8522</v>
      </c>
      <c r="I767" s="2">
        <v>70845.114400000006</v>
      </c>
      <c r="J767" s="2">
        <v>9</v>
      </c>
      <c r="K767" s="2">
        <v>4</v>
      </c>
      <c r="L767" s="2">
        <v>13</v>
      </c>
      <c r="M767" s="2" t="s">
        <v>363</v>
      </c>
    </row>
    <row r="768" spans="1:13" ht="15" customHeight="1" x14ac:dyDescent="0.25">
      <c r="A768" s="2" t="s">
        <v>352</v>
      </c>
      <c r="B768" s="2" t="s">
        <v>194</v>
      </c>
      <c r="C768" s="2" t="s">
        <v>59</v>
      </c>
      <c r="D768" s="2" t="s">
        <v>61</v>
      </c>
      <c r="E768" s="2">
        <v>2171845</v>
      </c>
      <c r="F768" s="2">
        <v>933013</v>
      </c>
      <c r="G768" s="2">
        <v>3140.5830000000001</v>
      </c>
      <c r="H768" s="2">
        <v>1779.4233999999999</v>
      </c>
      <c r="I768" s="2">
        <v>68979.248800000001</v>
      </c>
      <c r="J768" s="2">
        <v>9</v>
      </c>
      <c r="K768" s="2">
        <v>4</v>
      </c>
      <c r="L768" s="2">
        <v>13</v>
      </c>
      <c r="M768" s="2" t="s">
        <v>363</v>
      </c>
    </row>
    <row r="769" spans="1:13" ht="15" customHeight="1" x14ac:dyDescent="0.25">
      <c r="A769" s="2" t="s">
        <v>352</v>
      </c>
      <c r="B769" s="2" t="s">
        <v>194</v>
      </c>
      <c r="C769" s="2" t="s">
        <v>59</v>
      </c>
      <c r="D769" s="2" t="s">
        <v>62</v>
      </c>
      <c r="E769" s="2">
        <v>2171845</v>
      </c>
      <c r="F769" s="2">
        <v>961195</v>
      </c>
      <c r="G769" s="2">
        <v>3140.5830000000001</v>
      </c>
      <c r="H769" s="2">
        <v>1830.1510000000001</v>
      </c>
      <c r="I769" s="2">
        <v>70856.17</v>
      </c>
      <c r="J769" s="2">
        <v>9</v>
      </c>
      <c r="K769" s="2">
        <v>4</v>
      </c>
      <c r="L769" s="2">
        <v>13</v>
      </c>
      <c r="M769" s="2" t="s">
        <v>363</v>
      </c>
    </row>
    <row r="770" spans="1:13" ht="15" customHeight="1" x14ac:dyDescent="0.25">
      <c r="A770" s="2" t="s">
        <v>352</v>
      </c>
      <c r="B770" s="2" t="s">
        <v>194</v>
      </c>
      <c r="C770" s="2" t="s">
        <v>59</v>
      </c>
      <c r="D770" s="2" t="s">
        <v>63</v>
      </c>
      <c r="E770" s="2">
        <v>2171845</v>
      </c>
      <c r="F770" s="2">
        <v>836725</v>
      </c>
      <c r="G770" s="2">
        <v>3140.5830000000001</v>
      </c>
      <c r="H770" s="2">
        <v>1606.105</v>
      </c>
      <c r="I770" s="2">
        <v>62566.468000000001</v>
      </c>
      <c r="J770" s="2">
        <v>9</v>
      </c>
      <c r="K770" s="2">
        <v>4</v>
      </c>
      <c r="L770" s="2">
        <v>13</v>
      </c>
      <c r="M770" s="2" t="s">
        <v>363</v>
      </c>
    </row>
    <row r="771" spans="1:13" ht="15" customHeight="1" x14ac:dyDescent="0.25">
      <c r="A771" s="2" t="s">
        <v>352</v>
      </c>
      <c r="B771" s="2" t="s">
        <v>194</v>
      </c>
      <c r="C771" s="2" t="s">
        <v>59</v>
      </c>
      <c r="D771" s="2" t="s">
        <v>64</v>
      </c>
      <c r="E771" s="2">
        <v>2171845</v>
      </c>
      <c r="F771" s="2">
        <v>997244</v>
      </c>
      <c r="G771" s="2">
        <v>3140.5830000000001</v>
      </c>
      <c r="H771" s="2">
        <v>1895.0391999999999</v>
      </c>
      <c r="I771" s="2">
        <v>73257.0334</v>
      </c>
      <c r="J771" s="2">
        <v>9</v>
      </c>
      <c r="K771" s="2">
        <v>4</v>
      </c>
      <c r="L771" s="2">
        <v>13</v>
      </c>
      <c r="M771" s="2" t="s">
        <v>363</v>
      </c>
    </row>
    <row r="772" spans="1:13" ht="15" customHeight="1" x14ac:dyDescent="0.25">
      <c r="A772" s="2" t="s">
        <v>352</v>
      </c>
      <c r="B772" s="2" t="s">
        <v>194</v>
      </c>
      <c r="C772" s="2" t="s">
        <v>59</v>
      </c>
      <c r="D772" s="2" t="s">
        <v>65</v>
      </c>
      <c r="E772" s="2">
        <v>2171845</v>
      </c>
      <c r="F772" s="2">
        <v>792235</v>
      </c>
      <c r="G772" s="2">
        <v>3140.5830000000001</v>
      </c>
      <c r="H772" s="2">
        <v>1526.0229999999999</v>
      </c>
      <c r="I772" s="2">
        <v>59603.434000000001</v>
      </c>
      <c r="J772" s="2">
        <v>9</v>
      </c>
      <c r="K772" s="2">
        <v>4</v>
      </c>
      <c r="L772" s="2">
        <v>13</v>
      </c>
      <c r="M772" s="2" t="s">
        <v>363</v>
      </c>
    </row>
    <row r="773" spans="1:13" ht="15" customHeight="1" x14ac:dyDescent="0.25">
      <c r="A773" s="2" t="s">
        <v>352</v>
      </c>
      <c r="B773" s="2" t="s">
        <v>194</v>
      </c>
      <c r="C773" s="2" t="s">
        <v>59</v>
      </c>
      <c r="D773" s="2" t="s">
        <v>66</v>
      </c>
      <c r="E773" s="2">
        <v>2171845</v>
      </c>
      <c r="F773" s="2">
        <v>884543</v>
      </c>
      <c r="G773" s="2">
        <v>3140.5830000000001</v>
      </c>
      <c r="H773" s="2">
        <v>1692.1774</v>
      </c>
      <c r="I773" s="2">
        <v>65751.146800000002</v>
      </c>
      <c r="J773" s="2">
        <v>9</v>
      </c>
      <c r="K773" s="2">
        <v>4</v>
      </c>
      <c r="L773" s="2">
        <v>13</v>
      </c>
      <c r="M773" s="2" t="s">
        <v>363</v>
      </c>
    </row>
    <row r="774" spans="1:13" ht="15" customHeight="1" x14ac:dyDescent="0.25">
      <c r="A774" s="2" t="s">
        <v>352</v>
      </c>
      <c r="B774" s="2" t="s">
        <v>194</v>
      </c>
      <c r="C774" s="2" t="s">
        <v>59</v>
      </c>
      <c r="D774" s="2" t="s">
        <v>67</v>
      </c>
      <c r="E774" s="2">
        <v>2171845</v>
      </c>
      <c r="F774" s="2">
        <v>879001</v>
      </c>
      <c r="G774" s="2">
        <v>3140.5830000000001</v>
      </c>
      <c r="H774" s="2">
        <v>1682.2018</v>
      </c>
      <c r="I774" s="2">
        <v>65382.049599999998</v>
      </c>
      <c r="J774" s="2">
        <v>9</v>
      </c>
      <c r="K774" s="2">
        <v>4</v>
      </c>
      <c r="L774" s="2">
        <v>13</v>
      </c>
      <c r="M774" s="2" t="s">
        <v>363</v>
      </c>
    </row>
    <row r="775" spans="1:13" ht="15" customHeight="1" x14ac:dyDescent="0.25">
      <c r="A775" s="2" t="s">
        <v>352</v>
      </c>
      <c r="B775" s="2" t="s">
        <v>194</v>
      </c>
      <c r="C775" s="2" t="s">
        <v>59</v>
      </c>
      <c r="D775" s="2" t="s">
        <v>68</v>
      </c>
      <c r="E775" s="2">
        <v>2171845</v>
      </c>
      <c r="F775" s="2">
        <v>885030</v>
      </c>
      <c r="G775" s="2">
        <v>3140.5830000000001</v>
      </c>
      <c r="H775" s="2">
        <v>1693.0540000000001</v>
      </c>
      <c r="I775" s="2">
        <v>65783.581000000006</v>
      </c>
      <c r="J775" s="2">
        <v>9</v>
      </c>
      <c r="K775" s="2">
        <v>4</v>
      </c>
      <c r="L775" s="2">
        <v>13</v>
      </c>
      <c r="M775" s="2" t="s">
        <v>363</v>
      </c>
    </row>
    <row r="776" spans="1:13" ht="15" customHeight="1" x14ac:dyDescent="0.25">
      <c r="A776" s="2" t="s">
        <v>352</v>
      </c>
      <c r="B776" s="2" t="s">
        <v>194</v>
      </c>
      <c r="C776" s="2" t="s">
        <v>59</v>
      </c>
      <c r="D776" s="2" t="s">
        <v>69</v>
      </c>
      <c r="E776" s="2">
        <v>2171845</v>
      </c>
      <c r="F776" s="2">
        <v>1114779</v>
      </c>
      <c r="G776" s="2">
        <v>3140.5830000000001</v>
      </c>
      <c r="H776" s="2">
        <v>2106.6021999999998</v>
      </c>
      <c r="I776" s="2">
        <v>81084.864400000006</v>
      </c>
      <c r="J776" s="2">
        <v>9</v>
      </c>
      <c r="K776" s="2">
        <v>5</v>
      </c>
      <c r="L776" s="2">
        <v>14</v>
      </c>
      <c r="M776" s="2" t="s">
        <v>363</v>
      </c>
    </row>
    <row r="777" spans="1:13" ht="15" customHeight="1" x14ac:dyDescent="0.25">
      <c r="A777" s="2" t="s">
        <v>352</v>
      </c>
      <c r="B777" s="2" t="s">
        <v>194</v>
      </c>
      <c r="C777" s="2" t="s">
        <v>59</v>
      </c>
      <c r="D777" s="2" t="s">
        <v>70</v>
      </c>
      <c r="E777" s="2">
        <v>2171845</v>
      </c>
      <c r="F777" s="2">
        <v>703489</v>
      </c>
      <c r="G777" s="2">
        <v>3140.5830000000001</v>
      </c>
      <c r="H777" s="2">
        <v>1366.2801999999999</v>
      </c>
      <c r="I777" s="2">
        <v>53692.950400000002</v>
      </c>
      <c r="J777" s="2">
        <v>9</v>
      </c>
      <c r="K777" s="2">
        <v>4</v>
      </c>
      <c r="L777" s="2">
        <v>13</v>
      </c>
      <c r="M777" s="2" t="s">
        <v>363</v>
      </c>
    </row>
    <row r="778" spans="1:13" ht="15" customHeight="1" x14ac:dyDescent="0.25">
      <c r="A778" s="2" t="s">
        <v>352</v>
      </c>
      <c r="B778" s="2" t="s">
        <v>194</v>
      </c>
      <c r="C778" s="2" t="s">
        <v>59</v>
      </c>
      <c r="D778" s="2" t="s">
        <v>71</v>
      </c>
      <c r="E778" s="2">
        <v>2171845</v>
      </c>
      <c r="F778" s="2">
        <v>905559</v>
      </c>
      <c r="G778" s="2">
        <v>3140.5830000000001</v>
      </c>
      <c r="H778" s="2">
        <v>1730.0062</v>
      </c>
      <c r="I778" s="2">
        <v>67150.812399999995</v>
      </c>
      <c r="J778" s="2">
        <v>9</v>
      </c>
      <c r="K778" s="2">
        <v>4</v>
      </c>
      <c r="L778" s="2">
        <v>13</v>
      </c>
      <c r="M778" s="2" t="s">
        <v>363</v>
      </c>
    </row>
    <row r="779" spans="1:13" ht="15" customHeight="1" x14ac:dyDescent="0.25">
      <c r="A779" s="2" t="s">
        <v>352</v>
      </c>
      <c r="B779" s="2" t="s">
        <v>194</v>
      </c>
      <c r="C779" s="2" t="s">
        <v>59</v>
      </c>
      <c r="D779" s="2" t="s">
        <v>72</v>
      </c>
      <c r="E779" s="2">
        <v>2171845</v>
      </c>
      <c r="F779" s="2">
        <v>698136</v>
      </c>
      <c r="G779" s="2">
        <v>3140.5830000000001</v>
      </c>
      <c r="H779" s="2">
        <v>1356.6448</v>
      </c>
      <c r="I779" s="2">
        <v>53336.440600000002</v>
      </c>
      <c r="J779" s="2">
        <v>9</v>
      </c>
      <c r="K779" s="2">
        <v>4</v>
      </c>
      <c r="L779" s="2">
        <v>13</v>
      </c>
      <c r="M779" s="2" t="s">
        <v>363</v>
      </c>
    </row>
    <row r="780" spans="1:13" ht="15" customHeight="1" x14ac:dyDescent="0.25">
      <c r="A780" s="2" t="s">
        <v>352</v>
      </c>
      <c r="B780" s="2" t="s">
        <v>194</v>
      </c>
      <c r="C780" s="2" t="s">
        <v>59</v>
      </c>
      <c r="D780" s="2" t="s">
        <v>73</v>
      </c>
      <c r="E780" s="2">
        <v>2171845</v>
      </c>
      <c r="F780" s="2">
        <v>838980</v>
      </c>
      <c r="G780" s="2">
        <v>3140.5830000000001</v>
      </c>
      <c r="H780" s="2">
        <v>1610.164</v>
      </c>
      <c r="I780" s="2">
        <v>62716.650999999998</v>
      </c>
      <c r="J780" s="2">
        <v>9</v>
      </c>
      <c r="K780" s="2">
        <v>4</v>
      </c>
      <c r="L780" s="2">
        <v>13</v>
      </c>
      <c r="M780" s="2" t="s">
        <v>363</v>
      </c>
    </row>
    <row r="781" spans="1:13" ht="15" customHeight="1" x14ac:dyDescent="0.25">
      <c r="A781" s="2" t="s">
        <v>352</v>
      </c>
      <c r="B781" s="2" t="s">
        <v>194</v>
      </c>
      <c r="C781" s="2" t="s">
        <v>59</v>
      </c>
      <c r="D781" s="2" t="s">
        <v>74</v>
      </c>
      <c r="E781" s="2">
        <v>2171845</v>
      </c>
      <c r="F781" s="2">
        <v>899364</v>
      </c>
      <c r="G781" s="2">
        <v>3140.5830000000001</v>
      </c>
      <c r="H781" s="2">
        <v>1718.8552</v>
      </c>
      <c r="I781" s="2">
        <v>66738.225399999996</v>
      </c>
      <c r="J781" s="2">
        <v>9</v>
      </c>
      <c r="K781" s="2">
        <v>4</v>
      </c>
      <c r="L781" s="2">
        <v>13</v>
      </c>
      <c r="M781" s="2" t="s">
        <v>363</v>
      </c>
    </row>
    <row r="782" spans="1:13" ht="15" customHeight="1" x14ac:dyDescent="0.25">
      <c r="A782" s="2" t="s">
        <v>352</v>
      </c>
      <c r="B782" s="2" t="s">
        <v>194</v>
      </c>
      <c r="C782" s="2" t="s">
        <v>59</v>
      </c>
      <c r="D782" s="2" t="s">
        <v>75</v>
      </c>
      <c r="E782" s="2">
        <v>2171845</v>
      </c>
      <c r="F782" s="2">
        <v>733944</v>
      </c>
      <c r="G782" s="2">
        <v>3140.5830000000001</v>
      </c>
      <c r="H782" s="2">
        <v>1421.0992000000001</v>
      </c>
      <c r="I782" s="2">
        <v>55721.253400000001</v>
      </c>
      <c r="J782" s="2">
        <v>9</v>
      </c>
      <c r="K782" s="2">
        <v>4</v>
      </c>
      <c r="L782" s="2">
        <v>13</v>
      </c>
      <c r="M782" s="2" t="s">
        <v>363</v>
      </c>
    </row>
    <row r="783" spans="1:13" ht="15" customHeight="1" x14ac:dyDescent="0.25">
      <c r="A783" s="2" t="s">
        <v>352</v>
      </c>
      <c r="B783" s="2" t="s">
        <v>194</v>
      </c>
      <c r="C783" s="2" t="s">
        <v>59</v>
      </c>
      <c r="D783" s="2" t="s">
        <v>76</v>
      </c>
      <c r="E783" s="2">
        <v>2171845</v>
      </c>
      <c r="F783" s="2">
        <v>758535</v>
      </c>
      <c r="G783" s="2">
        <v>3140.5830000000001</v>
      </c>
      <c r="H783" s="2">
        <v>1465.3630000000001</v>
      </c>
      <c r="I783" s="2">
        <v>57359.014000000003</v>
      </c>
      <c r="J783" s="2">
        <v>9</v>
      </c>
      <c r="K783" s="2">
        <v>4</v>
      </c>
      <c r="L783" s="2">
        <v>13</v>
      </c>
      <c r="M783" s="2" t="s">
        <v>363</v>
      </c>
    </row>
    <row r="784" spans="1:13" ht="15" customHeight="1" x14ac:dyDescent="0.25">
      <c r="A784" s="2" t="s">
        <v>352</v>
      </c>
      <c r="B784" s="2" t="s">
        <v>194</v>
      </c>
      <c r="C784" s="2" t="s">
        <v>77</v>
      </c>
      <c r="D784" s="2" t="s">
        <v>78</v>
      </c>
      <c r="E784" s="2">
        <v>2171845</v>
      </c>
      <c r="F784" s="2">
        <v>623457</v>
      </c>
      <c r="G784" s="2">
        <v>3140.5830000000001</v>
      </c>
      <c r="H784" s="2">
        <v>1222.2226000000001</v>
      </c>
      <c r="I784" s="2">
        <v>48362.819199999998</v>
      </c>
      <c r="J784" s="2">
        <v>9</v>
      </c>
      <c r="K784" s="2">
        <v>4</v>
      </c>
      <c r="L784" s="2">
        <v>13</v>
      </c>
      <c r="M784" s="2" t="s">
        <v>363</v>
      </c>
    </row>
    <row r="785" spans="1:13" ht="15" customHeight="1" x14ac:dyDescent="0.25">
      <c r="A785" s="2" t="s">
        <v>352</v>
      </c>
      <c r="B785" s="2" t="s">
        <v>194</v>
      </c>
      <c r="C785" s="2" t="s">
        <v>77</v>
      </c>
      <c r="D785" s="2" t="s">
        <v>79</v>
      </c>
      <c r="E785" s="2">
        <v>2171845</v>
      </c>
      <c r="F785" s="2">
        <v>1189968</v>
      </c>
      <c r="G785" s="2">
        <v>3140.5830000000001</v>
      </c>
      <c r="H785" s="2">
        <v>2241.9423999999999</v>
      </c>
      <c r="I785" s="2">
        <v>86092.451799999995</v>
      </c>
      <c r="J785" s="2">
        <v>9</v>
      </c>
      <c r="K785" s="2">
        <v>5</v>
      </c>
      <c r="L785" s="2">
        <v>14</v>
      </c>
      <c r="M785" s="2" t="s">
        <v>363</v>
      </c>
    </row>
    <row r="786" spans="1:13" ht="15" customHeight="1" x14ac:dyDescent="0.25">
      <c r="A786" s="2" t="s">
        <v>352</v>
      </c>
      <c r="B786" s="2" t="s">
        <v>194</v>
      </c>
      <c r="C786" s="2" t="s">
        <v>77</v>
      </c>
      <c r="D786" s="2" t="s">
        <v>80</v>
      </c>
      <c r="E786" s="2">
        <v>2171845</v>
      </c>
      <c r="F786" s="2">
        <v>1189293</v>
      </c>
      <c r="G786" s="2">
        <v>3140.5830000000001</v>
      </c>
      <c r="H786" s="2">
        <v>2240.7274000000002</v>
      </c>
      <c r="I786" s="2">
        <v>86047.496799999994</v>
      </c>
      <c r="J786" s="2">
        <v>9</v>
      </c>
      <c r="K786" s="2">
        <v>5</v>
      </c>
      <c r="L786" s="2">
        <v>14</v>
      </c>
      <c r="M786" s="2" t="s">
        <v>363</v>
      </c>
    </row>
    <row r="787" spans="1:13" ht="15" customHeight="1" x14ac:dyDescent="0.25">
      <c r="A787" s="2" t="s">
        <v>352</v>
      </c>
      <c r="B787" s="2" t="s">
        <v>194</v>
      </c>
      <c r="C787" s="2" t="s">
        <v>77</v>
      </c>
      <c r="D787" s="2" t="s">
        <v>81</v>
      </c>
      <c r="E787" s="2">
        <v>2171845</v>
      </c>
      <c r="F787" s="2">
        <v>623714</v>
      </c>
      <c r="G787" s="2">
        <v>3140.5830000000001</v>
      </c>
      <c r="H787" s="2">
        <v>1222.6851999999999</v>
      </c>
      <c r="I787" s="2">
        <v>48379.935400000002</v>
      </c>
      <c r="J787" s="2">
        <v>9</v>
      </c>
      <c r="K787" s="2">
        <v>4</v>
      </c>
      <c r="L787" s="2">
        <v>13</v>
      </c>
      <c r="M787" s="2" t="s">
        <v>363</v>
      </c>
    </row>
    <row r="788" spans="1:13" ht="15" customHeight="1" x14ac:dyDescent="0.25">
      <c r="A788" s="2" t="s">
        <v>352</v>
      </c>
      <c r="B788" s="2" t="s">
        <v>194</v>
      </c>
      <c r="C788" s="2" t="s">
        <v>77</v>
      </c>
      <c r="D788" s="2" t="s">
        <v>82</v>
      </c>
      <c r="E788" s="2">
        <v>2171845</v>
      </c>
      <c r="F788" s="2">
        <v>603965</v>
      </c>
      <c r="G788" s="2">
        <v>3140.5830000000001</v>
      </c>
      <c r="H788" s="2">
        <v>1187.1369999999999</v>
      </c>
      <c r="I788" s="2">
        <v>47064.652000000002</v>
      </c>
      <c r="J788" s="2">
        <v>9</v>
      </c>
      <c r="K788" s="2">
        <v>4</v>
      </c>
      <c r="L788" s="2">
        <v>13</v>
      </c>
      <c r="M788" s="2" t="s">
        <v>363</v>
      </c>
    </row>
    <row r="789" spans="1:13" ht="15" customHeight="1" x14ac:dyDescent="0.25">
      <c r="A789" s="2" t="s">
        <v>352</v>
      </c>
      <c r="B789" s="2" t="s">
        <v>194</v>
      </c>
      <c r="C789" s="2" t="s">
        <v>77</v>
      </c>
      <c r="D789" s="2" t="s">
        <v>83</v>
      </c>
      <c r="E789" s="2">
        <v>2171845</v>
      </c>
      <c r="F789" s="2">
        <v>886241</v>
      </c>
      <c r="G789" s="2">
        <v>3140.5830000000001</v>
      </c>
      <c r="H789" s="2">
        <v>1695.2338</v>
      </c>
      <c r="I789" s="2">
        <v>65864.233600000007</v>
      </c>
      <c r="J789" s="2">
        <v>9</v>
      </c>
      <c r="K789" s="2">
        <v>4</v>
      </c>
      <c r="L789" s="2">
        <v>13</v>
      </c>
      <c r="M789" s="2" t="s">
        <v>363</v>
      </c>
    </row>
    <row r="790" spans="1:13" ht="15" customHeight="1" x14ac:dyDescent="0.25">
      <c r="A790" s="2" t="s">
        <v>352</v>
      </c>
      <c r="B790" s="2" t="s">
        <v>194</v>
      </c>
      <c r="C790" s="2" t="s">
        <v>77</v>
      </c>
      <c r="D790" s="2" t="s">
        <v>84</v>
      </c>
      <c r="E790" s="2">
        <v>2171845</v>
      </c>
      <c r="F790" s="2">
        <v>887785</v>
      </c>
      <c r="G790" s="2">
        <v>3140.5830000000001</v>
      </c>
      <c r="H790" s="2">
        <v>1698.0129999999999</v>
      </c>
      <c r="I790" s="2">
        <v>65967.063999999998</v>
      </c>
      <c r="J790" s="2">
        <v>9</v>
      </c>
      <c r="K790" s="2">
        <v>4</v>
      </c>
      <c r="L790" s="2">
        <v>13</v>
      </c>
      <c r="M790" s="2" t="s">
        <v>363</v>
      </c>
    </row>
    <row r="791" spans="1:13" ht="15" customHeight="1" x14ac:dyDescent="0.25">
      <c r="A791" s="2" t="s">
        <v>352</v>
      </c>
      <c r="B791" s="2" t="s">
        <v>194</v>
      </c>
      <c r="C791" s="2" t="s">
        <v>77</v>
      </c>
      <c r="D791" s="2" t="s">
        <v>85</v>
      </c>
      <c r="E791" s="2">
        <v>2171845</v>
      </c>
      <c r="F791" s="2">
        <v>1076791</v>
      </c>
      <c r="G791" s="2">
        <v>3140.5830000000001</v>
      </c>
      <c r="H791" s="2">
        <v>2038.2238</v>
      </c>
      <c r="I791" s="2">
        <v>78554.863599999997</v>
      </c>
      <c r="J791" s="2">
        <v>9</v>
      </c>
      <c r="K791" s="2">
        <v>5</v>
      </c>
      <c r="L791" s="2">
        <v>14</v>
      </c>
      <c r="M791" s="2" t="s">
        <v>363</v>
      </c>
    </row>
    <row r="792" spans="1:13" ht="15" customHeight="1" x14ac:dyDescent="0.25">
      <c r="A792" s="2" t="s">
        <v>352</v>
      </c>
      <c r="B792" s="2" t="s">
        <v>194</v>
      </c>
      <c r="C792" s="2" t="s">
        <v>77</v>
      </c>
      <c r="D792" s="2" t="s">
        <v>86</v>
      </c>
      <c r="E792" s="2">
        <v>2171845</v>
      </c>
      <c r="F792" s="2">
        <v>801928</v>
      </c>
      <c r="G792" s="2">
        <v>3140.5830000000001</v>
      </c>
      <c r="H792" s="2">
        <v>1543.4703999999999</v>
      </c>
      <c r="I792" s="2">
        <v>60248.987800000003</v>
      </c>
      <c r="J792" s="2">
        <v>9</v>
      </c>
      <c r="K792" s="2">
        <v>4</v>
      </c>
      <c r="L792" s="2">
        <v>13</v>
      </c>
      <c r="M792" s="2" t="s">
        <v>363</v>
      </c>
    </row>
    <row r="793" spans="1:13" ht="15" customHeight="1" x14ac:dyDescent="0.25">
      <c r="A793" s="2" t="s">
        <v>352</v>
      </c>
      <c r="B793" s="2" t="s">
        <v>194</v>
      </c>
      <c r="C793" s="2" t="s">
        <v>77</v>
      </c>
      <c r="D793" s="2" t="s">
        <v>6</v>
      </c>
      <c r="E793" s="2">
        <v>2171845</v>
      </c>
      <c r="F793" s="2">
        <v>673373</v>
      </c>
      <c r="G793" s="2">
        <v>3140.5830000000001</v>
      </c>
      <c r="H793" s="2">
        <v>1312.0714</v>
      </c>
      <c r="I793" s="2">
        <v>51687.224800000004</v>
      </c>
      <c r="J793" s="2">
        <v>9</v>
      </c>
      <c r="K793" s="2">
        <v>4</v>
      </c>
      <c r="L793" s="2">
        <v>13</v>
      </c>
      <c r="M793" s="2" t="s">
        <v>363</v>
      </c>
    </row>
    <row r="794" spans="1:13" ht="15" customHeight="1" x14ac:dyDescent="0.25">
      <c r="A794" s="2" t="s">
        <v>352</v>
      </c>
      <c r="B794" s="2" t="s">
        <v>194</v>
      </c>
      <c r="C794" s="2" t="s">
        <v>77</v>
      </c>
      <c r="D794" s="2" t="s">
        <v>87</v>
      </c>
      <c r="E794" s="2">
        <v>2171845</v>
      </c>
      <c r="F794" s="2">
        <v>673460</v>
      </c>
      <c r="G794" s="2">
        <v>3140.5830000000001</v>
      </c>
      <c r="H794" s="2">
        <v>1312.2280000000001</v>
      </c>
      <c r="I794" s="2">
        <v>51693.019</v>
      </c>
      <c r="J794" s="2">
        <v>9</v>
      </c>
      <c r="K794" s="2">
        <v>4</v>
      </c>
      <c r="L794" s="2">
        <v>13</v>
      </c>
      <c r="M794" s="2" t="s">
        <v>363</v>
      </c>
    </row>
    <row r="795" spans="1:13" ht="15" customHeight="1" x14ac:dyDescent="0.25">
      <c r="A795" s="2" t="s">
        <v>352</v>
      </c>
      <c r="B795" s="2" t="s">
        <v>194</v>
      </c>
      <c r="C795" s="2" t="s">
        <v>77</v>
      </c>
      <c r="D795" s="2" t="s">
        <v>88</v>
      </c>
      <c r="E795" s="2">
        <v>2171845</v>
      </c>
      <c r="F795" s="2">
        <v>944769</v>
      </c>
      <c r="G795" s="2">
        <v>3140.5830000000001</v>
      </c>
      <c r="H795" s="2">
        <v>1800.5842</v>
      </c>
      <c r="I795" s="2">
        <v>69762.198399999994</v>
      </c>
      <c r="J795" s="2">
        <v>9</v>
      </c>
      <c r="K795" s="2">
        <v>4</v>
      </c>
      <c r="L795" s="2">
        <v>13</v>
      </c>
      <c r="M795" s="2" t="s">
        <v>363</v>
      </c>
    </row>
    <row r="796" spans="1:13" ht="15" customHeight="1" x14ac:dyDescent="0.25">
      <c r="A796" s="2" t="s">
        <v>352</v>
      </c>
      <c r="B796" s="2" t="s">
        <v>194</v>
      </c>
      <c r="C796" s="2" t="s">
        <v>77</v>
      </c>
      <c r="D796" s="2" t="s">
        <v>89</v>
      </c>
      <c r="E796" s="2">
        <v>2171845</v>
      </c>
      <c r="F796" s="2">
        <v>710337</v>
      </c>
      <c r="G796" s="2">
        <v>3140.5830000000001</v>
      </c>
      <c r="H796" s="2">
        <v>1378.6066000000001</v>
      </c>
      <c r="I796" s="2">
        <v>54149.027199999997</v>
      </c>
      <c r="J796" s="2">
        <v>9</v>
      </c>
      <c r="K796" s="2">
        <v>4</v>
      </c>
      <c r="L796" s="2">
        <v>13</v>
      </c>
      <c r="M796" s="2" t="s">
        <v>363</v>
      </c>
    </row>
    <row r="797" spans="1:13" ht="15" customHeight="1" x14ac:dyDescent="0.25">
      <c r="A797" s="2" t="s">
        <v>352</v>
      </c>
      <c r="B797" s="2" t="s">
        <v>194</v>
      </c>
      <c r="C797" s="2" t="s">
        <v>77</v>
      </c>
      <c r="D797" s="2" t="s">
        <v>90</v>
      </c>
      <c r="E797" s="2">
        <v>2171845</v>
      </c>
      <c r="F797" s="2">
        <v>985833</v>
      </c>
      <c r="G797" s="2">
        <v>3140.5830000000001</v>
      </c>
      <c r="H797" s="2">
        <v>1874.4993999999999</v>
      </c>
      <c r="I797" s="2">
        <v>72497.060800000007</v>
      </c>
      <c r="J797" s="2">
        <v>9</v>
      </c>
      <c r="K797" s="2">
        <v>4</v>
      </c>
      <c r="L797" s="2">
        <v>13</v>
      </c>
      <c r="M797" s="2" t="s">
        <v>363</v>
      </c>
    </row>
    <row r="798" spans="1:13" ht="15" customHeight="1" x14ac:dyDescent="0.25">
      <c r="A798" s="2" t="s">
        <v>352</v>
      </c>
      <c r="B798" s="2" t="s">
        <v>194</v>
      </c>
      <c r="C798" s="2" t="s">
        <v>91</v>
      </c>
      <c r="D798" s="2" t="s">
        <v>92</v>
      </c>
      <c r="E798" s="2">
        <v>2171845</v>
      </c>
      <c r="F798" s="2">
        <v>969480</v>
      </c>
      <c r="G798" s="2">
        <v>3140.5830000000001</v>
      </c>
      <c r="H798" s="2">
        <v>1845.0640000000001</v>
      </c>
      <c r="I798" s="2">
        <v>71407.951000000001</v>
      </c>
      <c r="J798" s="2">
        <v>9</v>
      </c>
      <c r="K798" s="2">
        <v>4</v>
      </c>
      <c r="L798" s="2">
        <v>13</v>
      </c>
      <c r="M798" s="2" t="s">
        <v>363</v>
      </c>
    </row>
    <row r="799" spans="1:13" ht="15" customHeight="1" x14ac:dyDescent="0.25">
      <c r="A799" s="2" t="s">
        <v>352</v>
      </c>
      <c r="B799" s="2" t="s">
        <v>194</v>
      </c>
      <c r="C799" s="2" t="s">
        <v>91</v>
      </c>
      <c r="D799" s="2" t="s">
        <v>93</v>
      </c>
      <c r="E799" s="2">
        <v>2171845</v>
      </c>
      <c r="F799" s="2">
        <v>995719</v>
      </c>
      <c r="G799" s="2">
        <v>3140.5830000000001</v>
      </c>
      <c r="H799" s="2">
        <v>1892.2942</v>
      </c>
      <c r="I799" s="2">
        <v>73155.468399999998</v>
      </c>
      <c r="J799" s="2">
        <v>9</v>
      </c>
      <c r="K799" s="2">
        <v>4</v>
      </c>
      <c r="L799" s="2">
        <v>13</v>
      </c>
      <c r="M799" s="2" t="s">
        <v>363</v>
      </c>
    </row>
    <row r="800" spans="1:13" ht="15" customHeight="1" x14ac:dyDescent="0.25">
      <c r="A800" s="2" t="s">
        <v>352</v>
      </c>
      <c r="B800" s="2" t="s">
        <v>194</v>
      </c>
      <c r="C800" s="2" t="s">
        <v>91</v>
      </c>
      <c r="D800" s="2" t="s">
        <v>94</v>
      </c>
      <c r="E800" s="2">
        <v>2171845</v>
      </c>
      <c r="F800" s="2">
        <v>952522</v>
      </c>
      <c r="G800" s="2">
        <v>3140.5830000000001</v>
      </c>
      <c r="H800" s="2">
        <v>1814.5396000000001</v>
      </c>
      <c r="I800" s="2">
        <v>70278.548200000005</v>
      </c>
      <c r="J800" s="2">
        <v>9</v>
      </c>
      <c r="K800" s="2">
        <v>4</v>
      </c>
      <c r="L800" s="2">
        <v>13</v>
      </c>
      <c r="M800" s="2" t="s">
        <v>363</v>
      </c>
    </row>
    <row r="801" spans="1:13" ht="15" customHeight="1" x14ac:dyDescent="0.25">
      <c r="A801" s="2" t="s">
        <v>352</v>
      </c>
      <c r="B801" s="2" t="s">
        <v>194</v>
      </c>
      <c r="C801" s="2" t="s">
        <v>91</v>
      </c>
      <c r="D801" s="2" t="s">
        <v>95</v>
      </c>
      <c r="E801" s="2">
        <v>2171845</v>
      </c>
      <c r="F801" s="2">
        <v>1197415</v>
      </c>
      <c r="G801" s="2">
        <v>3140.5830000000001</v>
      </c>
      <c r="H801" s="2">
        <v>2255.3470000000002</v>
      </c>
      <c r="I801" s="2">
        <v>86588.422000000006</v>
      </c>
      <c r="J801" s="2">
        <v>9</v>
      </c>
      <c r="K801" s="2">
        <v>5</v>
      </c>
      <c r="L801" s="2">
        <v>14</v>
      </c>
      <c r="M801" s="2" t="s">
        <v>363</v>
      </c>
    </row>
    <row r="802" spans="1:13" ht="15" customHeight="1" x14ac:dyDescent="0.25">
      <c r="A802" s="2" t="s">
        <v>352</v>
      </c>
      <c r="B802" s="2" t="s">
        <v>194</v>
      </c>
      <c r="C802" s="2" t="s">
        <v>91</v>
      </c>
      <c r="D802" s="2" t="s">
        <v>96</v>
      </c>
      <c r="E802" s="2">
        <v>2171845</v>
      </c>
      <c r="F802" s="2">
        <v>1210587</v>
      </c>
      <c r="G802" s="2">
        <v>3140.5830000000001</v>
      </c>
      <c r="H802" s="2">
        <v>2279.0565999999999</v>
      </c>
      <c r="I802" s="2">
        <v>87465.677200000006</v>
      </c>
      <c r="J802" s="2">
        <v>9</v>
      </c>
      <c r="K802" s="2">
        <v>5</v>
      </c>
      <c r="L802" s="2">
        <v>14</v>
      </c>
      <c r="M802" s="2" t="s">
        <v>363</v>
      </c>
    </row>
    <row r="803" spans="1:13" ht="15" customHeight="1" x14ac:dyDescent="0.25">
      <c r="A803" s="2" t="s">
        <v>352</v>
      </c>
      <c r="B803" s="2" t="s">
        <v>194</v>
      </c>
      <c r="C803" s="2" t="s">
        <v>91</v>
      </c>
      <c r="D803" s="2" t="s">
        <v>97</v>
      </c>
      <c r="E803" s="2">
        <v>2171845</v>
      </c>
      <c r="F803" s="2">
        <v>784781</v>
      </c>
      <c r="G803" s="2">
        <v>3140.5830000000001</v>
      </c>
      <c r="H803" s="2">
        <v>1512.6058</v>
      </c>
      <c r="I803" s="2">
        <v>59106.997600000002</v>
      </c>
      <c r="J803" s="2">
        <v>9</v>
      </c>
      <c r="K803" s="2">
        <v>4</v>
      </c>
      <c r="L803" s="2">
        <v>13</v>
      </c>
      <c r="M803" s="2" t="s">
        <v>363</v>
      </c>
    </row>
    <row r="804" spans="1:13" ht="15" customHeight="1" x14ac:dyDescent="0.25">
      <c r="A804" s="2" t="s">
        <v>352</v>
      </c>
      <c r="B804" s="2" t="s">
        <v>194</v>
      </c>
      <c r="C804" s="2" t="s">
        <v>91</v>
      </c>
      <c r="D804" s="2" t="s">
        <v>98</v>
      </c>
      <c r="E804" s="2">
        <v>2171845</v>
      </c>
      <c r="F804" s="2">
        <v>971182</v>
      </c>
      <c r="G804" s="2">
        <v>3140.5830000000001</v>
      </c>
      <c r="H804" s="2">
        <v>1848.1276</v>
      </c>
      <c r="I804" s="2">
        <v>71521.304199999999</v>
      </c>
      <c r="J804" s="2">
        <v>9</v>
      </c>
      <c r="K804" s="2">
        <v>4</v>
      </c>
      <c r="L804" s="2">
        <v>13</v>
      </c>
      <c r="M804" s="2" t="s">
        <v>363</v>
      </c>
    </row>
    <row r="805" spans="1:13" ht="15" customHeight="1" x14ac:dyDescent="0.25">
      <c r="A805" s="2" t="s">
        <v>352</v>
      </c>
      <c r="B805" s="2" t="s">
        <v>194</v>
      </c>
      <c r="C805" s="2" t="s">
        <v>91</v>
      </c>
      <c r="D805" s="2" t="s">
        <v>99</v>
      </c>
      <c r="E805" s="2">
        <v>2171845</v>
      </c>
      <c r="F805" s="2">
        <v>1040442</v>
      </c>
      <c r="G805" s="2">
        <v>3140.5830000000001</v>
      </c>
      <c r="H805" s="2">
        <v>1972.7955999999999</v>
      </c>
      <c r="I805" s="2">
        <v>76134.020199999999</v>
      </c>
      <c r="J805" s="2">
        <v>9</v>
      </c>
      <c r="K805" s="2">
        <v>5</v>
      </c>
      <c r="L805" s="2">
        <v>14</v>
      </c>
      <c r="M805" s="2" t="s">
        <v>363</v>
      </c>
    </row>
    <row r="806" spans="1:13" ht="15" customHeight="1" x14ac:dyDescent="0.25">
      <c r="A806" s="2" t="s">
        <v>352</v>
      </c>
      <c r="B806" s="2" t="s">
        <v>194</v>
      </c>
      <c r="C806" s="2" t="s">
        <v>91</v>
      </c>
      <c r="D806" s="2" t="s">
        <v>100</v>
      </c>
      <c r="E806" s="2">
        <v>2171845</v>
      </c>
      <c r="F806" s="2">
        <v>864396</v>
      </c>
      <c r="G806" s="2">
        <v>3140.5830000000001</v>
      </c>
      <c r="H806" s="2">
        <v>1655.9128000000001</v>
      </c>
      <c r="I806" s="2">
        <v>64409.356599999999</v>
      </c>
      <c r="J806" s="2">
        <v>9</v>
      </c>
      <c r="K806" s="2">
        <v>4</v>
      </c>
      <c r="L806" s="2">
        <v>13</v>
      </c>
      <c r="M806" s="2" t="s">
        <v>363</v>
      </c>
    </row>
    <row r="807" spans="1:13" ht="15" customHeight="1" x14ac:dyDescent="0.25">
      <c r="A807" s="2" t="s">
        <v>352</v>
      </c>
      <c r="B807" s="2" t="s">
        <v>194</v>
      </c>
      <c r="C807" s="2" t="s">
        <v>91</v>
      </c>
      <c r="D807" s="2" t="s">
        <v>101</v>
      </c>
      <c r="E807" s="2">
        <v>2171845</v>
      </c>
      <c r="F807" s="2">
        <v>1254500</v>
      </c>
      <c r="G807" s="2">
        <v>3140.5830000000001</v>
      </c>
      <c r="H807" s="2">
        <v>2358.1</v>
      </c>
      <c r="I807" s="2">
        <v>90390.282999999996</v>
      </c>
      <c r="J807" s="2">
        <v>9</v>
      </c>
      <c r="K807" s="2">
        <v>5</v>
      </c>
      <c r="L807" s="2">
        <v>14</v>
      </c>
      <c r="M807" s="2" t="s">
        <v>363</v>
      </c>
    </row>
    <row r="808" spans="1:13" ht="15" customHeight="1" x14ac:dyDescent="0.25">
      <c r="A808" s="2" t="s">
        <v>352</v>
      </c>
      <c r="B808" s="2" t="s">
        <v>194</v>
      </c>
      <c r="C808" s="2" t="s">
        <v>91</v>
      </c>
      <c r="D808" s="2" t="s">
        <v>102</v>
      </c>
      <c r="E808" s="2">
        <v>2171845</v>
      </c>
      <c r="F808" s="2">
        <v>916925</v>
      </c>
      <c r="G808" s="2">
        <v>3140.5830000000001</v>
      </c>
      <c r="H808" s="2">
        <v>1750.4649999999999</v>
      </c>
      <c r="I808" s="2">
        <v>67907.788</v>
      </c>
      <c r="J808" s="2">
        <v>9</v>
      </c>
      <c r="K808" s="2">
        <v>4</v>
      </c>
      <c r="L808" s="2">
        <v>13</v>
      </c>
      <c r="M808" s="2" t="s">
        <v>363</v>
      </c>
    </row>
    <row r="809" spans="1:13" ht="15" customHeight="1" x14ac:dyDescent="0.25">
      <c r="A809" s="2" t="s">
        <v>352</v>
      </c>
      <c r="B809" s="2" t="s">
        <v>194</v>
      </c>
      <c r="C809" s="2" t="s">
        <v>91</v>
      </c>
      <c r="D809" s="2" t="s">
        <v>103</v>
      </c>
      <c r="E809" s="2">
        <v>2171845</v>
      </c>
      <c r="F809" s="2">
        <v>1084199</v>
      </c>
      <c r="G809" s="2">
        <v>3140.5830000000001</v>
      </c>
      <c r="H809" s="2">
        <v>2051.5581999999999</v>
      </c>
      <c r="I809" s="2">
        <v>79048.236399999994</v>
      </c>
      <c r="J809" s="2">
        <v>9</v>
      </c>
      <c r="K809" s="2">
        <v>5</v>
      </c>
      <c r="L809" s="2">
        <v>14</v>
      </c>
      <c r="M809" s="2" t="s">
        <v>363</v>
      </c>
    </row>
    <row r="810" spans="1:13" ht="15" customHeight="1" x14ac:dyDescent="0.25">
      <c r="A810" s="2" t="s">
        <v>352</v>
      </c>
      <c r="B810" s="2" t="s">
        <v>194</v>
      </c>
      <c r="C810" s="2" t="s">
        <v>91</v>
      </c>
      <c r="D810" s="2" t="s">
        <v>104</v>
      </c>
      <c r="E810" s="2">
        <v>2171845</v>
      </c>
      <c r="F810" s="2">
        <v>798172</v>
      </c>
      <c r="G810" s="2">
        <v>3140.5830000000001</v>
      </c>
      <c r="H810" s="2">
        <v>1536.7095999999999</v>
      </c>
      <c r="I810" s="2">
        <v>59998.838199999998</v>
      </c>
      <c r="J810" s="2">
        <v>9</v>
      </c>
      <c r="K810" s="2">
        <v>4</v>
      </c>
      <c r="L810" s="2">
        <v>13</v>
      </c>
      <c r="M810" s="2" t="s">
        <v>363</v>
      </c>
    </row>
    <row r="811" spans="1:13" ht="15" customHeight="1" x14ac:dyDescent="0.25">
      <c r="A811" s="2" t="s">
        <v>352</v>
      </c>
      <c r="B811" s="2" t="s">
        <v>194</v>
      </c>
      <c r="C811" s="2" t="s">
        <v>91</v>
      </c>
      <c r="D811" s="2" t="s">
        <v>105</v>
      </c>
      <c r="E811" s="2">
        <v>2171845</v>
      </c>
      <c r="F811" s="2">
        <v>1108850</v>
      </c>
      <c r="G811" s="2">
        <v>3140.5830000000001</v>
      </c>
      <c r="H811" s="2">
        <v>2095.9299999999998</v>
      </c>
      <c r="I811" s="2">
        <v>80689.993000000002</v>
      </c>
      <c r="J811" s="2">
        <v>9</v>
      </c>
      <c r="K811" s="2">
        <v>5</v>
      </c>
      <c r="L811" s="2">
        <v>14</v>
      </c>
      <c r="M811" s="2" t="s">
        <v>363</v>
      </c>
    </row>
    <row r="812" spans="1:13" ht="15" customHeight="1" x14ac:dyDescent="0.25">
      <c r="A812" s="2" t="s">
        <v>352</v>
      </c>
      <c r="B812" s="2" t="s">
        <v>194</v>
      </c>
      <c r="C812" s="2" t="s">
        <v>91</v>
      </c>
      <c r="D812" s="2" t="s">
        <v>106</v>
      </c>
      <c r="E812" s="2">
        <v>2171845</v>
      </c>
      <c r="F812" s="2">
        <v>849162</v>
      </c>
      <c r="G812" s="2">
        <v>3140.5830000000001</v>
      </c>
      <c r="H812" s="2">
        <v>1628.4916000000001</v>
      </c>
      <c r="I812" s="2">
        <v>63394.772199999999</v>
      </c>
      <c r="J812" s="2">
        <v>9</v>
      </c>
      <c r="K812" s="2">
        <v>4</v>
      </c>
      <c r="L812" s="2">
        <v>13</v>
      </c>
      <c r="M812" s="2" t="s">
        <v>363</v>
      </c>
    </row>
    <row r="813" spans="1:13" ht="15" customHeight="1" x14ac:dyDescent="0.25">
      <c r="A813" s="2" t="s">
        <v>352</v>
      </c>
      <c r="B813" s="2" t="s">
        <v>194</v>
      </c>
      <c r="C813" s="2" t="s">
        <v>91</v>
      </c>
      <c r="D813" s="2" t="s">
        <v>107</v>
      </c>
      <c r="E813" s="2">
        <v>2171845</v>
      </c>
      <c r="F813" s="2">
        <v>841521</v>
      </c>
      <c r="G813" s="2">
        <v>3140.5830000000001</v>
      </c>
      <c r="H813" s="2">
        <v>1614.7378000000001</v>
      </c>
      <c r="I813" s="2">
        <v>62885.881600000001</v>
      </c>
      <c r="J813" s="2">
        <v>9</v>
      </c>
      <c r="K813" s="2">
        <v>4</v>
      </c>
      <c r="L813" s="2">
        <v>13</v>
      </c>
      <c r="M813" s="2" t="s">
        <v>363</v>
      </c>
    </row>
    <row r="814" spans="1:13" ht="15" customHeight="1" x14ac:dyDescent="0.25">
      <c r="A814" s="2" t="s">
        <v>352</v>
      </c>
      <c r="B814" s="2" t="s">
        <v>194</v>
      </c>
      <c r="C814" s="2" t="s">
        <v>108</v>
      </c>
      <c r="D814" s="2" t="s">
        <v>109</v>
      </c>
      <c r="E814" s="2">
        <v>2171845</v>
      </c>
      <c r="F814" s="2">
        <v>184423</v>
      </c>
      <c r="G814" s="2">
        <v>3140.5830000000001</v>
      </c>
      <c r="H814" s="2">
        <v>368.846</v>
      </c>
      <c r="I814" s="2">
        <v>16787.884999999998</v>
      </c>
      <c r="J814" s="2">
        <v>9</v>
      </c>
      <c r="K814" s="2">
        <v>3</v>
      </c>
      <c r="L814" s="2">
        <v>12</v>
      </c>
      <c r="M814" s="2" t="s">
        <v>363</v>
      </c>
    </row>
    <row r="815" spans="1:13" ht="15" customHeight="1" x14ac:dyDescent="0.25">
      <c r="A815" s="2" t="s">
        <v>352</v>
      </c>
      <c r="B815" s="2" t="s">
        <v>194</v>
      </c>
      <c r="C815" s="2" t="s">
        <v>108</v>
      </c>
      <c r="D815" s="2" t="s">
        <v>110</v>
      </c>
      <c r="E815" s="2">
        <v>2171845</v>
      </c>
      <c r="F815" s="2">
        <v>198379</v>
      </c>
      <c r="G815" s="2">
        <v>3140.5830000000001</v>
      </c>
      <c r="H815" s="2">
        <v>396.75799999999998</v>
      </c>
      <c r="I815" s="2">
        <v>17820.629000000001</v>
      </c>
      <c r="J815" s="2">
        <v>9</v>
      </c>
      <c r="K815" s="2">
        <v>3</v>
      </c>
      <c r="L815" s="2">
        <v>12</v>
      </c>
      <c r="M815" s="2" t="s">
        <v>363</v>
      </c>
    </row>
    <row r="816" spans="1:13" ht="15" customHeight="1" x14ac:dyDescent="0.25">
      <c r="A816" s="2" t="s">
        <v>352</v>
      </c>
      <c r="B816" s="2" t="s">
        <v>194</v>
      </c>
      <c r="C816" s="2" t="s">
        <v>108</v>
      </c>
      <c r="D816" s="2" t="s">
        <v>111</v>
      </c>
      <c r="E816" s="2">
        <v>2171845</v>
      </c>
      <c r="F816" s="2">
        <v>419280</v>
      </c>
      <c r="G816" s="2">
        <v>3140.5830000000001</v>
      </c>
      <c r="H816" s="2">
        <v>838.56</v>
      </c>
      <c r="I816" s="2">
        <v>34167.303</v>
      </c>
      <c r="J816" s="2">
        <v>9</v>
      </c>
      <c r="K816" s="2">
        <v>3</v>
      </c>
      <c r="L816" s="2">
        <v>12</v>
      </c>
      <c r="M816" s="2" t="s">
        <v>363</v>
      </c>
    </row>
    <row r="817" spans="1:13" ht="15" customHeight="1" x14ac:dyDescent="0.25">
      <c r="A817" s="2" t="s">
        <v>352</v>
      </c>
      <c r="B817" s="2" t="s">
        <v>194</v>
      </c>
      <c r="C817" s="2" t="s">
        <v>108</v>
      </c>
      <c r="D817" s="2" t="s">
        <v>112</v>
      </c>
      <c r="E817" s="2">
        <v>2171845</v>
      </c>
      <c r="F817" s="2">
        <v>220968</v>
      </c>
      <c r="G817" s="2">
        <v>3140.5830000000001</v>
      </c>
      <c r="H817" s="2">
        <v>441.93599999999998</v>
      </c>
      <c r="I817" s="2">
        <v>19492.215</v>
      </c>
      <c r="J817" s="2">
        <v>9</v>
      </c>
      <c r="K817" s="2">
        <v>3</v>
      </c>
      <c r="L817" s="2">
        <v>12</v>
      </c>
      <c r="M817" s="2" t="s">
        <v>363</v>
      </c>
    </row>
    <row r="818" spans="1:13" ht="15" customHeight="1" x14ac:dyDescent="0.25">
      <c r="A818" s="2" t="s">
        <v>352</v>
      </c>
      <c r="B818" s="2" t="s">
        <v>194</v>
      </c>
      <c r="C818" s="2" t="s">
        <v>108</v>
      </c>
      <c r="D818" s="2" t="s">
        <v>113</v>
      </c>
      <c r="E818" s="2">
        <v>2171845</v>
      </c>
      <c r="F818" s="2">
        <v>170969</v>
      </c>
      <c r="G818" s="2">
        <v>3140.5830000000001</v>
      </c>
      <c r="H818" s="2">
        <v>341.93799999999999</v>
      </c>
      <c r="I818" s="2">
        <v>15792.289000000001</v>
      </c>
      <c r="J818" s="2">
        <v>9</v>
      </c>
      <c r="K818" s="2">
        <v>3</v>
      </c>
      <c r="L818" s="2">
        <v>12</v>
      </c>
      <c r="M818" s="2" t="s">
        <v>363</v>
      </c>
    </row>
    <row r="819" spans="1:13" ht="15" customHeight="1" x14ac:dyDescent="0.25">
      <c r="A819" s="2" t="s">
        <v>352</v>
      </c>
      <c r="B819" s="2" t="s">
        <v>194</v>
      </c>
      <c r="C819" s="2" t="s">
        <v>108</v>
      </c>
      <c r="D819" s="2" t="s">
        <v>114</v>
      </c>
      <c r="E819" s="2">
        <v>2171845</v>
      </c>
      <c r="F819" s="2">
        <v>539708</v>
      </c>
      <c r="G819" s="2">
        <v>3140.5830000000001</v>
      </c>
      <c r="H819" s="2">
        <v>1071.4744000000001</v>
      </c>
      <c r="I819" s="2">
        <v>42785.135799999996</v>
      </c>
      <c r="J819" s="2">
        <v>9</v>
      </c>
      <c r="K819" s="2">
        <v>4</v>
      </c>
      <c r="L819" s="2">
        <v>13</v>
      </c>
      <c r="M819" s="2" t="s">
        <v>363</v>
      </c>
    </row>
    <row r="820" spans="1:13" ht="15" customHeight="1" x14ac:dyDescent="0.25">
      <c r="A820" s="2" t="s">
        <v>352</v>
      </c>
      <c r="B820" s="2" t="s">
        <v>194</v>
      </c>
      <c r="C820" s="2" t="s">
        <v>108</v>
      </c>
      <c r="D820" s="2" t="s">
        <v>115</v>
      </c>
      <c r="E820" s="2">
        <v>2171845</v>
      </c>
      <c r="F820" s="2">
        <v>276591</v>
      </c>
      <c r="G820" s="2">
        <v>3140.5830000000001</v>
      </c>
      <c r="H820" s="2">
        <v>553.18200000000002</v>
      </c>
      <c r="I820" s="2">
        <v>23608.316999999999</v>
      </c>
      <c r="J820" s="2">
        <v>9</v>
      </c>
      <c r="K820" s="2">
        <v>3</v>
      </c>
      <c r="L820" s="2">
        <v>12</v>
      </c>
      <c r="M820" s="2" t="s">
        <v>363</v>
      </c>
    </row>
    <row r="821" spans="1:13" ht="15" customHeight="1" x14ac:dyDescent="0.25">
      <c r="A821" s="2" t="s">
        <v>352</v>
      </c>
      <c r="B821" s="2" t="s">
        <v>194</v>
      </c>
      <c r="C821" s="2" t="s">
        <v>108</v>
      </c>
      <c r="D821" s="2" t="s">
        <v>116</v>
      </c>
      <c r="E821" s="2">
        <v>2171845</v>
      </c>
      <c r="F821" s="2">
        <v>237445</v>
      </c>
      <c r="G821" s="2">
        <v>3140.5830000000001</v>
      </c>
      <c r="H821" s="2">
        <v>474.89</v>
      </c>
      <c r="I821" s="2">
        <v>20711.512999999999</v>
      </c>
      <c r="J821" s="2">
        <v>9</v>
      </c>
      <c r="K821" s="2">
        <v>3</v>
      </c>
      <c r="L821" s="2">
        <v>12</v>
      </c>
      <c r="M821" s="2" t="s">
        <v>363</v>
      </c>
    </row>
    <row r="822" spans="1:13" ht="15" customHeight="1" x14ac:dyDescent="0.25">
      <c r="A822" s="2" t="s">
        <v>352</v>
      </c>
      <c r="B822" s="2" t="s">
        <v>194</v>
      </c>
      <c r="C822" s="2" t="s">
        <v>108</v>
      </c>
      <c r="D822" s="2" t="s">
        <v>117</v>
      </c>
      <c r="E822" s="2">
        <v>2171845</v>
      </c>
      <c r="F822" s="2">
        <v>138784</v>
      </c>
      <c r="G822" s="2">
        <v>3140.5830000000001</v>
      </c>
      <c r="H822" s="2">
        <v>277.56799999999998</v>
      </c>
      <c r="I822" s="2">
        <v>13410.599</v>
      </c>
      <c r="J822" s="2">
        <v>9</v>
      </c>
      <c r="K822" s="2">
        <v>3</v>
      </c>
      <c r="L822" s="2">
        <v>12</v>
      </c>
      <c r="M822" s="2" t="s">
        <v>363</v>
      </c>
    </row>
    <row r="823" spans="1:13" ht="15" customHeight="1" x14ac:dyDescent="0.25">
      <c r="A823" s="2" t="s">
        <v>352</v>
      </c>
      <c r="B823" s="2" t="s">
        <v>194</v>
      </c>
      <c r="C823" s="2" t="s">
        <v>108</v>
      </c>
      <c r="D823" s="2" t="s">
        <v>118</v>
      </c>
      <c r="E823" s="2">
        <v>2171845</v>
      </c>
      <c r="F823" s="2">
        <v>511074</v>
      </c>
      <c r="G823" s="2">
        <v>3140.5830000000001</v>
      </c>
      <c r="H823" s="2">
        <v>1019.9332000000001</v>
      </c>
      <c r="I823" s="2">
        <v>40878.111400000002</v>
      </c>
      <c r="J823" s="2">
        <v>9</v>
      </c>
      <c r="K823" s="2">
        <v>4</v>
      </c>
      <c r="L823" s="2">
        <v>13</v>
      </c>
      <c r="M823" s="2" t="s">
        <v>363</v>
      </c>
    </row>
    <row r="824" spans="1:13" ht="15" customHeight="1" x14ac:dyDescent="0.25">
      <c r="A824" s="2" t="s">
        <v>352</v>
      </c>
      <c r="B824" s="2" t="s">
        <v>194</v>
      </c>
      <c r="C824" s="2" t="s">
        <v>108</v>
      </c>
      <c r="D824" s="2" t="s">
        <v>119</v>
      </c>
      <c r="E824" s="2">
        <v>2171845</v>
      </c>
      <c r="F824" s="2">
        <v>281954</v>
      </c>
      <c r="G824" s="2">
        <v>3140.5830000000001</v>
      </c>
      <c r="H824" s="2">
        <v>563.90800000000002</v>
      </c>
      <c r="I824" s="2">
        <v>24005.179</v>
      </c>
      <c r="J824" s="2">
        <v>9</v>
      </c>
      <c r="K824" s="2">
        <v>3</v>
      </c>
      <c r="L824" s="2">
        <v>12</v>
      </c>
      <c r="M824" s="2" t="s">
        <v>363</v>
      </c>
    </row>
    <row r="825" spans="1:13" ht="15" customHeight="1" x14ac:dyDescent="0.25">
      <c r="A825" s="2" t="s">
        <v>352</v>
      </c>
      <c r="B825" s="2" t="s">
        <v>194</v>
      </c>
      <c r="C825" s="2" t="s">
        <v>108</v>
      </c>
      <c r="D825" s="2" t="s">
        <v>120</v>
      </c>
      <c r="E825" s="2">
        <v>2171845</v>
      </c>
      <c r="F825" s="2">
        <v>177101</v>
      </c>
      <c r="G825" s="2">
        <v>3140.5830000000001</v>
      </c>
      <c r="H825" s="2">
        <v>354.202</v>
      </c>
      <c r="I825" s="2">
        <v>16246.057000000001</v>
      </c>
      <c r="J825" s="2">
        <v>9</v>
      </c>
      <c r="K825" s="2">
        <v>3</v>
      </c>
      <c r="L825" s="2">
        <v>12</v>
      </c>
      <c r="M825" s="2" t="s">
        <v>363</v>
      </c>
    </row>
    <row r="826" spans="1:13" ht="15" customHeight="1" x14ac:dyDescent="0.25">
      <c r="A826" s="2" t="s">
        <v>352</v>
      </c>
      <c r="B826" s="2" t="s">
        <v>194</v>
      </c>
      <c r="C826" s="2" t="s">
        <v>108</v>
      </c>
      <c r="D826" s="2" t="s">
        <v>121</v>
      </c>
      <c r="E826" s="2">
        <v>2171845</v>
      </c>
      <c r="F826" s="2">
        <v>587008</v>
      </c>
      <c r="G826" s="2">
        <v>3140.5830000000001</v>
      </c>
      <c r="H826" s="2">
        <v>1156.6143999999999</v>
      </c>
      <c r="I826" s="2">
        <v>45935.315799999997</v>
      </c>
      <c r="J826" s="2">
        <v>9</v>
      </c>
      <c r="K826" s="2">
        <v>4</v>
      </c>
      <c r="L826" s="2">
        <v>13</v>
      </c>
      <c r="M826" s="2" t="s">
        <v>363</v>
      </c>
    </row>
    <row r="827" spans="1:13" ht="15" customHeight="1" x14ac:dyDescent="0.25">
      <c r="A827" s="2" t="s">
        <v>352</v>
      </c>
      <c r="B827" s="2" t="s">
        <v>194</v>
      </c>
      <c r="C827" s="2" t="s">
        <v>108</v>
      </c>
      <c r="D827" s="2" t="s">
        <v>122</v>
      </c>
      <c r="E827" s="2">
        <v>2171845</v>
      </c>
      <c r="F827" s="2">
        <v>388340</v>
      </c>
      <c r="G827" s="2">
        <v>3140.5830000000001</v>
      </c>
      <c r="H827" s="2">
        <v>776.68</v>
      </c>
      <c r="I827" s="2">
        <v>31877.742999999999</v>
      </c>
      <c r="J827" s="2">
        <v>9</v>
      </c>
      <c r="K827" s="2">
        <v>3</v>
      </c>
      <c r="L827" s="2">
        <v>12</v>
      </c>
      <c r="M827" s="2" t="s">
        <v>363</v>
      </c>
    </row>
    <row r="828" spans="1:13" ht="15" customHeight="1" x14ac:dyDescent="0.25">
      <c r="A828" s="2" t="s">
        <v>352</v>
      </c>
      <c r="B828" s="2" t="s">
        <v>194</v>
      </c>
      <c r="C828" s="2" t="s">
        <v>108</v>
      </c>
      <c r="D828" s="2" t="s">
        <v>123</v>
      </c>
      <c r="E828" s="2">
        <v>2171845</v>
      </c>
      <c r="F828" s="2">
        <v>280104</v>
      </c>
      <c r="G828" s="2">
        <v>3140.5830000000001</v>
      </c>
      <c r="H828" s="2">
        <v>560.20799999999997</v>
      </c>
      <c r="I828" s="2">
        <v>23868.278999999999</v>
      </c>
      <c r="J828" s="2">
        <v>9</v>
      </c>
      <c r="K828" s="2">
        <v>3</v>
      </c>
      <c r="L828" s="2">
        <v>12</v>
      </c>
      <c r="M828" s="2" t="s">
        <v>363</v>
      </c>
    </row>
    <row r="829" spans="1:13" ht="15" customHeight="1" x14ac:dyDescent="0.25">
      <c r="A829" s="2" t="s">
        <v>352</v>
      </c>
      <c r="B829" s="2" t="s">
        <v>194</v>
      </c>
      <c r="C829" s="2" t="s">
        <v>108</v>
      </c>
      <c r="D829" s="2" t="s">
        <v>124</v>
      </c>
      <c r="E829" s="2">
        <v>2171845</v>
      </c>
      <c r="F829" s="2">
        <v>207785</v>
      </c>
      <c r="G829" s="2">
        <v>3140.5830000000001</v>
      </c>
      <c r="H829" s="2">
        <v>415.57</v>
      </c>
      <c r="I829" s="2">
        <v>18516.672999999999</v>
      </c>
      <c r="J829" s="2">
        <v>9</v>
      </c>
      <c r="K829" s="2">
        <v>3</v>
      </c>
      <c r="L829" s="2">
        <v>12</v>
      </c>
      <c r="M829" s="2" t="s">
        <v>363</v>
      </c>
    </row>
    <row r="830" spans="1:13" ht="15" customHeight="1" x14ac:dyDescent="0.25">
      <c r="A830" s="2" t="s">
        <v>352</v>
      </c>
      <c r="B830" s="2" t="s">
        <v>194</v>
      </c>
      <c r="C830" s="2" t="s">
        <v>108</v>
      </c>
      <c r="D830" s="2" t="s">
        <v>125</v>
      </c>
      <c r="E830" s="2">
        <v>2171845</v>
      </c>
      <c r="F830" s="2">
        <v>252061</v>
      </c>
      <c r="G830" s="2">
        <v>3140.5830000000001</v>
      </c>
      <c r="H830" s="2">
        <v>504.12200000000001</v>
      </c>
      <c r="I830" s="2">
        <v>21793.097000000002</v>
      </c>
      <c r="J830" s="2">
        <v>9</v>
      </c>
      <c r="K830" s="2">
        <v>3</v>
      </c>
      <c r="L830" s="2">
        <v>12</v>
      </c>
      <c r="M830" s="2" t="s">
        <v>363</v>
      </c>
    </row>
    <row r="831" spans="1:13" ht="15" customHeight="1" x14ac:dyDescent="0.25">
      <c r="A831" s="2" t="s">
        <v>352</v>
      </c>
      <c r="B831" s="2" t="s">
        <v>194</v>
      </c>
      <c r="C831" s="2" t="s">
        <v>126</v>
      </c>
      <c r="D831" s="2" t="s">
        <v>127</v>
      </c>
      <c r="E831" s="2">
        <v>2171845</v>
      </c>
      <c r="F831" s="2">
        <v>511189</v>
      </c>
      <c r="G831" s="2">
        <v>3140.5830000000001</v>
      </c>
      <c r="H831" s="2">
        <v>1020.1402</v>
      </c>
      <c r="I831" s="2">
        <v>40885.770400000001</v>
      </c>
      <c r="J831" s="2">
        <v>9</v>
      </c>
      <c r="K831" s="2">
        <v>4</v>
      </c>
      <c r="L831" s="2">
        <v>13</v>
      </c>
      <c r="M831" s="2" t="s">
        <v>363</v>
      </c>
    </row>
    <row r="832" spans="1:13" ht="15" customHeight="1" x14ac:dyDescent="0.25">
      <c r="A832" s="2" t="s">
        <v>352</v>
      </c>
      <c r="B832" s="2" t="s">
        <v>194</v>
      </c>
      <c r="C832" s="2" t="s">
        <v>126</v>
      </c>
      <c r="D832" s="2" t="s">
        <v>128</v>
      </c>
      <c r="E832" s="2">
        <v>2171845</v>
      </c>
      <c r="F832" s="2">
        <v>818552</v>
      </c>
      <c r="G832" s="2">
        <v>3140.5830000000001</v>
      </c>
      <c r="H832" s="2">
        <v>1573.3936000000001</v>
      </c>
      <c r="I832" s="2">
        <v>61356.146200000003</v>
      </c>
      <c r="J832" s="2">
        <v>9</v>
      </c>
      <c r="K832" s="2">
        <v>4</v>
      </c>
      <c r="L832" s="2">
        <v>13</v>
      </c>
      <c r="M832" s="2" t="s">
        <v>363</v>
      </c>
    </row>
    <row r="833" spans="1:13" ht="15" customHeight="1" x14ac:dyDescent="0.25">
      <c r="A833" s="2" t="s">
        <v>352</v>
      </c>
      <c r="B833" s="2" t="s">
        <v>194</v>
      </c>
      <c r="C833" s="2" t="s">
        <v>126</v>
      </c>
      <c r="D833" s="2" t="s">
        <v>129</v>
      </c>
      <c r="E833" s="2">
        <v>2171845</v>
      </c>
      <c r="F833" s="2">
        <v>692502</v>
      </c>
      <c r="G833" s="2">
        <v>3140.5830000000001</v>
      </c>
      <c r="H833" s="2">
        <v>1346.5036</v>
      </c>
      <c r="I833" s="2">
        <v>52961.216200000003</v>
      </c>
      <c r="J833" s="2">
        <v>9</v>
      </c>
      <c r="K833" s="2">
        <v>4</v>
      </c>
      <c r="L833" s="2">
        <v>13</v>
      </c>
      <c r="M833" s="2" t="s">
        <v>363</v>
      </c>
    </row>
    <row r="834" spans="1:13" ht="15" customHeight="1" x14ac:dyDescent="0.25">
      <c r="A834" s="2" t="s">
        <v>352</v>
      </c>
      <c r="B834" s="2" t="s">
        <v>194</v>
      </c>
      <c r="C834" s="2" t="s">
        <v>126</v>
      </c>
      <c r="D834" s="2" t="s">
        <v>130</v>
      </c>
      <c r="E834" s="2">
        <v>2171845</v>
      </c>
      <c r="F834" s="2">
        <v>369155</v>
      </c>
      <c r="G834" s="2">
        <v>3140.5830000000001</v>
      </c>
      <c r="H834" s="2">
        <v>738.31</v>
      </c>
      <c r="I834" s="2">
        <v>30458.053</v>
      </c>
      <c r="J834" s="2">
        <v>9</v>
      </c>
      <c r="K834" s="2">
        <v>3</v>
      </c>
      <c r="L834" s="2">
        <v>12</v>
      </c>
      <c r="M834" s="2" t="s">
        <v>363</v>
      </c>
    </row>
    <row r="835" spans="1:13" ht="15" customHeight="1" x14ac:dyDescent="0.25">
      <c r="A835" s="2" t="s">
        <v>352</v>
      </c>
      <c r="B835" s="2" t="s">
        <v>194</v>
      </c>
      <c r="C835" s="2" t="s">
        <v>126</v>
      </c>
      <c r="D835" s="2" t="s">
        <v>131</v>
      </c>
      <c r="E835" s="2">
        <v>2171845</v>
      </c>
      <c r="F835" s="2">
        <v>491780</v>
      </c>
      <c r="G835" s="2">
        <v>3140.5830000000001</v>
      </c>
      <c r="H835" s="2">
        <v>983.56</v>
      </c>
      <c r="I835" s="2">
        <v>39532.303</v>
      </c>
      <c r="J835" s="2">
        <v>9</v>
      </c>
      <c r="K835" s="2">
        <v>3</v>
      </c>
      <c r="L835" s="2">
        <v>12</v>
      </c>
      <c r="M835" s="2" t="s">
        <v>363</v>
      </c>
    </row>
    <row r="836" spans="1:13" ht="15" customHeight="1" x14ac:dyDescent="0.25">
      <c r="A836" s="2" t="s">
        <v>352</v>
      </c>
      <c r="B836" s="2" t="s">
        <v>194</v>
      </c>
      <c r="C836" s="2" t="s">
        <v>126</v>
      </c>
      <c r="D836" s="2" t="s">
        <v>132</v>
      </c>
      <c r="E836" s="2">
        <v>2171845</v>
      </c>
      <c r="F836" s="2">
        <v>517332</v>
      </c>
      <c r="G836" s="2">
        <v>3140.5830000000001</v>
      </c>
      <c r="H836" s="2">
        <v>1031.1976</v>
      </c>
      <c r="I836" s="2">
        <v>41294.894200000002</v>
      </c>
      <c r="J836" s="2">
        <v>9</v>
      </c>
      <c r="K836" s="2">
        <v>4</v>
      </c>
      <c r="L836" s="2">
        <v>13</v>
      </c>
      <c r="M836" s="2" t="s">
        <v>363</v>
      </c>
    </row>
    <row r="837" spans="1:13" ht="15" customHeight="1" x14ac:dyDescent="0.25">
      <c r="A837" s="2" t="s">
        <v>352</v>
      </c>
      <c r="B837" s="2" t="s">
        <v>194</v>
      </c>
      <c r="C837" s="2" t="s">
        <v>126</v>
      </c>
      <c r="D837" s="2" t="s">
        <v>133</v>
      </c>
      <c r="E837" s="2">
        <v>2171845</v>
      </c>
      <c r="F837" s="2">
        <v>763148</v>
      </c>
      <c r="G837" s="2">
        <v>3140.5830000000001</v>
      </c>
      <c r="H837" s="2">
        <v>1473.6664000000001</v>
      </c>
      <c r="I837" s="2">
        <v>57666.239800000003</v>
      </c>
      <c r="J837" s="2">
        <v>9</v>
      </c>
      <c r="K837" s="2">
        <v>4</v>
      </c>
      <c r="L837" s="2">
        <v>13</v>
      </c>
      <c r="M837" s="2" t="s">
        <v>363</v>
      </c>
    </row>
    <row r="838" spans="1:13" ht="15" customHeight="1" x14ac:dyDescent="0.25">
      <c r="A838" s="2" t="s">
        <v>352</v>
      </c>
      <c r="B838" s="2" t="s">
        <v>194</v>
      </c>
      <c r="C838" s="2" t="s">
        <v>126</v>
      </c>
      <c r="D838" s="2" t="s">
        <v>134</v>
      </c>
      <c r="E838" s="2">
        <v>2171845</v>
      </c>
      <c r="F838" s="2">
        <v>327988</v>
      </c>
      <c r="G838" s="2">
        <v>3140.5830000000001</v>
      </c>
      <c r="H838" s="2">
        <v>655.976</v>
      </c>
      <c r="I838" s="2">
        <v>27411.695</v>
      </c>
      <c r="J838" s="2">
        <v>9</v>
      </c>
      <c r="K838" s="2">
        <v>3</v>
      </c>
      <c r="L838" s="2">
        <v>12</v>
      </c>
      <c r="M838" s="2" t="s">
        <v>363</v>
      </c>
    </row>
    <row r="839" spans="1:13" ht="15" customHeight="1" x14ac:dyDescent="0.25">
      <c r="A839" s="2" t="s">
        <v>352</v>
      </c>
      <c r="B839" s="2" t="s">
        <v>194</v>
      </c>
      <c r="C839" s="2" t="s">
        <v>126</v>
      </c>
      <c r="D839" s="2" t="s">
        <v>135</v>
      </c>
      <c r="E839" s="2">
        <v>2171845</v>
      </c>
      <c r="F839" s="2">
        <v>662685</v>
      </c>
      <c r="G839" s="2">
        <v>3140.5830000000001</v>
      </c>
      <c r="H839" s="2">
        <v>1292.8330000000001</v>
      </c>
      <c r="I839" s="2">
        <v>50975.404000000002</v>
      </c>
      <c r="J839" s="2">
        <v>9</v>
      </c>
      <c r="K839" s="2">
        <v>4</v>
      </c>
      <c r="L839" s="2">
        <v>13</v>
      </c>
      <c r="M839" s="2" t="s">
        <v>363</v>
      </c>
    </row>
    <row r="840" spans="1:13" ht="15" customHeight="1" x14ac:dyDescent="0.25">
      <c r="A840" s="2" t="s">
        <v>352</v>
      </c>
      <c r="B840" s="2" t="s">
        <v>194</v>
      </c>
      <c r="C840" s="2" t="s">
        <v>126</v>
      </c>
      <c r="D840" s="2" t="s">
        <v>136</v>
      </c>
      <c r="E840" s="2">
        <v>2171845</v>
      </c>
      <c r="F840" s="2">
        <v>709579</v>
      </c>
      <c r="G840" s="2">
        <v>3140.5830000000001</v>
      </c>
      <c r="H840" s="2">
        <v>1377.2421999999999</v>
      </c>
      <c r="I840" s="2">
        <v>54098.544399999999</v>
      </c>
      <c r="J840" s="2">
        <v>9</v>
      </c>
      <c r="K840" s="2">
        <v>4</v>
      </c>
      <c r="L840" s="2">
        <v>13</v>
      </c>
      <c r="M840" s="2" t="s">
        <v>363</v>
      </c>
    </row>
    <row r="841" spans="1:13" ht="15" customHeight="1" x14ac:dyDescent="0.25">
      <c r="A841" s="2" t="s">
        <v>352</v>
      </c>
      <c r="B841" s="2" t="s">
        <v>194</v>
      </c>
      <c r="C841" s="2" t="s">
        <v>126</v>
      </c>
      <c r="D841" s="2" t="s">
        <v>137</v>
      </c>
      <c r="E841" s="2">
        <v>2171845</v>
      </c>
      <c r="F841" s="2">
        <v>421528</v>
      </c>
      <c r="G841" s="2">
        <v>3140.5830000000001</v>
      </c>
      <c r="H841" s="2">
        <v>843.05600000000004</v>
      </c>
      <c r="I841" s="2">
        <v>34333.654999999999</v>
      </c>
      <c r="J841" s="2">
        <v>9</v>
      </c>
      <c r="K841" s="2">
        <v>3</v>
      </c>
      <c r="L841" s="2">
        <v>12</v>
      </c>
      <c r="M841" s="2" t="s">
        <v>363</v>
      </c>
    </row>
    <row r="842" spans="1:13" ht="15" customHeight="1" x14ac:dyDescent="0.25">
      <c r="A842" s="2" t="s">
        <v>352</v>
      </c>
      <c r="B842" s="2" t="s">
        <v>194</v>
      </c>
      <c r="C842" s="2" t="s">
        <v>311</v>
      </c>
      <c r="D842" s="2" t="s">
        <v>312</v>
      </c>
      <c r="E842" s="2">
        <v>2171845</v>
      </c>
      <c r="F842" s="2">
        <v>1417929</v>
      </c>
      <c r="G842" s="2">
        <v>3140.5830000000001</v>
      </c>
      <c r="H842" s="2">
        <v>2652.2721999999999</v>
      </c>
      <c r="I842" s="2">
        <v>101274.6544</v>
      </c>
      <c r="J842" s="2">
        <v>9</v>
      </c>
      <c r="K842" s="2">
        <v>5</v>
      </c>
      <c r="L842" s="2">
        <v>14</v>
      </c>
      <c r="M842" s="2" t="s">
        <v>363</v>
      </c>
    </row>
    <row r="843" spans="1:13" ht="15" customHeight="1" x14ac:dyDescent="0.25">
      <c r="A843" s="2" t="s">
        <v>352</v>
      </c>
      <c r="B843" s="2" t="s">
        <v>194</v>
      </c>
      <c r="C843" s="2" t="s">
        <v>311</v>
      </c>
      <c r="D843" s="2" t="s">
        <v>313</v>
      </c>
      <c r="E843" s="2">
        <v>2171845</v>
      </c>
      <c r="F843" s="2">
        <v>1546158</v>
      </c>
      <c r="G843" s="2">
        <v>3140.5830000000001</v>
      </c>
      <c r="H843" s="2">
        <v>2883.0844000000002</v>
      </c>
      <c r="I843" s="2">
        <v>109814.7058</v>
      </c>
      <c r="J843" s="2">
        <v>9</v>
      </c>
      <c r="K843" s="2">
        <v>6</v>
      </c>
      <c r="L843" s="2">
        <v>15</v>
      </c>
      <c r="M843" s="2" t="s">
        <v>363</v>
      </c>
    </row>
    <row r="844" spans="1:13" ht="15" customHeight="1" x14ac:dyDescent="0.25">
      <c r="A844" s="2" t="s">
        <v>352</v>
      </c>
      <c r="B844" s="2" t="s">
        <v>194</v>
      </c>
      <c r="C844" s="2" t="s">
        <v>311</v>
      </c>
      <c r="D844" s="2" t="s">
        <v>314</v>
      </c>
      <c r="E844" s="2">
        <v>2171845</v>
      </c>
      <c r="F844" s="2">
        <v>1131538</v>
      </c>
      <c r="G844" s="2">
        <v>3140.5830000000001</v>
      </c>
      <c r="H844" s="2">
        <v>2136.7683999999999</v>
      </c>
      <c r="I844" s="2">
        <v>82201.013800000001</v>
      </c>
      <c r="J844" s="2">
        <v>9</v>
      </c>
      <c r="K844" s="2">
        <v>5</v>
      </c>
      <c r="L844" s="2">
        <v>14</v>
      </c>
      <c r="M844" s="2" t="s">
        <v>363</v>
      </c>
    </row>
    <row r="845" spans="1:13" ht="15" customHeight="1" x14ac:dyDescent="0.25">
      <c r="A845" s="2" t="s">
        <v>352</v>
      </c>
      <c r="B845" s="2" t="s">
        <v>194</v>
      </c>
      <c r="C845" s="2" t="s">
        <v>311</v>
      </c>
      <c r="D845" s="2" t="s">
        <v>315</v>
      </c>
      <c r="E845" s="2">
        <v>2171845</v>
      </c>
      <c r="F845" s="2">
        <v>1418702</v>
      </c>
      <c r="G845" s="2">
        <v>3140.5830000000001</v>
      </c>
      <c r="H845" s="2">
        <v>2653.6635999999999</v>
      </c>
      <c r="I845" s="2">
        <v>101326.13619999999</v>
      </c>
      <c r="J845" s="2">
        <v>9</v>
      </c>
      <c r="K845" s="2">
        <v>5</v>
      </c>
      <c r="L845" s="2">
        <v>14</v>
      </c>
      <c r="M845" s="2" t="s">
        <v>363</v>
      </c>
    </row>
    <row r="846" spans="1:13" ht="15" customHeight="1" x14ac:dyDescent="0.25">
      <c r="A846" s="2" t="s">
        <v>352</v>
      </c>
      <c r="B846" s="2" t="s">
        <v>194</v>
      </c>
      <c r="C846" s="2" t="s">
        <v>311</v>
      </c>
      <c r="D846" s="2" t="s">
        <v>316</v>
      </c>
      <c r="E846" s="2">
        <v>2171845</v>
      </c>
      <c r="F846" s="2">
        <v>1546156</v>
      </c>
      <c r="G846" s="2">
        <v>3140.5830000000001</v>
      </c>
      <c r="H846" s="2">
        <v>2883.0808000000002</v>
      </c>
      <c r="I846" s="2">
        <v>109814.5726</v>
      </c>
      <c r="J846" s="2">
        <v>9</v>
      </c>
      <c r="K846" s="2">
        <v>6</v>
      </c>
      <c r="L846" s="2">
        <v>15</v>
      </c>
      <c r="M846" s="2" t="s">
        <v>363</v>
      </c>
    </row>
    <row r="847" spans="1:13" ht="15" customHeight="1" x14ac:dyDescent="0.25">
      <c r="A847" s="2" t="s">
        <v>352</v>
      </c>
      <c r="B847" s="2" t="s">
        <v>194</v>
      </c>
      <c r="C847" s="2" t="s">
        <v>311</v>
      </c>
      <c r="D847" s="2" t="s">
        <v>317</v>
      </c>
      <c r="E847" s="2">
        <v>2171845</v>
      </c>
      <c r="F847" s="2">
        <v>1459945</v>
      </c>
      <c r="G847" s="2">
        <v>3140.5830000000001</v>
      </c>
      <c r="H847" s="2">
        <v>2727.9009999999998</v>
      </c>
      <c r="I847" s="2">
        <v>104072.92</v>
      </c>
      <c r="J847" s="2">
        <v>9</v>
      </c>
      <c r="K847" s="2">
        <v>5</v>
      </c>
      <c r="L847" s="2">
        <v>14</v>
      </c>
      <c r="M847" s="2" t="s">
        <v>363</v>
      </c>
    </row>
    <row r="848" spans="1:13" ht="15" customHeight="1" x14ac:dyDescent="0.25">
      <c r="A848" s="2" t="s">
        <v>352</v>
      </c>
      <c r="B848" s="2" t="s">
        <v>194</v>
      </c>
      <c r="C848" s="2" t="s">
        <v>311</v>
      </c>
      <c r="D848" s="2" t="s">
        <v>318</v>
      </c>
      <c r="E848" s="2">
        <v>2171845</v>
      </c>
      <c r="F848" s="2">
        <v>1485550</v>
      </c>
      <c r="G848" s="2">
        <v>3140.5830000000001</v>
      </c>
      <c r="H848" s="2">
        <v>2773.99</v>
      </c>
      <c r="I848" s="2">
        <v>105778.213</v>
      </c>
      <c r="J848" s="2">
        <v>9</v>
      </c>
      <c r="K848" s="2">
        <v>5</v>
      </c>
      <c r="L848" s="2">
        <v>14</v>
      </c>
      <c r="M848" s="2" t="s">
        <v>363</v>
      </c>
    </row>
    <row r="849" spans="1:13" ht="15" customHeight="1" x14ac:dyDescent="0.25">
      <c r="A849" s="2" t="s">
        <v>352</v>
      </c>
      <c r="B849" s="2" t="s">
        <v>194</v>
      </c>
      <c r="C849" s="2" t="s">
        <v>311</v>
      </c>
      <c r="D849" s="2" t="s">
        <v>319</v>
      </c>
      <c r="E849" s="2">
        <v>2171845</v>
      </c>
      <c r="F849" s="2">
        <v>1446519</v>
      </c>
      <c r="G849" s="2">
        <v>3140.5830000000001</v>
      </c>
      <c r="H849" s="2">
        <v>2703.7341999999999</v>
      </c>
      <c r="I849" s="2">
        <v>103178.7484</v>
      </c>
      <c r="J849" s="2">
        <v>9</v>
      </c>
      <c r="K849" s="2">
        <v>5</v>
      </c>
      <c r="L849" s="2">
        <v>14</v>
      </c>
      <c r="M849" s="2" t="s">
        <v>363</v>
      </c>
    </row>
    <row r="850" spans="1:13" ht="15" customHeight="1" x14ac:dyDescent="0.25">
      <c r="A850" s="2" t="s">
        <v>352</v>
      </c>
      <c r="B850" s="2" t="s">
        <v>194</v>
      </c>
      <c r="C850" s="2" t="s">
        <v>311</v>
      </c>
      <c r="D850" s="2" t="s">
        <v>320</v>
      </c>
      <c r="E850" s="2">
        <v>2171845</v>
      </c>
      <c r="F850" s="2">
        <v>1355722</v>
      </c>
      <c r="G850" s="2">
        <v>3140.5830000000001</v>
      </c>
      <c r="H850" s="2">
        <v>2540.2995999999998</v>
      </c>
      <c r="I850" s="2">
        <v>97131.6682</v>
      </c>
      <c r="J850" s="2">
        <v>9</v>
      </c>
      <c r="K850" s="2">
        <v>5</v>
      </c>
      <c r="L850" s="2">
        <v>14</v>
      </c>
      <c r="M850" s="2" t="s">
        <v>363</v>
      </c>
    </row>
    <row r="851" spans="1:13" ht="15" customHeight="1" x14ac:dyDescent="0.25">
      <c r="A851" s="2" t="s">
        <v>352</v>
      </c>
      <c r="B851" s="2" t="s">
        <v>194</v>
      </c>
      <c r="C851" s="2" t="s">
        <v>311</v>
      </c>
      <c r="D851" s="2" t="s">
        <v>321</v>
      </c>
      <c r="E851" s="2">
        <v>2171845</v>
      </c>
      <c r="F851" s="2">
        <v>1495959</v>
      </c>
      <c r="G851" s="2">
        <v>3140.5830000000001</v>
      </c>
      <c r="H851" s="2">
        <v>2792.7262000000001</v>
      </c>
      <c r="I851" s="2">
        <v>106471.45239999999</v>
      </c>
      <c r="J851" s="2">
        <v>9</v>
      </c>
      <c r="K851" s="2">
        <v>5</v>
      </c>
      <c r="L851" s="2">
        <v>14</v>
      </c>
      <c r="M851" s="2" t="s">
        <v>363</v>
      </c>
    </row>
    <row r="852" spans="1:13" ht="15" customHeight="1" x14ac:dyDescent="0.25">
      <c r="A852" s="2" t="s">
        <v>352</v>
      </c>
      <c r="B852" s="2" t="s">
        <v>194</v>
      </c>
      <c r="C852" s="2" t="s">
        <v>311</v>
      </c>
      <c r="D852" s="2" t="s">
        <v>322</v>
      </c>
      <c r="E852" s="2">
        <v>2171845</v>
      </c>
      <c r="F852" s="2">
        <v>1565189</v>
      </c>
      <c r="G852" s="2">
        <v>3140.5830000000001</v>
      </c>
      <c r="H852" s="2">
        <v>2917.3402000000001</v>
      </c>
      <c r="I852" s="2">
        <v>111082.1704</v>
      </c>
      <c r="J852" s="2">
        <v>9</v>
      </c>
      <c r="K852" s="2">
        <v>6</v>
      </c>
      <c r="L852" s="2">
        <v>15</v>
      </c>
      <c r="M852" s="2" t="s">
        <v>363</v>
      </c>
    </row>
    <row r="853" spans="1:13" ht="15" customHeight="1" x14ac:dyDescent="0.25">
      <c r="A853" s="2" t="s">
        <v>352</v>
      </c>
      <c r="B853" s="2" t="s">
        <v>194</v>
      </c>
      <c r="C853" s="2" t="s">
        <v>311</v>
      </c>
      <c r="D853" s="2" t="s">
        <v>323</v>
      </c>
      <c r="E853" s="2">
        <v>2171845</v>
      </c>
      <c r="F853" s="2">
        <v>1342957</v>
      </c>
      <c r="G853" s="2">
        <v>3140.5830000000001</v>
      </c>
      <c r="H853" s="2">
        <v>2517.3226</v>
      </c>
      <c r="I853" s="2">
        <v>96281.519199999995</v>
      </c>
      <c r="J853" s="2">
        <v>9</v>
      </c>
      <c r="K853" s="2">
        <v>5</v>
      </c>
      <c r="L853" s="2">
        <v>14</v>
      </c>
      <c r="M853" s="2" t="s">
        <v>363</v>
      </c>
    </row>
    <row r="854" spans="1:13" ht="15" customHeight="1" x14ac:dyDescent="0.25">
      <c r="A854" s="2" t="s">
        <v>352</v>
      </c>
      <c r="B854" s="2" t="s">
        <v>194</v>
      </c>
      <c r="C854" s="2" t="s">
        <v>141</v>
      </c>
      <c r="D854" s="2" t="s">
        <v>142</v>
      </c>
      <c r="E854" s="2">
        <v>2171845</v>
      </c>
      <c r="F854" s="2">
        <v>2112400</v>
      </c>
      <c r="G854" s="2">
        <v>3140.5830000000001</v>
      </c>
      <c r="H854" s="2">
        <v>3902.32</v>
      </c>
      <c r="I854" s="2">
        <v>147526.42300000001</v>
      </c>
      <c r="J854" s="2">
        <v>9</v>
      </c>
      <c r="K854" s="2">
        <v>7</v>
      </c>
      <c r="L854" s="2">
        <v>16</v>
      </c>
      <c r="M854" s="2" t="s">
        <v>363</v>
      </c>
    </row>
    <row r="855" spans="1:13" ht="15" customHeight="1" x14ac:dyDescent="0.25">
      <c r="A855" s="2" t="s">
        <v>352</v>
      </c>
      <c r="B855" s="2" t="s">
        <v>194</v>
      </c>
      <c r="C855" s="2" t="s">
        <v>141</v>
      </c>
      <c r="D855" s="2" t="s">
        <v>143</v>
      </c>
      <c r="E855" s="2">
        <v>2171845</v>
      </c>
      <c r="F855" s="2">
        <v>2096752</v>
      </c>
      <c r="G855" s="2">
        <v>3140.5830000000001</v>
      </c>
      <c r="H855" s="2">
        <v>3874.1536000000001</v>
      </c>
      <c r="I855" s="2">
        <v>146484.26620000001</v>
      </c>
      <c r="J855" s="2">
        <v>9</v>
      </c>
      <c r="K855" s="2">
        <v>7</v>
      </c>
      <c r="L855" s="2">
        <v>16</v>
      </c>
      <c r="M855" s="2" t="s">
        <v>363</v>
      </c>
    </row>
    <row r="856" spans="1:13" ht="15" customHeight="1" x14ac:dyDescent="0.25">
      <c r="A856" s="2" t="s">
        <v>352</v>
      </c>
      <c r="B856" s="2" t="s">
        <v>194</v>
      </c>
      <c r="C856" s="2" t="s">
        <v>282</v>
      </c>
      <c r="D856" s="2" t="s">
        <v>283</v>
      </c>
      <c r="E856" s="2">
        <v>2171845</v>
      </c>
      <c r="F856" s="2">
        <v>901373</v>
      </c>
      <c r="G856" s="2">
        <v>3140.5830000000001</v>
      </c>
      <c r="H856" s="2">
        <v>1722.4713999999999</v>
      </c>
      <c r="I856" s="2">
        <v>66872.024799999999</v>
      </c>
      <c r="J856" s="2">
        <v>9</v>
      </c>
      <c r="K856" s="2">
        <v>4</v>
      </c>
      <c r="L856" s="2">
        <v>13</v>
      </c>
      <c r="M856" s="2" t="s">
        <v>363</v>
      </c>
    </row>
    <row r="857" spans="1:13" ht="15" customHeight="1" x14ac:dyDescent="0.25">
      <c r="A857" s="2" t="s">
        <v>352</v>
      </c>
      <c r="B857" s="2" t="s">
        <v>194</v>
      </c>
      <c r="C857" s="2" t="s">
        <v>282</v>
      </c>
      <c r="D857" s="2" t="s">
        <v>284</v>
      </c>
      <c r="E857" s="2">
        <v>2171845</v>
      </c>
      <c r="F857" s="2">
        <v>956209</v>
      </c>
      <c r="G857" s="2">
        <v>3140.5830000000001</v>
      </c>
      <c r="H857" s="2">
        <v>1821.1762000000001</v>
      </c>
      <c r="I857" s="2">
        <v>70524.102400000003</v>
      </c>
      <c r="J857" s="2">
        <v>9</v>
      </c>
      <c r="K857" s="2">
        <v>4</v>
      </c>
      <c r="L857" s="2">
        <v>13</v>
      </c>
      <c r="M857" s="2" t="s">
        <v>363</v>
      </c>
    </row>
    <row r="858" spans="1:13" ht="15" customHeight="1" x14ac:dyDescent="0.25">
      <c r="A858" s="2" t="s">
        <v>352</v>
      </c>
      <c r="B858" s="2" t="s">
        <v>194</v>
      </c>
      <c r="C858" s="2" t="s">
        <v>282</v>
      </c>
      <c r="D858" s="2" t="s">
        <v>285</v>
      </c>
      <c r="E858" s="2">
        <v>2171845</v>
      </c>
      <c r="F858" s="2">
        <v>886430</v>
      </c>
      <c r="G858" s="2">
        <v>3140.5830000000001</v>
      </c>
      <c r="H858" s="2">
        <v>1695.5740000000001</v>
      </c>
      <c r="I858" s="2">
        <v>65876.820999999996</v>
      </c>
      <c r="J858" s="2">
        <v>9</v>
      </c>
      <c r="K858" s="2">
        <v>4</v>
      </c>
      <c r="L858" s="2">
        <v>13</v>
      </c>
      <c r="M858" s="2" t="s">
        <v>363</v>
      </c>
    </row>
    <row r="859" spans="1:13" ht="15" customHeight="1" x14ac:dyDescent="0.25">
      <c r="A859" s="2" t="s">
        <v>352</v>
      </c>
      <c r="B859" s="2" t="s">
        <v>194</v>
      </c>
      <c r="C859" s="2" t="s">
        <v>282</v>
      </c>
      <c r="D859" s="2" t="s">
        <v>286</v>
      </c>
      <c r="E859" s="2">
        <v>2171845</v>
      </c>
      <c r="F859" s="2">
        <v>801624</v>
      </c>
      <c r="G859" s="2">
        <v>3140.5830000000001</v>
      </c>
      <c r="H859" s="2">
        <v>1542.9232</v>
      </c>
      <c r="I859" s="2">
        <v>60228.741399999999</v>
      </c>
      <c r="J859" s="2">
        <v>9</v>
      </c>
      <c r="K859" s="2">
        <v>4</v>
      </c>
      <c r="L859" s="2">
        <v>13</v>
      </c>
      <c r="M859" s="2" t="s">
        <v>363</v>
      </c>
    </row>
    <row r="860" spans="1:13" ht="15" customHeight="1" x14ac:dyDescent="0.25">
      <c r="A860" s="2" t="s">
        <v>352</v>
      </c>
      <c r="B860" s="2" t="s">
        <v>194</v>
      </c>
      <c r="C860" s="2" t="s">
        <v>282</v>
      </c>
      <c r="D860" s="2" t="s">
        <v>287</v>
      </c>
      <c r="E860" s="2">
        <v>2171845</v>
      </c>
      <c r="F860" s="2">
        <v>843034</v>
      </c>
      <c r="G860" s="2">
        <v>3140.5830000000001</v>
      </c>
      <c r="H860" s="2">
        <v>1617.4612</v>
      </c>
      <c r="I860" s="2">
        <v>62986.647400000002</v>
      </c>
      <c r="J860" s="2">
        <v>9</v>
      </c>
      <c r="K860" s="2">
        <v>4</v>
      </c>
      <c r="L860" s="2">
        <v>13</v>
      </c>
      <c r="M860" s="2" t="s">
        <v>363</v>
      </c>
    </row>
    <row r="861" spans="1:13" ht="15" customHeight="1" x14ac:dyDescent="0.25">
      <c r="A861" s="2" t="s">
        <v>352</v>
      </c>
      <c r="B861" s="2" t="s">
        <v>194</v>
      </c>
      <c r="C861" s="2" t="s">
        <v>282</v>
      </c>
      <c r="D861" s="2" t="s">
        <v>288</v>
      </c>
      <c r="E861" s="2">
        <v>2171845</v>
      </c>
      <c r="F861" s="2">
        <v>751163</v>
      </c>
      <c r="G861" s="2">
        <v>3140.5830000000001</v>
      </c>
      <c r="H861" s="2">
        <v>1452.0934</v>
      </c>
      <c r="I861" s="2">
        <v>56868.038800000002</v>
      </c>
      <c r="J861" s="2">
        <v>9</v>
      </c>
      <c r="K861" s="2">
        <v>4</v>
      </c>
      <c r="L861" s="2">
        <v>13</v>
      </c>
      <c r="M861" s="2" t="s">
        <v>363</v>
      </c>
    </row>
    <row r="862" spans="1:13" ht="15" customHeight="1" x14ac:dyDescent="0.25">
      <c r="A862" s="2" t="s">
        <v>352</v>
      </c>
      <c r="B862" s="2" t="s">
        <v>194</v>
      </c>
      <c r="C862" s="2" t="s">
        <v>282</v>
      </c>
      <c r="D862" s="2" t="s">
        <v>289</v>
      </c>
      <c r="E862" s="2">
        <v>2171845</v>
      </c>
      <c r="F862" s="2">
        <v>891344</v>
      </c>
      <c r="G862" s="2">
        <v>3140.5830000000001</v>
      </c>
      <c r="H862" s="2">
        <v>1704.4192</v>
      </c>
      <c r="I862" s="2">
        <v>66204.093399999998</v>
      </c>
      <c r="J862" s="2">
        <v>9</v>
      </c>
      <c r="K862" s="2">
        <v>4</v>
      </c>
      <c r="L862" s="2">
        <v>13</v>
      </c>
      <c r="M862" s="2" t="s">
        <v>363</v>
      </c>
    </row>
    <row r="863" spans="1:13" ht="15" customHeight="1" x14ac:dyDescent="0.25">
      <c r="A863" s="2" t="s">
        <v>352</v>
      </c>
      <c r="B863" s="2" t="s">
        <v>194</v>
      </c>
      <c r="C863" s="2" t="s">
        <v>282</v>
      </c>
      <c r="D863" s="2" t="s">
        <v>290</v>
      </c>
      <c r="E863" s="2">
        <v>2171845</v>
      </c>
      <c r="F863" s="2">
        <v>618426</v>
      </c>
      <c r="G863" s="2">
        <v>3140.5830000000001</v>
      </c>
      <c r="H863" s="2">
        <v>1213.1668</v>
      </c>
      <c r="I863" s="2">
        <v>48027.7546</v>
      </c>
      <c r="J863" s="2">
        <v>9</v>
      </c>
      <c r="K863" s="2">
        <v>4</v>
      </c>
      <c r="L863" s="2">
        <v>13</v>
      </c>
      <c r="M863" s="2" t="s">
        <v>363</v>
      </c>
    </row>
    <row r="864" spans="1:13" ht="15" customHeight="1" x14ac:dyDescent="0.25">
      <c r="A864" s="2" t="s">
        <v>352</v>
      </c>
      <c r="B864" s="2" t="s">
        <v>194</v>
      </c>
      <c r="C864" s="2" t="s">
        <v>282</v>
      </c>
      <c r="D864" s="2" t="s">
        <v>291</v>
      </c>
      <c r="E864" s="2">
        <v>2171845</v>
      </c>
      <c r="F864" s="2">
        <v>765902</v>
      </c>
      <c r="G864" s="2">
        <v>3140.5830000000001</v>
      </c>
      <c r="H864" s="2">
        <v>1478.6235999999999</v>
      </c>
      <c r="I864" s="2">
        <v>57849.656199999998</v>
      </c>
      <c r="J864" s="2">
        <v>9</v>
      </c>
      <c r="K864" s="2">
        <v>4</v>
      </c>
      <c r="L864" s="2">
        <v>13</v>
      </c>
      <c r="M864" s="2" t="s">
        <v>363</v>
      </c>
    </row>
    <row r="865" spans="1:13" ht="15" customHeight="1" x14ac:dyDescent="0.25">
      <c r="A865" s="2" t="s">
        <v>352</v>
      </c>
      <c r="B865" s="2" t="s">
        <v>194</v>
      </c>
      <c r="C865" s="2" t="s">
        <v>282</v>
      </c>
      <c r="D865" s="2" t="s">
        <v>292</v>
      </c>
      <c r="E865" s="2">
        <v>2171845</v>
      </c>
      <c r="F865" s="2">
        <v>648240</v>
      </c>
      <c r="G865" s="2">
        <v>3140.5830000000001</v>
      </c>
      <c r="H865" s="2">
        <v>1266.8320000000001</v>
      </c>
      <c r="I865" s="2">
        <v>50013.366999999998</v>
      </c>
      <c r="J865" s="2">
        <v>9</v>
      </c>
      <c r="K865" s="2">
        <v>4</v>
      </c>
      <c r="L865" s="2">
        <v>13</v>
      </c>
      <c r="M865" s="2" t="s">
        <v>363</v>
      </c>
    </row>
    <row r="866" spans="1:13" ht="15" customHeight="1" x14ac:dyDescent="0.25">
      <c r="A866" s="2" t="s">
        <v>352</v>
      </c>
      <c r="B866" s="2" t="s">
        <v>194</v>
      </c>
      <c r="C866" s="2" t="s">
        <v>282</v>
      </c>
      <c r="D866" s="2" t="s">
        <v>293</v>
      </c>
      <c r="E866" s="2">
        <v>2171845</v>
      </c>
      <c r="F866" s="2">
        <v>797061</v>
      </c>
      <c r="G866" s="2">
        <v>3140.5830000000001</v>
      </c>
      <c r="H866" s="2">
        <v>1534.7098000000001</v>
      </c>
      <c r="I866" s="2">
        <v>59924.845600000001</v>
      </c>
      <c r="J866" s="2">
        <v>9</v>
      </c>
      <c r="K866" s="2">
        <v>4</v>
      </c>
      <c r="L866" s="2">
        <v>13</v>
      </c>
      <c r="M866" s="2" t="s">
        <v>363</v>
      </c>
    </row>
    <row r="867" spans="1:13" ht="15" customHeight="1" x14ac:dyDescent="0.25">
      <c r="A867" s="2" t="s">
        <v>352</v>
      </c>
      <c r="B867" s="2" t="s">
        <v>194</v>
      </c>
      <c r="C867" s="2" t="s">
        <v>282</v>
      </c>
      <c r="D867" s="2" t="s">
        <v>294</v>
      </c>
      <c r="E867" s="2">
        <v>2171845</v>
      </c>
      <c r="F867" s="2">
        <v>1015941</v>
      </c>
      <c r="G867" s="2">
        <v>3140.5830000000001</v>
      </c>
      <c r="H867" s="2">
        <v>1928.6938</v>
      </c>
      <c r="I867" s="2">
        <v>74502.253599999996</v>
      </c>
      <c r="J867" s="2">
        <v>9</v>
      </c>
      <c r="K867" s="2">
        <v>5</v>
      </c>
      <c r="L867" s="2">
        <v>14</v>
      </c>
      <c r="M867" s="2" t="s">
        <v>363</v>
      </c>
    </row>
    <row r="868" spans="1:13" ht="15" customHeight="1" x14ac:dyDescent="0.25">
      <c r="A868" s="2" t="s">
        <v>352</v>
      </c>
      <c r="B868" s="2" t="s">
        <v>194</v>
      </c>
      <c r="C868" s="2" t="s">
        <v>282</v>
      </c>
      <c r="D868" s="2" t="s">
        <v>295</v>
      </c>
      <c r="E868" s="2">
        <v>2171845</v>
      </c>
      <c r="F868" s="2">
        <v>786419</v>
      </c>
      <c r="G868" s="2">
        <v>3140.5830000000001</v>
      </c>
      <c r="H868" s="2">
        <v>1515.5542</v>
      </c>
      <c r="I868" s="2">
        <v>59216.088400000001</v>
      </c>
      <c r="J868" s="2">
        <v>9</v>
      </c>
      <c r="K868" s="2">
        <v>4</v>
      </c>
      <c r="L868" s="2">
        <v>13</v>
      </c>
      <c r="M868" s="2" t="s">
        <v>363</v>
      </c>
    </row>
    <row r="869" spans="1:13" ht="15" customHeight="1" x14ac:dyDescent="0.25">
      <c r="A869" s="2" t="s">
        <v>352</v>
      </c>
      <c r="B869" s="2" t="s">
        <v>194</v>
      </c>
      <c r="C869" s="2" t="s">
        <v>282</v>
      </c>
      <c r="D869" s="2" t="s">
        <v>296</v>
      </c>
      <c r="E869" s="2">
        <v>2171845</v>
      </c>
      <c r="F869" s="2">
        <v>957891</v>
      </c>
      <c r="G869" s="2">
        <v>3140.5830000000001</v>
      </c>
      <c r="H869" s="2">
        <v>1824.2038</v>
      </c>
      <c r="I869" s="2">
        <v>70636.123600000006</v>
      </c>
      <c r="J869" s="2">
        <v>9</v>
      </c>
      <c r="K869" s="2">
        <v>4</v>
      </c>
      <c r="L869" s="2">
        <v>13</v>
      </c>
      <c r="M869" s="2" t="s">
        <v>363</v>
      </c>
    </row>
    <row r="870" spans="1:13" ht="15" customHeight="1" x14ac:dyDescent="0.25">
      <c r="A870" s="2" t="s">
        <v>352</v>
      </c>
      <c r="B870" s="2" t="s">
        <v>194</v>
      </c>
      <c r="C870" s="2" t="s">
        <v>282</v>
      </c>
      <c r="D870" s="2" t="s">
        <v>297</v>
      </c>
      <c r="E870" s="2">
        <v>2171845</v>
      </c>
      <c r="F870" s="2">
        <v>654963</v>
      </c>
      <c r="G870" s="2">
        <v>3140.5830000000001</v>
      </c>
      <c r="H870" s="2">
        <v>1278.9333999999999</v>
      </c>
      <c r="I870" s="2">
        <v>50461.118799999997</v>
      </c>
      <c r="J870" s="2">
        <v>9</v>
      </c>
      <c r="K870" s="2">
        <v>4</v>
      </c>
      <c r="L870" s="2">
        <v>13</v>
      </c>
      <c r="M870" s="2" t="s">
        <v>363</v>
      </c>
    </row>
    <row r="871" spans="1:13" ht="15" customHeight="1" x14ac:dyDescent="0.25">
      <c r="A871" s="2" t="s">
        <v>352</v>
      </c>
      <c r="B871" s="2" t="s">
        <v>194</v>
      </c>
      <c r="C871" s="2" t="s">
        <v>282</v>
      </c>
      <c r="D871" s="2" t="s">
        <v>298</v>
      </c>
      <c r="E871" s="2">
        <v>2171845</v>
      </c>
      <c r="F871" s="2">
        <v>844300</v>
      </c>
      <c r="G871" s="2">
        <v>3140.5830000000001</v>
      </c>
      <c r="H871" s="2">
        <v>1619.74</v>
      </c>
      <c r="I871" s="2">
        <v>63070.963000000003</v>
      </c>
      <c r="J871" s="2">
        <v>9</v>
      </c>
      <c r="K871" s="2">
        <v>4</v>
      </c>
      <c r="L871" s="2">
        <v>13</v>
      </c>
      <c r="M871" s="2" t="s">
        <v>363</v>
      </c>
    </row>
    <row r="872" spans="1:13" ht="15" customHeight="1" x14ac:dyDescent="0.25">
      <c r="A872" s="2" t="s">
        <v>352</v>
      </c>
      <c r="B872" s="2" t="s">
        <v>194</v>
      </c>
      <c r="C872" s="2" t="s">
        <v>299</v>
      </c>
      <c r="D872" s="2" t="s">
        <v>300</v>
      </c>
      <c r="E872" s="2">
        <v>2171845</v>
      </c>
      <c r="F872" s="2">
        <v>1441796</v>
      </c>
      <c r="G872" s="2">
        <v>3140.5830000000001</v>
      </c>
      <c r="H872" s="2">
        <v>2695.2328000000002</v>
      </c>
      <c r="I872" s="2">
        <v>102864.1966</v>
      </c>
      <c r="J872" s="2">
        <v>9</v>
      </c>
      <c r="K872" s="2">
        <v>5</v>
      </c>
      <c r="L872" s="2">
        <v>14</v>
      </c>
      <c r="M872" s="2" t="s">
        <v>363</v>
      </c>
    </row>
    <row r="873" spans="1:13" ht="15" customHeight="1" x14ac:dyDescent="0.25">
      <c r="A873" s="2" t="s">
        <v>352</v>
      </c>
      <c r="B873" s="2" t="s">
        <v>194</v>
      </c>
      <c r="C873" s="2" t="s">
        <v>299</v>
      </c>
      <c r="D873" s="2" t="s">
        <v>301</v>
      </c>
      <c r="E873" s="2">
        <v>2171845</v>
      </c>
      <c r="F873" s="2">
        <v>1015847</v>
      </c>
      <c r="G873" s="2">
        <v>3140.5830000000001</v>
      </c>
      <c r="H873" s="2">
        <v>1928.5246</v>
      </c>
      <c r="I873" s="2">
        <v>74495.993199999997</v>
      </c>
      <c r="J873" s="2">
        <v>9</v>
      </c>
      <c r="K873" s="2">
        <v>5</v>
      </c>
      <c r="L873" s="2">
        <v>14</v>
      </c>
      <c r="M873" s="2" t="s">
        <v>363</v>
      </c>
    </row>
    <row r="874" spans="1:13" ht="15" customHeight="1" x14ac:dyDescent="0.25">
      <c r="A874" s="2" t="s">
        <v>352</v>
      </c>
      <c r="B874" s="2" t="s">
        <v>194</v>
      </c>
      <c r="C874" s="2" t="s">
        <v>299</v>
      </c>
      <c r="D874" s="2" t="s">
        <v>302</v>
      </c>
      <c r="E874" s="2">
        <v>2171845</v>
      </c>
      <c r="F874" s="2">
        <v>1258457</v>
      </c>
      <c r="G874" s="2">
        <v>3140.5830000000001</v>
      </c>
      <c r="H874" s="2">
        <v>2365.2226000000001</v>
      </c>
      <c r="I874" s="2">
        <v>90653.819199999998</v>
      </c>
      <c r="J874" s="2">
        <v>9</v>
      </c>
      <c r="K874" s="2">
        <v>5</v>
      </c>
      <c r="L874" s="2">
        <v>14</v>
      </c>
      <c r="M874" s="2" t="s">
        <v>363</v>
      </c>
    </row>
    <row r="875" spans="1:13" ht="15" customHeight="1" x14ac:dyDescent="0.25">
      <c r="A875" s="2" t="s">
        <v>352</v>
      </c>
      <c r="B875" s="2" t="s">
        <v>194</v>
      </c>
      <c r="C875" s="2" t="s">
        <v>299</v>
      </c>
      <c r="D875" s="2" t="s">
        <v>303</v>
      </c>
      <c r="E875" s="2">
        <v>2171845</v>
      </c>
      <c r="F875" s="2">
        <v>1185030</v>
      </c>
      <c r="G875" s="2">
        <v>3140.5830000000001</v>
      </c>
      <c r="H875" s="2">
        <v>2233.0540000000001</v>
      </c>
      <c r="I875" s="2">
        <v>85763.581000000006</v>
      </c>
      <c r="J875" s="2">
        <v>9</v>
      </c>
      <c r="K875" s="2">
        <v>5</v>
      </c>
      <c r="L875" s="2">
        <v>14</v>
      </c>
      <c r="M875" s="2" t="s">
        <v>363</v>
      </c>
    </row>
    <row r="876" spans="1:13" ht="15" customHeight="1" x14ac:dyDescent="0.25">
      <c r="A876" s="2" t="s">
        <v>352</v>
      </c>
      <c r="B876" s="2" t="s">
        <v>194</v>
      </c>
      <c r="C876" s="2" t="s">
        <v>299</v>
      </c>
      <c r="D876" s="2" t="s">
        <v>304</v>
      </c>
      <c r="E876" s="2">
        <v>2171845</v>
      </c>
      <c r="F876" s="2">
        <v>1361289</v>
      </c>
      <c r="G876" s="2">
        <v>3140.5830000000001</v>
      </c>
      <c r="H876" s="2">
        <v>2550.3202000000001</v>
      </c>
      <c r="I876" s="2">
        <v>97502.430399999997</v>
      </c>
      <c r="J876" s="2">
        <v>9</v>
      </c>
      <c r="K876" s="2">
        <v>5</v>
      </c>
      <c r="L876" s="2">
        <v>14</v>
      </c>
      <c r="M876" s="2" t="s">
        <v>363</v>
      </c>
    </row>
    <row r="877" spans="1:13" ht="15" customHeight="1" x14ac:dyDescent="0.25">
      <c r="A877" s="2" t="s">
        <v>352</v>
      </c>
      <c r="B877" s="2" t="s">
        <v>194</v>
      </c>
      <c r="C877" s="2" t="s">
        <v>299</v>
      </c>
      <c r="D877" s="2" t="s">
        <v>305</v>
      </c>
      <c r="E877" s="2">
        <v>2171845</v>
      </c>
      <c r="F877" s="2">
        <v>1479948</v>
      </c>
      <c r="G877" s="2">
        <v>3140.5830000000001</v>
      </c>
      <c r="H877" s="2">
        <v>2763.9063999999998</v>
      </c>
      <c r="I877" s="2">
        <v>105405.1198</v>
      </c>
      <c r="J877" s="2">
        <v>9</v>
      </c>
      <c r="K877" s="2">
        <v>5</v>
      </c>
      <c r="L877" s="2">
        <v>14</v>
      </c>
      <c r="M877" s="2" t="s">
        <v>363</v>
      </c>
    </row>
    <row r="878" spans="1:13" ht="15" customHeight="1" x14ac:dyDescent="0.25">
      <c r="A878" s="2" t="s">
        <v>352</v>
      </c>
      <c r="B878" s="2" t="s">
        <v>194</v>
      </c>
      <c r="C878" s="2" t="s">
        <v>299</v>
      </c>
      <c r="D878" s="2" t="s">
        <v>306</v>
      </c>
      <c r="E878" s="2">
        <v>2171845</v>
      </c>
      <c r="F878" s="2">
        <v>1286414</v>
      </c>
      <c r="G878" s="2">
        <v>3140.5830000000001</v>
      </c>
      <c r="H878" s="2">
        <v>2415.5452</v>
      </c>
      <c r="I878" s="2">
        <v>92515.755399999995</v>
      </c>
      <c r="J878" s="2">
        <v>9</v>
      </c>
      <c r="K878" s="2">
        <v>5</v>
      </c>
      <c r="L878" s="2">
        <v>14</v>
      </c>
      <c r="M878" s="2" t="s">
        <v>363</v>
      </c>
    </row>
    <row r="879" spans="1:13" ht="15" customHeight="1" x14ac:dyDescent="0.25">
      <c r="A879" s="2" t="s">
        <v>352</v>
      </c>
      <c r="B879" s="2" t="s">
        <v>194</v>
      </c>
      <c r="C879" s="2" t="s">
        <v>299</v>
      </c>
      <c r="D879" s="2" t="s">
        <v>307</v>
      </c>
      <c r="E879" s="2">
        <v>2171845</v>
      </c>
      <c r="F879" s="2">
        <v>1353788</v>
      </c>
      <c r="G879" s="2">
        <v>3140.5830000000001</v>
      </c>
      <c r="H879" s="2">
        <v>2536.8184000000001</v>
      </c>
      <c r="I879" s="2">
        <v>97002.863800000006</v>
      </c>
      <c r="J879" s="2">
        <v>9</v>
      </c>
      <c r="K879" s="2">
        <v>5</v>
      </c>
      <c r="L879" s="2">
        <v>14</v>
      </c>
      <c r="M879" s="2" t="s">
        <v>363</v>
      </c>
    </row>
    <row r="880" spans="1:13" ht="15" customHeight="1" x14ac:dyDescent="0.25">
      <c r="A880" s="2" t="s">
        <v>352</v>
      </c>
      <c r="B880" s="2" t="s">
        <v>194</v>
      </c>
      <c r="C880" s="2" t="s">
        <v>299</v>
      </c>
      <c r="D880" s="2" t="s">
        <v>308</v>
      </c>
      <c r="E880" s="2">
        <v>2171845</v>
      </c>
      <c r="F880" s="2">
        <v>1211229</v>
      </c>
      <c r="G880" s="2">
        <v>3140.5830000000001</v>
      </c>
      <c r="H880" s="2">
        <v>2280.2121999999999</v>
      </c>
      <c r="I880" s="2">
        <v>87508.434399999998</v>
      </c>
      <c r="J880" s="2">
        <v>9</v>
      </c>
      <c r="K880" s="2">
        <v>5</v>
      </c>
      <c r="L880" s="2">
        <v>14</v>
      </c>
      <c r="M880" s="2" t="s">
        <v>363</v>
      </c>
    </row>
    <row r="881" spans="1:13" ht="15" customHeight="1" x14ac:dyDescent="0.25">
      <c r="A881" s="2" t="s">
        <v>352</v>
      </c>
      <c r="B881" s="2" t="s">
        <v>194</v>
      </c>
      <c r="C881" s="2" t="s">
        <v>299</v>
      </c>
      <c r="D881" s="2" t="s">
        <v>309</v>
      </c>
      <c r="E881" s="2">
        <v>2171845</v>
      </c>
      <c r="F881" s="2">
        <v>1169665</v>
      </c>
      <c r="G881" s="2">
        <v>3140.5830000000001</v>
      </c>
      <c r="H881" s="2">
        <v>2205.3969999999999</v>
      </c>
      <c r="I881" s="2">
        <v>84740.271999999997</v>
      </c>
      <c r="J881" s="2">
        <v>9</v>
      </c>
      <c r="K881" s="2">
        <v>5</v>
      </c>
      <c r="L881" s="2">
        <v>14</v>
      </c>
      <c r="M881" s="2" t="s">
        <v>363</v>
      </c>
    </row>
    <row r="882" spans="1:13" ht="15" customHeight="1" x14ac:dyDescent="0.25">
      <c r="A882" s="2" t="s">
        <v>352</v>
      </c>
      <c r="B882" s="2" t="s">
        <v>194</v>
      </c>
      <c r="C882" s="2" t="s">
        <v>299</v>
      </c>
      <c r="D882" s="2" t="s">
        <v>310</v>
      </c>
      <c r="E882" s="2">
        <v>2171845</v>
      </c>
      <c r="F882" s="2">
        <v>1072114</v>
      </c>
      <c r="G882" s="2">
        <v>3140.5830000000001</v>
      </c>
      <c r="H882" s="2">
        <v>2029.8052</v>
      </c>
      <c r="I882" s="2">
        <v>78243.375400000004</v>
      </c>
      <c r="J882" s="2">
        <v>9</v>
      </c>
      <c r="K882" s="2">
        <v>5</v>
      </c>
      <c r="L882" s="2">
        <v>14</v>
      </c>
      <c r="M882" s="2" t="s">
        <v>363</v>
      </c>
    </row>
    <row r="883" spans="1:13" ht="15" customHeight="1" x14ac:dyDescent="0.25">
      <c r="A883" s="2" t="s">
        <v>352</v>
      </c>
      <c r="B883" s="2" t="s">
        <v>194</v>
      </c>
      <c r="C883" s="2" t="s">
        <v>144</v>
      </c>
      <c r="D883" s="2" t="s">
        <v>145</v>
      </c>
      <c r="E883" s="2">
        <v>2171845</v>
      </c>
      <c r="F883" s="2">
        <v>1258046</v>
      </c>
      <c r="G883" s="2">
        <v>3140.5830000000001</v>
      </c>
      <c r="H883" s="2">
        <v>2364.4828000000002</v>
      </c>
      <c r="I883" s="2">
        <v>90626.446599999996</v>
      </c>
      <c r="J883" s="2">
        <v>9</v>
      </c>
      <c r="K883" s="2">
        <v>5</v>
      </c>
      <c r="L883" s="2">
        <v>14</v>
      </c>
      <c r="M883" s="2" t="s">
        <v>363</v>
      </c>
    </row>
    <row r="884" spans="1:13" ht="15" customHeight="1" x14ac:dyDescent="0.25">
      <c r="A884" s="2" t="s">
        <v>352</v>
      </c>
      <c r="B884" s="2" t="s">
        <v>194</v>
      </c>
      <c r="C884" s="2" t="s">
        <v>144</v>
      </c>
      <c r="D884" s="2" t="s">
        <v>146</v>
      </c>
      <c r="E884" s="2">
        <v>2171845</v>
      </c>
      <c r="F884" s="2">
        <v>1440144</v>
      </c>
      <c r="G884" s="2">
        <v>3140.5830000000001</v>
      </c>
      <c r="H884" s="2">
        <v>2692.2592</v>
      </c>
      <c r="I884" s="2">
        <v>102754.1734</v>
      </c>
      <c r="J884" s="2">
        <v>9</v>
      </c>
      <c r="K884" s="2">
        <v>5</v>
      </c>
      <c r="L884" s="2">
        <v>14</v>
      </c>
      <c r="M884" s="2" t="s">
        <v>363</v>
      </c>
    </row>
    <row r="885" spans="1:13" ht="15" customHeight="1" x14ac:dyDescent="0.25">
      <c r="A885" s="2" t="s">
        <v>352</v>
      </c>
      <c r="B885" s="2" t="s">
        <v>194</v>
      </c>
      <c r="C885" s="2" t="s">
        <v>144</v>
      </c>
      <c r="D885" s="2" t="s">
        <v>147</v>
      </c>
      <c r="E885" s="2">
        <v>2171845</v>
      </c>
      <c r="F885" s="2">
        <v>1471678</v>
      </c>
      <c r="G885" s="2">
        <v>3140.5830000000001</v>
      </c>
      <c r="H885" s="2">
        <v>2749.0203999999999</v>
      </c>
      <c r="I885" s="2">
        <v>104854.33779999999</v>
      </c>
      <c r="J885" s="2">
        <v>9</v>
      </c>
      <c r="K885" s="2">
        <v>5</v>
      </c>
      <c r="L885" s="2">
        <v>14</v>
      </c>
      <c r="M885" s="2" t="s">
        <v>363</v>
      </c>
    </row>
    <row r="886" spans="1:13" ht="15" customHeight="1" x14ac:dyDescent="0.25">
      <c r="A886" s="2" t="s">
        <v>352</v>
      </c>
      <c r="B886" s="2" t="s">
        <v>194</v>
      </c>
      <c r="C886" s="2" t="s">
        <v>144</v>
      </c>
      <c r="D886" s="2" t="s">
        <v>148</v>
      </c>
      <c r="E886" s="2">
        <v>2171845</v>
      </c>
      <c r="F886" s="2">
        <v>1267997</v>
      </c>
      <c r="G886" s="2">
        <v>3140.5830000000001</v>
      </c>
      <c r="H886" s="2">
        <v>2382.3946000000001</v>
      </c>
      <c r="I886" s="2">
        <v>91289.183199999999</v>
      </c>
      <c r="J886" s="2">
        <v>9</v>
      </c>
      <c r="K886" s="2">
        <v>5</v>
      </c>
      <c r="L886" s="2">
        <v>14</v>
      </c>
      <c r="M886" s="2" t="s">
        <v>363</v>
      </c>
    </row>
    <row r="887" spans="1:13" ht="15" customHeight="1" x14ac:dyDescent="0.25">
      <c r="A887" s="2" t="s">
        <v>352</v>
      </c>
      <c r="B887" s="2" t="s">
        <v>194</v>
      </c>
      <c r="C887" s="2" t="s">
        <v>144</v>
      </c>
      <c r="D887" s="2" t="s">
        <v>149</v>
      </c>
      <c r="E887" s="2">
        <v>2171845</v>
      </c>
      <c r="F887" s="2">
        <v>1282708</v>
      </c>
      <c r="G887" s="2">
        <v>3140.5830000000001</v>
      </c>
      <c r="H887" s="2">
        <v>2408.8744000000002</v>
      </c>
      <c r="I887" s="2">
        <v>92268.935800000007</v>
      </c>
      <c r="J887" s="2">
        <v>9</v>
      </c>
      <c r="K887" s="2">
        <v>5</v>
      </c>
      <c r="L887" s="2">
        <v>14</v>
      </c>
      <c r="M887" s="2" t="s">
        <v>363</v>
      </c>
    </row>
    <row r="888" spans="1:13" ht="15" customHeight="1" x14ac:dyDescent="0.25">
      <c r="A888" s="2" t="s">
        <v>352</v>
      </c>
      <c r="B888" s="2" t="s">
        <v>194</v>
      </c>
      <c r="C888" s="2" t="s">
        <v>144</v>
      </c>
      <c r="D888" s="2" t="s">
        <v>150</v>
      </c>
      <c r="E888" s="2">
        <v>2171845</v>
      </c>
      <c r="F888" s="2">
        <v>1302258</v>
      </c>
      <c r="G888" s="2">
        <v>3140.5830000000001</v>
      </c>
      <c r="H888" s="2">
        <v>2444.0644000000002</v>
      </c>
      <c r="I888" s="2">
        <v>93570.965800000005</v>
      </c>
      <c r="J888" s="2">
        <v>9</v>
      </c>
      <c r="K888" s="2">
        <v>5</v>
      </c>
      <c r="L888" s="2">
        <v>14</v>
      </c>
      <c r="M888" s="2" t="s">
        <v>363</v>
      </c>
    </row>
    <row r="889" spans="1:13" ht="15" customHeight="1" x14ac:dyDescent="0.25">
      <c r="A889" s="2" t="s">
        <v>352</v>
      </c>
      <c r="B889" s="2" t="s">
        <v>194</v>
      </c>
      <c r="C889" s="2" t="s">
        <v>144</v>
      </c>
      <c r="D889" s="2" t="s">
        <v>151</v>
      </c>
      <c r="E889" s="2">
        <v>2171845</v>
      </c>
      <c r="F889" s="2">
        <v>1428662</v>
      </c>
      <c r="G889" s="2">
        <v>3140.5830000000001</v>
      </c>
      <c r="H889" s="2">
        <v>2671.5916000000002</v>
      </c>
      <c r="I889" s="2">
        <v>101989.4722</v>
      </c>
      <c r="J889" s="2">
        <v>9</v>
      </c>
      <c r="K889" s="2">
        <v>5</v>
      </c>
      <c r="L889" s="2">
        <v>14</v>
      </c>
      <c r="M889" s="2" t="s">
        <v>363</v>
      </c>
    </row>
    <row r="890" spans="1:13" ht="15" customHeight="1" x14ac:dyDescent="0.25">
      <c r="A890" s="2" t="s">
        <v>352</v>
      </c>
      <c r="B890" s="2" t="s">
        <v>194</v>
      </c>
      <c r="C890" s="2" t="s">
        <v>144</v>
      </c>
      <c r="D890" s="2" t="s">
        <v>152</v>
      </c>
      <c r="E890" s="2">
        <v>2171845</v>
      </c>
      <c r="F890" s="2">
        <v>1554304</v>
      </c>
      <c r="G890" s="2">
        <v>3140.5830000000001</v>
      </c>
      <c r="H890" s="2">
        <v>2897.7471999999998</v>
      </c>
      <c r="I890" s="2">
        <v>110357.2294</v>
      </c>
      <c r="J890" s="2">
        <v>9</v>
      </c>
      <c r="K890" s="2">
        <v>6</v>
      </c>
      <c r="L890" s="2">
        <v>15</v>
      </c>
      <c r="M890" s="2" t="s">
        <v>363</v>
      </c>
    </row>
    <row r="891" spans="1:13" ht="15" customHeight="1" x14ac:dyDescent="0.25">
      <c r="A891" s="2" t="s">
        <v>352</v>
      </c>
      <c r="B891" s="2" t="s">
        <v>194</v>
      </c>
      <c r="C891" s="2" t="s">
        <v>153</v>
      </c>
      <c r="D891" s="2" t="s">
        <v>153</v>
      </c>
      <c r="E891" s="2">
        <v>2171845</v>
      </c>
      <c r="F891" s="2">
        <v>172132</v>
      </c>
      <c r="G891" s="2">
        <v>3140.5830000000001</v>
      </c>
      <c r="H891" s="2">
        <v>344.26400000000001</v>
      </c>
      <c r="I891" s="2">
        <v>15878.351000000001</v>
      </c>
      <c r="J891" s="2">
        <v>9</v>
      </c>
      <c r="K891" s="2">
        <v>3</v>
      </c>
      <c r="L891" s="2">
        <v>12</v>
      </c>
      <c r="M891" s="2" t="s">
        <v>363</v>
      </c>
    </row>
    <row r="892" spans="1:13" ht="15" customHeight="1" x14ac:dyDescent="0.25">
      <c r="A892" s="2" t="s">
        <v>352</v>
      </c>
      <c r="B892" s="2" t="s">
        <v>194</v>
      </c>
      <c r="C892" s="2" t="s">
        <v>191</v>
      </c>
      <c r="D892" s="2" t="s">
        <v>192</v>
      </c>
      <c r="E892" s="2">
        <v>2171845</v>
      </c>
      <c r="F892" s="2">
        <v>122315</v>
      </c>
      <c r="G892" s="2">
        <v>3140.5830000000001</v>
      </c>
      <c r="H892" s="2">
        <v>244.63</v>
      </c>
      <c r="I892" s="2">
        <v>12191.893</v>
      </c>
      <c r="J892" s="2">
        <v>9</v>
      </c>
      <c r="K892" s="2">
        <v>3</v>
      </c>
      <c r="L892" s="2">
        <v>12</v>
      </c>
      <c r="M892" s="2" t="s">
        <v>363</v>
      </c>
    </row>
    <row r="893" spans="1:13" ht="15" customHeight="1" x14ac:dyDescent="0.25">
      <c r="A893" s="2" t="s">
        <v>352</v>
      </c>
      <c r="B893" s="2" t="s">
        <v>194</v>
      </c>
      <c r="C893" s="2" t="s">
        <v>191</v>
      </c>
      <c r="D893" s="2" t="s">
        <v>193</v>
      </c>
      <c r="E893" s="2">
        <v>2171845</v>
      </c>
      <c r="F893" s="2">
        <v>60039</v>
      </c>
      <c r="G893" s="2">
        <v>3140.5830000000001</v>
      </c>
      <c r="H893" s="2">
        <v>120.078</v>
      </c>
      <c r="I893" s="2">
        <v>7583.4690000000001</v>
      </c>
      <c r="J893" s="2">
        <v>9</v>
      </c>
      <c r="K893" s="2">
        <v>3</v>
      </c>
      <c r="L893" s="2">
        <v>12</v>
      </c>
      <c r="M893" s="2" t="s">
        <v>363</v>
      </c>
    </row>
    <row r="894" spans="1:13" ht="15" customHeight="1" x14ac:dyDescent="0.25">
      <c r="A894" s="2" t="s">
        <v>352</v>
      </c>
      <c r="B894" s="2" t="s">
        <v>194</v>
      </c>
      <c r="C894" s="2" t="s">
        <v>191</v>
      </c>
      <c r="D894" s="2" t="s">
        <v>194</v>
      </c>
      <c r="E894" s="2">
        <v>2171845</v>
      </c>
      <c r="F894" s="2">
        <v>6</v>
      </c>
      <c r="G894" s="2">
        <v>3140.5830000000001</v>
      </c>
      <c r="H894" s="2">
        <v>1.2E-2</v>
      </c>
      <c r="I894" s="2">
        <v>3141.027</v>
      </c>
      <c r="J894" s="2">
        <v>9</v>
      </c>
      <c r="K894" s="2">
        <v>3</v>
      </c>
      <c r="L894" s="2">
        <v>12</v>
      </c>
      <c r="M894" s="2" t="s">
        <v>363</v>
      </c>
    </row>
    <row r="895" spans="1:13" ht="15" customHeight="1" x14ac:dyDescent="0.25">
      <c r="A895" s="2" t="s">
        <v>352</v>
      </c>
      <c r="B895" s="2" t="s">
        <v>194</v>
      </c>
      <c r="C895" s="2" t="s">
        <v>191</v>
      </c>
      <c r="D895" s="2" t="s">
        <v>195</v>
      </c>
      <c r="E895" s="2">
        <v>2171845</v>
      </c>
      <c r="F895" s="2">
        <v>85089</v>
      </c>
      <c r="G895" s="2">
        <v>3140.5830000000001</v>
      </c>
      <c r="H895" s="2">
        <v>170.178</v>
      </c>
      <c r="I895" s="2">
        <v>9437.1689999999999</v>
      </c>
      <c r="J895" s="2">
        <v>9</v>
      </c>
      <c r="K895" s="2">
        <v>3</v>
      </c>
      <c r="L895" s="2">
        <v>12</v>
      </c>
      <c r="M895" s="2" t="s">
        <v>363</v>
      </c>
    </row>
    <row r="896" spans="1:13" ht="15" customHeight="1" x14ac:dyDescent="0.25">
      <c r="A896" s="2" t="s">
        <v>352</v>
      </c>
      <c r="B896" s="2" t="s">
        <v>194</v>
      </c>
      <c r="C896" s="2" t="s">
        <v>191</v>
      </c>
      <c r="D896" s="2" t="s">
        <v>196</v>
      </c>
      <c r="E896" s="2">
        <v>2171845</v>
      </c>
      <c r="F896" s="2">
        <v>83915</v>
      </c>
      <c r="G896" s="2">
        <v>3140.5830000000001</v>
      </c>
      <c r="H896" s="2">
        <v>167.83</v>
      </c>
      <c r="I896" s="2">
        <v>9350.2929999999997</v>
      </c>
      <c r="J896" s="2">
        <v>9</v>
      </c>
      <c r="K896" s="2">
        <v>3</v>
      </c>
      <c r="L896" s="2">
        <v>12</v>
      </c>
      <c r="M896" s="2" t="s">
        <v>363</v>
      </c>
    </row>
    <row r="897" spans="1:13" ht="15" customHeight="1" x14ac:dyDescent="0.25">
      <c r="A897" s="2" t="s">
        <v>352</v>
      </c>
      <c r="B897" s="2" t="s">
        <v>194</v>
      </c>
      <c r="C897" s="2" t="s">
        <v>191</v>
      </c>
      <c r="D897" s="2" t="s">
        <v>197</v>
      </c>
      <c r="E897" s="2">
        <v>2171845</v>
      </c>
      <c r="F897" s="2">
        <v>162924</v>
      </c>
      <c r="G897" s="2">
        <v>3140.5830000000001</v>
      </c>
      <c r="H897" s="2">
        <v>325.84800000000001</v>
      </c>
      <c r="I897" s="2">
        <v>15196.959000000001</v>
      </c>
      <c r="J897" s="2">
        <v>9</v>
      </c>
      <c r="K897" s="2">
        <v>3</v>
      </c>
      <c r="L897" s="2">
        <v>12</v>
      </c>
      <c r="M897" s="2" t="s">
        <v>363</v>
      </c>
    </row>
    <row r="898" spans="1:13" ht="15" customHeight="1" x14ac:dyDescent="0.25">
      <c r="A898" s="2" t="s">
        <v>352</v>
      </c>
      <c r="B898" s="2" t="s">
        <v>194</v>
      </c>
      <c r="C898" s="2" t="s">
        <v>191</v>
      </c>
      <c r="D898" s="2" t="s">
        <v>198</v>
      </c>
      <c r="E898" s="2">
        <v>2171845</v>
      </c>
      <c r="F898" s="2">
        <v>304364</v>
      </c>
      <c r="G898" s="2">
        <v>3140.5830000000001</v>
      </c>
      <c r="H898" s="2">
        <v>608.72799999999995</v>
      </c>
      <c r="I898" s="2">
        <v>25663.519</v>
      </c>
      <c r="J898" s="2">
        <v>9</v>
      </c>
      <c r="K898" s="2">
        <v>3</v>
      </c>
      <c r="L898" s="2">
        <v>12</v>
      </c>
      <c r="M898" s="2" t="s">
        <v>363</v>
      </c>
    </row>
    <row r="899" spans="1:13" ht="15" customHeight="1" x14ac:dyDescent="0.25">
      <c r="A899" s="2" t="s">
        <v>352</v>
      </c>
      <c r="B899" s="2" t="s">
        <v>194</v>
      </c>
      <c r="C899" s="2" t="s">
        <v>191</v>
      </c>
      <c r="D899" s="2" t="s">
        <v>199</v>
      </c>
      <c r="E899" s="2">
        <v>2171845</v>
      </c>
      <c r="F899" s="2">
        <v>234129</v>
      </c>
      <c r="G899" s="2">
        <v>3140.5830000000001</v>
      </c>
      <c r="H899" s="2">
        <v>468.25799999999998</v>
      </c>
      <c r="I899" s="2">
        <v>20466.129000000001</v>
      </c>
      <c r="J899" s="2">
        <v>9</v>
      </c>
      <c r="K899" s="2">
        <v>3</v>
      </c>
      <c r="L899" s="2">
        <v>12</v>
      </c>
      <c r="M899" s="2" t="s">
        <v>363</v>
      </c>
    </row>
    <row r="900" spans="1:13" ht="15" customHeight="1" x14ac:dyDescent="0.25">
      <c r="A900" s="2" t="s">
        <v>352</v>
      </c>
      <c r="B900" s="2" t="s">
        <v>194</v>
      </c>
      <c r="C900" s="2" t="s">
        <v>191</v>
      </c>
      <c r="D900" s="2" t="s">
        <v>200</v>
      </c>
      <c r="E900" s="2">
        <v>2171845</v>
      </c>
      <c r="F900" s="2">
        <v>150672</v>
      </c>
      <c r="G900" s="2">
        <v>3140.5830000000001</v>
      </c>
      <c r="H900" s="2">
        <v>301.34399999999999</v>
      </c>
      <c r="I900" s="2">
        <v>14290.311</v>
      </c>
      <c r="J900" s="2">
        <v>9</v>
      </c>
      <c r="K900" s="2">
        <v>3</v>
      </c>
      <c r="L900" s="2">
        <v>12</v>
      </c>
      <c r="M900" s="2" t="s">
        <v>363</v>
      </c>
    </row>
    <row r="901" spans="1:13" ht="15" customHeight="1" x14ac:dyDescent="0.25">
      <c r="A901" s="2" t="s">
        <v>352</v>
      </c>
      <c r="B901" s="2" t="s">
        <v>194</v>
      </c>
      <c r="C901" s="2" t="s">
        <v>191</v>
      </c>
      <c r="D901" s="2" t="s">
        <v>201</v>
      </c>
      <c r="E901" s="2">
        <v>2171845</v>
      </c>
      <c r="F901" s="2">
        <v>215346</v>
      </c>
      <c r="G901" s="2">
        <v>3140.5830000000001</v>
      </c>
      <c r="H901" s="2">
        <v>430.69200000000001</v>
      </c>
      <c r="I901" s="2">
        <v>19076.187000000002</v>
      </c>
      <c r="J901" s="2">
        <v>9</v>
      </c>
      <c r="K901" s="2">
        <v>3</v>
      </c>
      <c r="L901" s="2">
        <v>12</v>
      </c>
      <c r="M901" s="2" t="s">
        <v>363</v>
      </c>
    </row>
    <row r="902" spans="1:13" ht="15" customHeight="1" x14ac:dyDescent="0.25">
      <c r="A902" s="2" t="s">
        <v>352</v>
      </c>
      <c r="B902" s="2" t="s">
        <v>194</v>
      </c>
      <c r="C902" s="2" t="s">
        <v>191</v>
      </c>
      <c r="D902" s="2" t="s">
        <v>202</v>
      </c>
      <c r="E902" s="2">
        <v>2171845</v>
      </c>
      <c r="F902" s="2">
        <v>317110</v>
      </c>
      <c r="G902" s="2">
        <v>3140.5830000000001</v>
      </c>
      <c r="H902" s="2">
        <v>634.22</v>
      </c>
      <c r="I902" s="2">
        <v>26606.723000000002</v>
      </c>
      <c r="J902" s="2">
        <v>9</v>
      </c>
      <c r="K902" s="2">
        <v>3</v>
      </c>
      <c r="L902" s="2">
        <v>12</v>
      </c>
      <c r="M902" s="2" t="s">
        <v>363</v>
      </c>
    </row>
    <row r="903" spans="1:13" ht="15" customHeight="1" x14ac:dyDescent="0.25">
      <c r="A903" s="2" t="s">
        <v>352</v>
      </c>
      <c r="B903" s="2" t="s">
        <v>194</v>
      </c>
      <c r="C903" s="2" t="s">
        <v>191</v>
      </c>
      <c r="D903" s="2" t="s">
        <v>203</v>
      </c>
      <c r="E903" s="2">
        <v>2171845</v>
      </c>
      <c r="F903" s="2">
        <v>48913</v>
      </c>
      <c r="G903" s="2">
        <v>3140.5830000000001</v>
      </c>
      <c r="H903" s="2">
        <v>97.825999999999993</v>
      </c>
      <c r="I903" s="2">
        <v>6760.1450000000004</v>
      </c>
      <c r="J903" s="2">
        <v>9</v>
      </c>
      <c r="K903" s="2">
        <v>3</v>
      </c>
      <c r="L903" s="2">
        <v>12</v>
      </c>
      <c r="M903" s="2" t="s">
        <v>363</v>
      </c>
    </row>
    <row r="904" spans="1:13" ht="15" customHeight="1" x14ac:dyDescent="0.25">
      <c r="A904" s="2" t="s">
        <v>352</v>
      </c>
      <c r="B904" s="2" t="s">
        <v>194</v>
      </c>
      <c r="C904" s="2" t="s">
        <v>191</v>
      </c>
      <c r="D904" s="2" t="s">
        <v>204</v>
      </c>
      <c r="E904" s="2">
        <v>2171845</v>
      </c>
      <c r="F904" s="2">
        <v>249325</v>
      </c>
      <c r="G904" s="2">
        <v>3140.5830000000001</v>
      </c>
      <c r="H904" s="2">
        <v>498.65</v>
      </c>
      <c r="I904" s="2">
        <v>21590.633000000002</v>
      </c>
      <c r="J904" s="2">
        <v>9</v>
      </c>
      <c r="K904" s="2">
        <v>3</v>
      </c>
      <c r="L904" s="2">
        <v>12</v>
      </c>
      <c r="M904" s="2" t="s">
        <v>363</v>
      </c>
    </row>
    <row r="905" spans="1:13" ht="15" customHeight="1" x14ac:dyDescent="0.25">
      <c r="A905" s="2" t="s">
        <v>352</v>
      </c>
      <c r="B905" s="2" t="s">
        <v>194</v>
      </c>
      <c r="C905" s="2" t="s">
        <v>191</v>
      </c>
      <c r="D905" s="2" t="s">
        <v>205</v>
      </c>
      <c r="E905" s="2">
        <v>2171845</v>
      </c>
      <c r="F905" s="2">
        <v>59589</v>
      </c>
      <c r="G905" s="2">
        <v>3140.5830000000001</v>
      </c>
      <c r="H905" s="2">
        <v>119.178</v>
      </c>
      <c r="I905" s="2">
        <v>7550.1689999999999</v>
      </c>
      <c r="J905" s="2">
        <v>9</v>
      </c>
      <c r="K905" s="2">
        <v>3</v>
      </c>
      <c r="L905" s="2">
        <v>12</v>
      </c>
      <c r="M905" s="2" t="s">
        <v>363</v>
      </c>
    </row>
    <row r="906" spans="1:13" ht="15" customHeight="1" x14ac:dyDescent="0.25">
      <c r="A906" s="2" t="s">
        <v>352</v>
      </c>
      <c r="B906" s="2" t="s">
        <v>194</v>
      </c>
      <c r="C906" s="2" t="s">
        <v>191</v>
      </c>
      <c r="D906" s="2" t="s">
        <v>206</v>
      </c>
      <c r="E906" s="2">
        <v>2171845</v>
      </c>
      <c r="F906" s="2">
        <v>290502</v>
      </c>
      <c r="G906" s="2">
        <v>3140.5830000000001</v>
      </c>
      <c r="H906" s="2">
        <v>581.00400000000002</v>
      </c>
      <c r="I906" s="2">
        <v>24637.731</v>
      </c>
      <c r="J906" s="2">
        <v>9</v>
      </c>
      <c r="K906" s="2">
        <v>3</v>
      </c>
      <c r="L906" s="2">
        <v>12</v>
      </c>
      <c r="M906" s="2" t="s">
        <v>363</v>
      </c>
    </row>
    <row r="907" spans="1:13" ht="15" customHeight="1" x14ac:dyDescent="0.25">
      <c r="A907" s="2" t="s">
        <v>352</v>
      </c>
      <c r="B907" s="2" t="s">
        <v>194</v>
      </c>
      <c r="C907" s="2" t="s">
        <v>191</v>
      </c>
      <c r="D907" s="2" t="s">
        <v>207</v>
      </c>
      <c r="E907" s="2">
        <v>2171845</v>
      </c>
      <c r="F907" s="2">
        <v>117287</v>
      </c>
      <c r="G907" s="2">
        <v>3140.5830000000001</v>
      </c>
      <c r="H907" s="2">
        <v>234.57400000000001</v>
      </c>
      <c r="I907" s="2">
        <v>11819.821</v>
      </c>
      <c r="J907" s="2">
        <v>9</v>
      </c>
      <c r="K907" s="2">
        <v>3</v>
      </c>
      <c r="L907" s="2">
        <v>12</v>
      </c>
      <c r="M907" s="2" t="s">
        <v>363</v>
      </c>
    </row>
    <row r="908" spans="1:13" ht="15" customHeight="1" x14ac:dyDescent="0.25">
      <c r="A908" s="2" t="s">
        <v>352</v>
      </c>
      <c r="B908" s="2" t="s">
        <v>194</v>
      </c>
      <c r="C908" s="2" t="s">
        <v>191</v>
      </c>
      <c r="D908" s="2" t="s">
        <v>208</v>
      </c>
      <c r="E908" s="2">
        <v>2171845</v>
      </c>
      <c r="F908" s="2">
        <v>101248</v>
      </c>
      <c r="G908" s="2">
        <v>3140.5830000000001</v>
      </c>
      <c r="H908" s="2">
        <v>202.49600000000001</v>
      </c>
      <c r="I908" s="2">
        <v>10632.934999999999</v>
      </c>
      <c r="J908" s="2">
        <v>9</v>
      </c>
      <c r="K908" s="2">
        <v>3</v>
      </c>
      <c r="L908" s="2">
        <v>12</v>
      </c>
      <c r="M908" s="2" t="s">
        <v>363</v>
      </c>
    </row>
    <row r="909" spans="1:13" ht="15" customHeight="1" x14ac:dyDescent="0.25">
      <c r="A909" s="2" t="s">
        <v>352</v>
      </c>
      <c r="B909" s="2" t="s">
        <v>194</v>
      </c>
      <c r="C909" s="2" t="s">
        <v>191</v>
      </c>
      <c r="D909" s="2" t="s">
        <v>209</v>
      </c>
      <c r="E909" s="2">
        <v>2171845</v>
      </c>
      <c r="F909" s="2">
        <v>219934</v>
      </c>
      <c r="G909" s="2">
        <v>3140.5830000000001</v>
      </c>
      <c r="H909" s="2">
        <v>439.86799999999999</v>
      </c>
      <c r="I909" s="2">
        <v>19415.699000000001</v>
      </c>
      <c r="J909" s="2">
        <v>9</v>
      </c>
      <c r="K909" s="2">
        <v>3</v>
      </c>
      <c r="L909" s="2">
        <v>12</v>
      </c>
      <c r="M909" s="2" t="s">
        <v>363</v>
      </c>
    </row>
    <row r="910" spans="1:13" ht="15" customHeight="1" x14ac:dyDescent="0.25">
      <c r="A910" s="2" t="s">
        <v>352</v>
      </c>
      <c r="B910" s="2" t="s">
        <v>194</v>
      </c>
      <c r="C910" s="2" t="s">
        <v>191</v>
      </c>
      <c r="D910" s="2" t="s">
        <v>210</v>
      </c>
      <c r="E910" s="2">
        <v>2171845</v>
      </c>
      <c r="F910" s="2">
        <v>70174</v>
      </c>
      <c r="G910" s="2">
        <v>3140.5830000000001</v>
      </c>
      <c r="H910" s="2">
        <v>140.34800000000001</v>
      </c>
      <c r="I910" s="2">
        <v>8333.4590000000007</v>
      </c>
      <c r="J910" s="2">
        <v>9</v>
      </c>
      <c r="K910" s="2">
        <v>3</v>
      </c>
      <c r="L910" s="2">
        <v>12</v>
      </c>
      <c r="M910" s="2" t="s">
        <v>363</v>
      </c>
    </row>
    <row r="911" spans="1:13" ht="15" customHeight="1" x14ac:dyDescent="0.25">
      <c r="A911" s="2" t="s">
        <v>352</v>
      </c>
      <c r="B911" s="2" t="s">
        <v>194</v>
      </c>
      <c r="C911" s="2" t="s">
        <v>211</v>
      </c>
      <c r="D911" s="2" t="s">
        <v>211</v>
      </c>
      <c r="E911" s="2">
        <v>2171845</v>
      </c>
      <c r="F911" s="2">
        <v>1534312</v>
      </c>
      <c r="G911" s="2">
        <v>3140.5830000000001</v>
      </c>
      <c r="H911" s="2">
        <v>2861.7615999999998</v>
      </c>
      <c r="I911" s="2">
        <v>109025.7622</v>
      </c>
      <c r="J911" s="2">
        <v>9</v>
      </c>
      <c r="K911" s="2">
        <v>6</v>
      </c>
      <c r="L911" s="2">
        <v>15</v>
      </c>
      <c r="M911" s="2" t="s">
        <v>363</v>
      </c>
    </row>
    <row r="912" spans="1:13" ht="15" customHeight="1" x14ac:dyDescent="0.25">
      <c r="A912" s="2" t="s">
        <v>352</v>
      </c>
      <c r="B912" s="2" t="s">
        <v>287</v>
      </c>
      <c r="C912" s="2" t="s">
        <v>7</v>
      </c>
      <c r="D912" s="2" t="s">
        <v>8</v>
      </c>
      <c r="E912" s="2">
        <v>1293037</v>
      </c>
      <c r="F912" s="2">
        <v>766611</v>
      </c>
      <c r="G912" s="2">
        <v>1910.2518</v>
      </c>
      <c r="H912" s="2">
        <v>1479.8997999999999</v>
      </c>
      <c r="I912" s="2">
        <v>56666.544399999999</v>
      </c>
      <c r="J912" s="2">
        <v>7</v>
      </c>
      <c r="K912" s="2">
        <v>4</v>
      </c>
      <c r="L912" s="2">
        <v>11</v>
      </c>
      <c r="M912" s="2" t="s">
        <v>363</v>
      </c>
    </row>
    <row r="913" spans="1:13" ht="15" customHeight="1" x14ac:dyDescent="0.25">
      <c r="A913" s="2" t="s">
        <v>352</v>
      </c>
      <c r="B913" s="2" t="s">
        <v>287</v>
      </c>
      <c r="C913" s="2" t="s">
        <v>7</v>
      </c>
      <c r="D913" s="2" t="s">
        <v>9</v>
      </c>
      <c r="E913" s="2">
        <v>1293037</v>
      </c>
      <c r="F913" s="2">
        <v>479352</v>
      </c>
      <c r="G913" s="2">
        <v>1910.2518</v>
      </c>
      <c r="H913" s="2">
        <v>958.70399999999995</v>
      </c>
      <c r="I913" s="2">
        <v>37382.299800000001</v>
      </c>
      <c r="J913" s="2">
        <v>7</v>
      </c>
      <c r="K913" s="2">
        <v>3</v>
      </c>
      <c r="L913" s="2">
        <v>10</v>
      </c>
      <c r="M913" s="2" t="s">
        <v>363</v>
      </c>
    </row>
    <row r="914" spans="1:13" ht="15" customHeight="1" x14ac:dyDescent="0.25">
      <c r="A914" s="2" t="s">
        <v>352</v>
      </c>
      <c r="B914" s="2" t="s">
        <v>287</v>
      </c>
      <c r="C914" s="2" t="s">
        <v>7</v>
      </c>
      <c r="D914" s="2" t="s">
        <v>10</v>
      </c>
      <c r="E914" s="2">
        <v>1293037</v>
      </c>
      <c r="F914" s="2">
        <v>376168</v>
      </c>
      <c r="G914" s="2">
        <v>1910.2518</v>
      </c>
      <c r="H914" s="2">
        <v>752.33600000000001</v>
      </c>
      <c r="I914" s="2">
        <v>29746.683799999999</v>
      </c>
      <c r="J914" s="2">
        <v>7</v>
      </c>
      <c r="K914" s="2">
        <v>3</v>
      </c>
      <c r="L914" s="2">
        <v>10</v>
      </c>
      <c r="M914" s="2" t="s">
        <v>363</v>
      </c>
    </row>
    <row r="915" spans="1:13" ht="15" customHeight="1" x14ac:dyDescent="0.25">
      <c r="A915" s="2" t="s">
        <v>352</v>
      </c>
      <c r="B915" s="2" t="s">
        <v>287</v>
      </c>
      <c r="C915" s="2" t="s">
        <v>7</v>
      </c>
      <c r="D915" s="2" t="s">
        <v>11</v>
      </c>
      <c r="E915" s="2">
        <v>1293037</v>
      </c>
      <c r="F915" s="2">
        <v>769106</v>
      </c>
      <c r="G915" s="2">
        <v>1910.2518</v>
      </c>
      <c r="H915" s="2">
        <v>1484.3907999999999</v>
      </c>
      <c r="I915" s="2">
        <v>56832.7114</v>
      </c>
      <c r="J915" s="2">
        <v>7</v>
      </c>
      <c r="K915" s="2">
        <v>4</v>
      </c>
      <c r="L915" s="2">
        <v>11</v>
      </c>
      <c r="M915" s="2" t="s">
        <v>363</v>
      </c>
    </row>
    <row r="916" spans="1:13" ht="15" customHeight="1" x14ac:dyDescent="0.25">
      <c r="A916" s="2" t="s">
        <v>352</v>
      </c>
      <c r="B916" s="2" t="s">
        <v>287</v>
      </c>
      <c r="C916" s="2" t="s">
        <v>7</v>
      </c>
      <c r="D916" s="2" t="s">
        <v>12</v>
      </c>
      <c r="E916" s="2">
        <v>1293037</v>
      </c>
      <c r="F916" s="2">
        <v>569723</v>
      </c>
      <c r="G916" s="2">
        <v>1910.2518</v>
      </c>
      <c r="H916" s="2">
        <v>1125.5014000000001</v>
      </c>
      <c r="I916" s="2">
        <v>43553.803599999999</v>
      </c>
      <c r="J916" s="2">
        <v>7</v>
      </c>
      <c r="K916" s="2">
        <v>4</v>
      </c>
      <c r="L916" s="2">
        <v>11</v>
      </c>
      <c r="M916" s="2" t="s">
        <v>363</v>
      </c>
    </row>
    <row r="917" spans="1:13" ht="15" customHeight="1" x14ac:dyDescent="0.25">
      <c r="A917" s="2" t="s">
        <v>352</v>
      </c>
      <c r="B917" s="2" t="s">
        <v>287</v>
      </c>
      <c r="C917" s="2" t="s">
        <v>7</v>
      </c>
      <c r="D917" s="2" t="s">
        <v>13</v>
      </c>
      <c r="E917" s="2">
        <v>1293037</v>
      </c>
      <c r="F917" s="2">
        <v>488559</v>
      </c>
      <c r="G917" s="2">
        <v>1910.2518</v>
      </c>
      <c r="H917" s="2">
        <v>977.11800000000005</v>
      </c>
      <c r="I917" s="2">
        <v>38063.6178</v>
      </c>
      <c r="J917" s="2">
        <v>7</v>
      </c>
      <c r="K917" s="2">
        <v>3</v>
      </c>
      <c r="L917" s="2">
        <v>10</v>
      </c>
      <c r="M917" s="2" t="s">
        <v>363</v>
      </c>
    </row>
    <row r="918" spans="1:13" ht="15" customHeight="1" x14ac:dyDescent="0.25">
      <c r="A918" s="2" t="s">
        <v>352</v>
      </c>
      <c r="B918" s="2" t="s">
        <v>287</v>
      </c>
      <c r="C918" s="2" t="s">
        <v>7</v>
      </c>
      <c r="D918" s="2" t="s">
        <v>14</v>
      </c>
      <c r="E918" s="2">
        <v>1293037</v>
      </c>
      <c r="F918" s="2">
        <v>608186</v>
      </c>
      <c r="G918" s="2">
        <v>1910.2518</v>
      </c>
      <c r="H918" s="2">
        <v>1194.7348</v>
      </c>
      <c r="I918" s="2">
        <v>46115.439400000003</v>
      </c>
      <c r="J918" s="2">
        <v>7</v>
      </c>
      <c r="K918" s="2">
        <v>4</v>
      </c>
      <c r="L918" s="2">
        <v>11</v>
      </c>
      <c r="M918" s="2" t="s">
        <v>363</v>
      </c>
    </row>
    <row r="919" spans="1:13" ht="15" customHeight="1" x14ac:dyDescent="0.25">
      <c r="A919" s="2" t="s">
        <v>352</v>
      </c>
      <c r="B919" s="2" t="s">
        <v>287</v>
      </c>
      <c r="C919" s="2" t="s">
        <v>7</v>
      </c>
      <c r="D919" s="2" t="s">
        <v>15</v>
      </c>
      <c r="E919" s="2">
        <v>1293037</v>
      </c>
      <c r="F919" s="2">
        <v>353474</v>
      </c>
      <c r="G919" s="2">
        <v>1910.2518</v>
      </c>
      <c r="H919" s="2">
        <v>706.94799999999998</v>
      </c>
      <c r="I919" s="2">
        <v>28067.327799999999</v>
      </c>
      <c r="J919" s="2">
        <v>7</v>
      </c>
      <c r="K919" s="2">
        <v>3</v>
      </c>
      <c r="L919" s="2">
        <v>10</v>
      </c>
      <c r="M919" s="2" t="s">
        <v>363</v>
      </c>
    </row>
    <row r="920" spans="1:13" ht="15" customHeight="1" x14ac:dyDescent="0.25">
      <c r="A920" s="2" t="s">
        <v>352</v>
      </c>
      <c r="B920" s="2" t="s">
        <v>287</v>
      </c>
      <c r="C920" s="2" t="s">
        <v>7</v>
      </c>
      <c r="D920" s="2" t="s">
        <v>16</v>
      </c>
      <c r="E920" s="2">
        <v>1293037</v>
      </c>
      <c r="F920" s="2">
        <v>517350</v>
      </c>
      <c r="G920" s="2">
        <v>1910.2518</v>
      </c>
      <c r="H920" s="2">
        <v>1031.23</v>
      </c>
      <c r="I920" s="2">
        <v>40065.7618</v>
      </c>
      <c r="J920" s="2">
        <v>7</v>
      </c>
      <c r="K920" s="2">
        <v>4</v>
      </c>
      <c r="L920" s="2">
        <v>11</v>
      </c>
      <c r="M920" s="2" t="s">
        <v>363</v>
      </c>
    </row>
    <row r="921" spans="1:13" ht="15" customHeight="1" x14ac:dyDescent="0.25">
      <c r="A921" s="2" t="s">
        <v>352</v>
      </c>
      <c r="B921" s="2" t="s">
        <v>287</v>
      </c>
      <c r="C921" s="2" t="s">
        <v>7</v>
      </c>
      <c r="D921" s="2" t="s">
        <v>17</v>
      </c>
      <c r="E921" s="2">
        <v>1293037</v>
      </c>
      <c r="F921" s="2">
        <v>892863</v>
      </c>
      <c r="G921" s="2">
        <v>1910.2518</v>
      </c>
      <c r="H921" s="2">
        <v>1707.1533999999999</v>
      </c>
      <c r="I921" s="2">
        <v>65074.927600000003</v>
      </c>
      <c r="J921" s="2">
        <v>7</v>
      </c>
      <c r="K921" s="2">
        <v>4</v>
      </c>
      <c r="L921" s="2">
        <v>11</v>
      </c>
      <c r="M921" s="2" t="s">
        <v>363</v>
      </c>
    </row>
    <row r="922" spans="1:13" ht="15" customHeight="1" x14ac:dyDescent="0.25">
      <c r="A922" s="2" t="s">
        <v>352</v>
      </c>
      <c r="B922" s="2" t="s">
        <v>287</v>
      </c>
      <c r="C922" s="2" t="s">
        <v>7</v>
      </c>
      <c r="D922" s="2" t="s">
        <v>18</v>
      </c>
      <c r="E922" s="2">
        <v>1293037</v>
      </c>
      <c r="F922" s="2">
        <v>625787</v>
      </c>
      <c r="G922" s="2">
        <v>1910.2518</v>
      </c>
      <c r="H922" s="2">
        <v>1226.4166</v>
      </c>
      <c r="I922" s="2">
        <v>47287.665999999997</v>
      </c>
      <c r="J922" s="2">
        <v>7</v>
      </c>
      <c r="K922" s="2">
        <v>4</v>
      </c>
      <c r="L922" s="2">
        <v>11</v>
      </c>
      <c r="M922" s="2" t="s">
        <v>363</v>
      </c>
    </row>
    <row r="923" spans="1:13" ht="15" customHeight="1" x14ac:dyDescent="0.25">
      <c r="A923" s="2" t="s">
        <v>352</v>
      </c>
      <c r="B923" s="2" t="s">
        <v>287</v>
      </c>
      <c r="C923" s="2" t="s">
        <v>7</v>
      </c>
      <c r="D923" s="2" t="s">
        <v>19</v>
      </c>
      <c r="E923" s="2">
        <v>1293037</v>
      </c>
      <c r="F923" s="2">
        <v>657490</v>
      </c>
      <c r="G923" s="2">
        <v>1910.2518</v>
      </c>
      <c r="H923" s="2">
        <v>1283.482</v>
      </c>
      <c r="I923" s="2">
        <v>49399.085800000001</v>
      </c>
      <c r="J923" s="2">
        <v>7</v>
      </c>
      <c r="K923" s="2">
        <v>4</v>
      </c>
      <c r="L923" s="2">
        <v>11</v>
      </c>
      <c r="M923" s="2" t="s">
        <v>363</v>
      </c>
    </row>
    <row r="924" spans="1:13" ht="15" customHeight="1" x14ac:dyDescent="0.25">
      <c r="A924" s="2" t="s">
        <v>352</v>
      </c>
      <c r="B924" s="2" t="s">
        <v>287</v>
      </c>
      <c r="C924" s="2" t="s">
        <v>7</v>
      </c>
      <c r="D924" s="2" t="s">
        <v>20</v>
      </c>
      <c r="E924" s="2">
        <v>1293037</v>
      </c>
      <c r="F924" s="2">
        <v>383211</v>
      </c>
      <c r="G924" s="2">
        <v>1910.2518</v>
      </c>
      <c r="H924" s="2">
        <v>766.42200000000003</v>
      </c>
      <c r="I924" s="2">
        <v>30267.8658</v>
      </c>
      <c r="J924" s="2">
        <v>7</v>
      </c>
      <c r="K924" s="2">
        <v>3</v>
      </c>
      <c r="L924" s="2">
        <v>10</v>
      </c>
      <c r="M924" s="2" t="s">
        <v>363</v>
      </c>
    </row>
    <row r="925" spans="1:13" ht="15" customHeight="1" x14ac:dyDescent="0.25">
      <c r="A925" s="2" t="s">
        <v>352</v>
      </c>
      <c r="B925" s="2" t="s">
        <v>287</v>
      </c>
      <c r="C925" s="2" t="s">
        <v>7</v>
      </c>
      <c r="D925" s="2" t="s">
        <v>21</v>
      </c>
      <c r="E925" s="2">
        <v>1293037</v>
      </c>
      <c r="F925" s="2">
        <v>729597</v>
      </c>
      <c r="G925" s="2">
        <v>1910.2518</v>
      </c>
      <c r="H925" s="2">
        <v>1413.2746</v>
      </c>
      <c r="I925" s="2">
        <v>54201.411999999997</v>
      </c>
      <c r="J925" s="2">
        <v>7</v>
      </c>
      <c r="K925" s="2">
        <v>4</v>
      </c>
      <c r="L925" s="2">
        <v>11</v>
      </c>
      <c r="M925" s="2" t="s">
        <v>363</v>
      </c>
    </row>
    <row r="926" spans="1:13" ht="15" customHeight="1" x14ac:dyDescent="0.25">
      <c r="A926" s="2" t="s">
        <v>352</v>
      </c>
      <c r="B926" s="2" t="s">
        <v>287</v>
      </c>
      <c r="C926" s="2" t="s">
        <v>7</v>
      </c>
      <c r="D926" s="2" t="s">
        <v>22</v>
      </c>
      <c r="E926" s="2">
        <v>1293037</v>
      </c>
      <c r="F926" s="2">
        <v>693686</v>
      </c>
      <c r="G926" s="2">
        <v>1910.2518</v>
      </c>
      <c r="H926" s="2">
        <v>1348.6348</v>
      </c>
      <c r="I926" s="2">
        <v>51809.739399999999</v>
      </c>
      <c r="J926" s="2">
        <v>7</v>
      </c>
      <c r="K926" s="2">
        <v>4</v>
      </c>
      <c r="L926" s="2">
        <v>11</v>
      </c>
      <c r="M926" s="2" t="s">
        <v>363</v>
      </c>
    </row>
    <row r="927" spans="1:13" ht="15" customHeight="1" x14ac:dyDescent="0.25">
      <c r="A927" s="2" t="s">
        <v>352</v>
      </c>
      <c r="B927" s="2" t="s">
        <v>287</v>
      </c>
      <c r="C927" s="2" t="s">
        <v>7</v>
      </c>
      <c r="D927" s="2" t="s">
        <v>23</v>
      </c>
      <c r="E927" s="2">
        <v>1293037</v>
      </c>
      <c r="F927" s="2">
        <v>752084</v>
      </c>
      <c r="G927" s="2">
        <v>1910.2518</v>
      </c>
      <c r="H927" s="2">
        <v>1453.7511999999999</v>
      </c>
      <c r="I927" s="2">
        <v>55699.046199999997</v>
      </c>
      <c r="J927" s="2">
        <v>7</v>
      </c>
      <c r="K927" s="2">
        <v>4</v>
      </c>
      <c r="L927" s="2">
        <v>11</v>
      </c>
      <c r="M927" s="2" t="s">
        <v>363</v>
      </c>
    </row>
    <row r="928" spans="1:13" ht="15" customHeight="1" x14ac:dyDescent="0.25">
      <c r="A928" s="2" t="s">
        <v>352</v>
      </c>
      <c r="B928" s="2" t="s">
        <v>287</v>
      </c>
      <c r="C928" s="2" t="s">
        <v>24</v>
      </c>
      <c r="D928" s="2" t="s">
        <v>24</v>
      </c>
      <c r="E928" s="2">
        <v>1293037</v>
      </c>
      <c r="F928" s="2">
        <v>399864</v>
      </c>
      <c r="G928" s="2">
        <v>1910.2518</v>
      </c>
      <c r="H928" s="2">
        <v>799.72799999999995</v>
      </c>
      <c r="I928" s="2">
        <v>31500.1878</v>
      </c>
      <c r="J928" s="2">
        <v>7</v>
      </c>
      <c r="K928" s="2">
        <v>3</v>
      </c>
      <c r="L928" s="2">
        <v>10</v>
      </c>
      <c r="M928" s="2" t="s">
        <v>363</v>
      </c>
    </row>
    <row r="929" spans="1:13" ht="15" customHeight="1" x14ac:dyDescent="0.25">
      <c r="A929" s="2" t="s">
        <v>352</v>
      </c>
      <c r="B929" s="2" t="s">
        <v>287</v>
      </c>
      <c r="C929" s="2" t="s">
        <v>25</v>
      </c>
      <c r="D929" s="2" t="s">
        <v>26</v>
      </c>
      <c r="E929" s="2">
        <v>1293037</v>
      </c>
      <c r="F929" s="2">
        <v>1416940</v>
      </c>
      <c r="G929" s="2">
        <v>1910.2518</v>
      </c>
      <c r="H929" s="2">
        <v>2650.4920000000002</v>
      </c>
      <c r="I929" s="2">
        <v>99978.455799999996</v>
      </c>
      <c r="J929" s="2">
        <v>7</v>
      </c>
      <c r="K929" s="2">
        <v>5</v>
      </c>
      <c r="L929" s="2">
        <v>12</v>
      </c>
      <c r="M929" s="2" t="s">
        <v>363</v>
      </c>
    </row>
    <row r="930" spans="1:13" ht="15" customHeight="1" x14ac:dyDescent="0.25">
      <c r="A930" s="2" t="s">
        <v>352</v>
      </c>
      <c r="B930" s="2" t="s">
        <v>287</v>
      </c>
      <c r="C930" s="2" t="s">
        <v>25</v>
      </c>
      <c r="D930" s="2" t="s">
        <v>27</v>
      </c>
      <c r="E930" s="2">
        <v>1293037</v>
      </c>
      <c r="F930" s="2">
        <v>1258716</v>
      </c>
      <c r="G930" s="2">
        <v>1910.2518</v>
      </c>
      <c r="H930" s="2">
        <v>2365.6887999999999</v>
      </c>
      <c r="I930" s="2">
        <v>89440.737399999998</v>
      </c>
      <c r="J930" s="2">
        <v>7</v>
      </c>
      <c r="K930" s="2">
        <v>5</v>
      </c>
      <c r="L930" s="2">
        <v>12</v>
      </c>
      <c r="M930" s="2" t="s">
        <v>363</v>
      </c>
    </row>
    <row r="931" spans="1:13" ht="15" customHeight="1" x14ac:dyDescent="0.25">
      <c r="A931" s="2" t="s">
        <v>352</v>
      </c>
      <c r="B931" s="2" t="s">
        <v>287</v>
      </c>
      <c r="C931" s="2" t="s">
        <v>25</v>
      </c>
      <c r="D931" s="2" t="s">
        <v>28</v>
      </c>
      <c r="E931" s="2">
        <v>1293037</v>
      </c>
      <c r="F931" s="2">
        <v>1585938</v>
      </c>
      <c r="G931" s="2">
        <v>1910.2518</v>
      </c>
      <c r="H931" s="2">
        <v>2954.6884</v>
      </c>
      <c r="I931" s="2">
        <v>111233.72259999999</v>
      </c>
      <c r="J931" s="2">
        <v>7</v>
      </c>
      <c r="K931" s="2">
        <v>6</v>
      </c>
      <c r="L931" s="2">
        <v>13</v>
      </c>
      <c r="M931" s="2" t="s">
        <v>363</v>
      </c>
    </row>
    <row r="932" spans="1:13" ht="15" customHeight="1" x14ac:dyDescent="0.25">
      <c r="A932" s="2" t="s">
        <v>352</v>
      </c>
      <c r="B932" s="2" t="s">
        <v>287</v>
      </c>
      <c r="C932" s="2" t="s">
        <v>25</v>
      </c>
      <c r="D932" s="2" t="s">
        <v>29</v>
      </c>
      <c r="E932" s="2">
        <v>1293037</v>
      </c>
      <c r="F932" s="2">
        <v>1510107</v>
      </c>
      <c r="G932" s="2">
        <v>1910.2518</v>
      </c>
      <c r="H932" s="2">
        <v>2818.1925999999999</v>
      </c>
      <c r="I932" s="2">
        <v>106183.378</v>
      </c>
      <c r="J932" s="2">
        <v>7</v>
      </c>
      <c r="K932" s="2">
        <v>6</v>
      </c>
      <c r="L932" s="2">
        <v>13</v>
      </c>
      <c r="M932" s="2" t="s">
        <v>363</v>
      </c>
    </row>
    <row r="933" spans="1:13" ht="15" customHeight="1" x14ac:dyDescent="0.25">
      <c r="A933" s="2" t="s">
        <v>352</v>
      </c>
      <c r="B933" s="2" t="s">
        <v>287</v>
      </c>
      <c r="C933" s="2" t="s">
        <v>25</v>
      </c>
      <c r="D933" s="2" t="s">
        <v>30</v>
      </c>
      <c r="E933" s="2">
        <v>1293037</v>
      </c>
      <c r="F933" s="2">
        <v>1209674</v>
      </c>
      <c r="G933" s="2">
        <v>1910.2518</v>
      </c>
      <c r="H933" s="2">
        <v>2277.4132</v>
      </c>
      <c r="I933" s="2">
        <v>86174.540200000003</v>
      </c>
      <c r="J933" s="2">
        <v>7</v>
      </c>
      <c r="K933" s="2">
        <v>5</v>
      </c>
      <c r="L933" s="2">
        <v>12</v>
      </c>
      <c r="M933" s="2" t="s">
        <v>363</v>
      </c>
    </row>
    <row r="934" spans="1:13" ht="15" customHeight="1" x14ac:dyDescent="0.25">
      <c r="A934" s="2" t="s">
        <v>352</v>
      </c>
      <c r="B934" s="2" t="s">
        <v>287</v>
      </c>
      <c r="C934" s="2" t="s">
        <v>25</v>
      </c>
      <c r="D934" s="2" t="s">
        <v>31</v>
      </c>
      <c r="E934" s="2">
        <v>1293037</v>
      </c>
      <c r="F934" s="2">
        <v>1329420</v>
      </c>
      <c r="G934" s="2">
        <v>1910.2518</v>
      </c>
      <c r="H934" s="2">
        <v>2492.9560000000001</v>
      </c>
      <c r="I934" s="2">
        <v>94149.623800000001</v>
      </c>
      <c r="J934" s="2">
        <v>7</v>
      </c>
      <c r="K934" s="2">
        <v>5</v>
      </c>
      <c r="L934" s="2">
        <v>12</v>
      </c>
      <c r="M934" s="2" t="s">
        <v>363</v>
      </c>
    </row>
    <row r="935" spans="1:13" ht="15" customHeight="1" x14ac:dyDescent="0.25">
      <c r="A935" s="2" t="s">
        <v>352</v>
      </c>
      <c r="B935" s="2" t="s">
        <v>287</v>
      </c>
      <c r="C935" s="2" t="s">
        <v>25</v>
      </c>
      <c r="D935" s="2" t="s">
        <v>32</v>
      </c>
      <c r="E935" s="2">
        <v>1293037</v>
      </c>
      <c r="F935" s="2">
        <v>1510100</v>
      </c>
      <c r="G935" s="2">
        <v>1910.2518</v>
      </c>
      <c r="H935" s="2">
        <v>2818.18</v>
      </c>
      <c r="I935" s="2">
        <v>106182.9118</v>
      </c>
      <c r="J935" s="2">
        <v>7</v>
      </c>
      <c r="K935" s="2">
        <v>6</v>
      </c>
      <c r="L935" s="2">
        <v>13</v>
      </c>
      <c r="M935" s="2" t="s">
        <v>363</v>
      </c>
    </row>
    <row r="936" spans="1:13" ht="15" customHeight="1" x14ac:dyDescent="0.25">
      <c r="A936" s="2" t="s">
        <v>352</v>
      </c>
      <c r="B936" s="2" t="s">
        <v>287</v>
      </c>
      <c r="C936" s="2" t="s">
        <v>25</v>
      </c>
      <c r="D936" s="2" t="s">
        <v>33</v>
      </c>
      <c r="E936" s="2">
        <v>1293037</v>
      </c>
      <c r="F936" s="2">
        <v>1585693</v>
      </c>
      <c r="G936" s="2">
        <v>1910.2518</v>
      </c>
      <c r="H936" s="2">
        <v>2954.2474000000002</v>
      </c>
      <c r="I936" s="2">
        <v>111217.4056</v>
      </c>
      <c r="J936" s="2">
        <v>7</v>
      </c>
      <c r="K936" s="2">
        <v>6</v>
      </c>
      <c r="L936" s="2">
        <v>13</v>
      </c>
      <c r="M936" s="2" t="s">
        <v>363</v>
      </c>
    </row>
    <row r="937" spans="1:13" ht="15" customHeight="1" x14ac:dyDescent="0.25">
      <c r="A937" s="2" t="s">
        <v>352</v>
      </c>
      <c r="B937" s="2" t="s">
        <v>287</v>
      </c>
      <c r="C937" s="2" t="s">
        <v>25</v>
      </c>
      <c r="D937" s="2" t="s">
        <v>34</v>
      </c>
      <c r="E937" s="2">
        <v>1293037</v>
      </c>
      <c r="F937" s="2">
        <v>1371383</v>
      </c>
      <c r="G937" s="2">
        <v>1910.2518</v>
      </c>
      <c r="H937" s="2">
        <v>2568.4893999999999</v>
      </c>
      <c r="I937" s="2">
        <v>96944.359599999996</v>
      </c>
      <c r="J937" s="2">
        <v>7</v>
      </c>
      <c r="K937" s="2">
        <v>5</v>
      </c>
      <c r="L937" s="2">
        <v>12</v>
      </c>
      <c r="M937" s="2" t="s">
        <v>363</v>
      </c>
    </row>
    <row r="938" spans="1:13" ht="15" customHeight="1" x14ac:dyDescent="0.25">
      <c r="A938" s="2" t="s">
        <v>352</v>
      </c>
      <c r="B938" s="2" t="s">
        <v>287</v>
      </c>
      <c r="C938" s="2" t="s">
        <v>25</v>
      </c>
      <c r="D938" s="2" t="s">
        <v>35</v>
      </c>
      <c r="E938" s="2">
        <v>1293037</v>
      </c>
      <c r="F938" s="2">
        <v>1612047</v>
      </c>
      <c r="G938" s="2">
        <v>1910.2518</v>
      </c>
      <c r="H938" s="2">
        <v>3001.6846</v>
      </c>
      <c r="I938" s="2">
        <v>112972.58199999999</v>
      </c>
      <c r="J938" s="2">
        <v>7</v>
      </c>
      <c r="K938" s="2">
        <v>6</v>
      </c>
      <c r="L938" s="2">
        <v>13</v>
      </c>
      <c r="M938" s="2" t="s">
        <v>363</v>
      </c>
    </row>
    <row r="939" spans="1:13" ht="15" customHeight="1" x14ac:dyDescent="0.25">
      <c r="A939" s="2" t="s">
        <v>352</v>
      </c>
      <c r="B939" s="2" t="s">
        <v>287</v>
      </c>
      <c r="C939" s="2" t="s">
        <v>25</v>
      </c>
      <c r="D939" s="2" t="s">
        <v>36</v>
      </c>
      <c r="E939" s="2">
        <v>1293037</v>
      </c>
      <c r="F939" s="2">
        <v>1592356</v>
      </c>
      <c r="G939" s="2">
        <v>1910.2518</v>
      </c>
      <c r="H939" s="2">
        <v>2966.2408</v>
      </c>
      <c r="I939" s="2">
        <v>111661.1614</v>
      </c>
      <c r="J939" s="2">
        <v>7</v>
      </c>
      <c r="K939" s="2">
        <v>6</v>
      </c>
      <c r="L939" s="2">
        <v>13</v>
      </c>
      <c r="M939" s="2" t="s">
        <v>363</v>
      </c>
    </row>
    <row r="940" spans="1:13" ht="15" customHeight="1" x14ac:dyDescent="0.25">
      <c r="A940" s="2" t="s">
        <v>352</v>
      </c>
      <c r="B940" s="2" t="s">
        <v>287</v>
      </c>
      <c r="C940" s="2" t="s">
        <v>37</v>
      </c>
      <c r="D940" s="2" t="s">
        <v>38</v>
      </c>
      <c r="E940" s="2">
        <v>1293037</v>
      </c>
      <c r="F940" s="2">
        <v>1886665</v>
      </c>
      <c r="G940" s="2">
        <v>1910.2518</v>
      </c>
      <c r="H940" s="2">
        <v>3495.9969999999998</v>
      </c>
      <c r="I940" s="2">
        <v>131262.14079999999</v>
      </c>
      <c r="J940" s="2">
        <v>7</v>
      </c>
      <c r="K940" s="2">
        <v>6</v>
      </c>
      <c r="L940" s="2">
        <v>13</v>
      </c>
      <c r="M940" s="2" t="s">
        <v>363</v>
      </c>
    </row>
    <row r="941" spans="1:13" ht="15" customHeight="1" x14ac:dyDescent="0.25">
      <c r="A941" s="2" t="s">
        <v>352</v>
      </c>
      <c r="B941" s="2" t="s">
        <v>287</v>
      </c>
      <c r="C941" s="2" t="s">
        <v>37</v>
      </c>
      <c r="D941" s="2" t="s">
        <v>39</v>
      </c>
      <c r="E941" s="2">
        <v>1293037</v>
      </c>
      <c r="F941" s="2">
        <v>1397538</v>
      </c>
      <c r="G941" s="2">
        <v>1910.2518</v>
      </c>
      <c r="H941" s="2">
        <v>2615.5684000000001</v>
      </c>
      <c r="I941" s="2">
        <v>98686.282600000006</v>
      </c>
      <c r="J941" s="2">
        <v>7</v>
      </c>
      <c r="K941" s="2">
        <v>5</v>
      </c>
      <c r="L941" s="2">
        <v>12</v>
      </c>
      <c r="M941" s="2" t="s">
        <v>363</v>
      </c>
    </row>
    <row r="942" spans="1:13" ht="15" customHeight="1" x14ac:dyDescent="0.25">
      <c r="A942" s="2" t="s">
        <v>352</v>
      </c>
      <c r="B942" s="2" t="s">
        <v>287</v>
      </c>
      <c r="C942" s="2" t="s">
        <v>37</v>
      </c>
      <c r="D942" s="2" t="s">
        <v>40</v>
      </c>
      <c r="E942" s="2">
        <v>1293037</v>
      </c>
      <c r="F942" s="2">
        <v>1358327</v>
      </c>
      <c r="G942" s="2">
        <v>1910.2518</v>
      </c>
      <c r="H942" s="2">
        <v>2544.9886000000001</v>
      </c>
      <c r="I942" s="2">
        <v>96074.83</v>
      </c>
      <c r="J942" s="2">
        <v>7</v>
      </c>
      <c r="K942" s="2">
        <v>5</v>
      </c>
      <c r="L942" s="2">
        <v>12</v>
      </c>
      <c r="M942" s="2" t="s">
        <v>363</v>
      </c>
    </row>
    <row r="943" spans="1:13" ht="15" customHeight="1" x14ac:dyDescent="0.25">
      <c r="A943" s="2" t="s">
        <v>352</v>
      </c>
      <c r="B943" s="2" t="s">
        <v>287</v>
      </c>
      <c r="C943" s="2" t="s">
        <v>37</v>
      </c>
      <c r="D943" s="2" t="s">
        <v>41</v>
      </c>
      <c r="E943" s="2">
        <v>1293037</v>
      </c>
      <c r="F943" s="2">
        <v>1124749</v>
      </c>
      <c r="G943" s="2">
        <v>1910.2518</v>
      </c>
      <c r="H943" s="2">
        <v>2124.5482000000002</v>
      </c>
      <c r="I943" s="2">
        <v>80518.535199999998</v>
      </c>
      <c r="J943" s="2">
        <v>7</v>
      </c>
      <c r="K943" s="2">
        <v>5</v>
      </c>
      <c r="L943" s="2">
        <v>12</v>
      </c>
      <c r="M943" s="2" t="s">
        <v>363</v>
      </c>
    </row>
    <row r="944" spans="1:13" ht="15" customHeight="1" x14ac:dyDescent="0.25">
      <c r="A944" s="2" t="s">
        <v>352</v>
      </c>
      <c r="B944" s="2" t="s">
        <v>287</v>
      </c>
      <c r="C944" s="2" t="s">
        <v>37</v>
      </c>
      <c r="D944" s="2" t="s">
        <v>42</v>
      </c>
      <c r="E944" s="2">
        <v>1293037</v>
      </c>
      <c r="F944" s="2">
        <v>1007298</v>
      </c>
      <c r="G944" s="2">
        <v>1910.2518</v>
      </c>
      <c r="H944" s="2">
        <v>1913.1364000000001</v>
      </c>
      <c r="I944" s="2">
        <v>72696.298599999995</v>
      </c>
      <c r="J944" s="2">
        <v>7</v>
      </c>
      <c r="K944" s="2">
        <v>5</v>
      </c>
      <c r="L944" s="2">
        <v>12</v>
      </c>
      <c r="M944" s="2" t="s">
        <v>363</v>
      </c>
    </row>
    <row r="945" spans="1:13" ht="15" customHeight="1" x14ac:dyDescent="0.25">
      <c r="A945" s="2" t="s">
        <v>352</v>
      </c>
      <c r="B945" s="2" t="s">
        <v>287</v>
      </c>
      <c r="C945" s="2" t="s">
        <v>37</v>
      </c>
      <c r="D945" s="2" t="s">
        <v>43</v>
      </c>
      <c r="E945" s="2">
        <v>1293037</v>
      </c>
      <c r="F945" s="2">
        <v>1203953</v>
      </c>
      <c r="G945" s="2">
        <v>1910.2518</v>
      </c>
      <c r="H945" s="2">
        <v>2267.1154000000001</v>
      </c>
      <c r="I945" s="2">
        <v>85793.521599999993</v>
      </c>
      <c r="J945" s="2">
        <v>7</v>
      </c>
      <c r="K945" s="2">
        <v>5</v>
      </c>
      <c r="L945" s="2">
        <v>12</v>
      </c>
      <c r="M945" s="2" t="s">
        <v>363</v>
      </c>
    </row>
    <row r="946" spans="1:13" ht="15" customHeight="1" x14ac:dyDescent="0.25">
      <c r="A946" s="2" t="s">
        <v>352</v>
      </c>
      <c r="B946" s="2" t="s">
        <v>287</v>
      </c>
      <c r="C946" s="2" t="s">
        <v>37</v>
      </c>
      <c r="D946" s="2" t="s">
        <v>44</v>
      </c>
      <c r="E946" s="2">
        <v>1293037</v>
      </c>
      <c r="F946" s="2">
        <v>1447229</v>
      </c>
      <c r="G946" s="2">
        <v>1910.2518</v>
      </c>
      <c r="H946" s="2">
        <v>2705.0122000000001</v>
      </c>
      <c r="I946" s="2">
        <v>101995.7032</v>
      </c>
      <c r="J946" s="2">
        <v>7</v>
      </c>
      <c r="K946" s="2">
        <v>5</v>
      </c>
      <c r="L946" s="2">
        <v>12</v>
      </c>
      <c r="M946" s="2" t="s">
        <v>363</v>
      </c>
    </row>
    <row r="947" spans="1:13" ht="15" customHeight="1" x14ac:dyDescent="0.25">
      <c r="A947" s="2" t="s">
        <v>352</v>
      </c>
      <c r="B947" s="2" t="s">
        <v>287</v>
      </c>
      <c r="C947" s="2" t="s">
        <v>37</v>
      </c>
      <c r="D947" s="2" t="s">
        <v>45</v>
      </c>
      <c r="E947" s="2">
        <v>1293037</v>
      </c>
      <c r="F947" s="2">
        <v>1681892</v>
      </c>
      <c r="G947" s="2">
        <v>1910.2518</v>
      </c>
      <c r="H947" s="2">
        <v>3127.4056</v>
      </c>
      <c r="I947" s="2">
        <v>117624.25900000001</v>
      </c>
      <c r="J947" s="2">
        <v>7</v>
      </c>
      <c r="K947" s="2">
        <v>6</v>
      </c>
      <c r="L947" s="2">
        <v>13</v>
      </c>
      <c r="M947" s="2" t="s">
        <v>363</v>
      </c>
    </row>
    <row r="948" spans="1:13" ht="15" customHeight="1" x14ac:dyDescent="0.25">
      <c r="A948" s="2" t="s">
        <v>352</v>
      </c>
      <c r="B948" s="2" t="s">
        <v>287</v>
      </c>
      <c r="C948" s="2" t="s">
        <v>248</v>
      </c>
      <c r="D948" s="2" t="s">
        <v>249</v>
      </c>
      <c r="E948" s="2">
        <v>1293037</v>
      </c>
      <c r="F948" s="2">
        <v>1693194</v>
      </c>
      <c r="G948" s="2">
        <v>1910.2518</v>
      </c>
      <c r="H948" s="2">
        <v>3147.7492000000002</v>
      </c>
      <c r="I948" s="2">
        <v>118376.9722</v>
      </c>
      <c r="J948" s="2">
        <v>7</v>
      </c>
      <c r="K948" s="2">
        <v>6</v>
      </c>
      <c r="L948" s="2">
        <v>13</v>
      </c>
      <c r="M948" s="2" t="s">
        <v>363</v>
      </c>
    </row>
    <row r="949" spans="1:13" ht="15" customHeight="1" x14ac:dyDescent="0.25">
      <c r="A949" s="2" t="s">
        <v>352</v>
      </c>
      <c r="B949" s="2" t="s">
        <v>287</v>
      </c>
      <c r="C949" s="2" t="s">
        <v>248</v>
      </c>
      <c r="D949" s="2" t="s">
        <v>250</v>
      </c>
      <c r="E949" s="2">
        <v>1293037</v>
      </c>
      <c r="F949" s="2">
        <v>1780759</v>
      </c>
      <c r="G949" s="2">
        <v>1910.2518</v>
      </c>
      <c r="H949" s="2">
        <v>3305.3661999999999</v>
      </c>
      <c r="I949" s="2">
        <v>124208.8012</v>
      </c>
      <c r="J949" s="2">
        <v>7</v>
      </c>
      <c r="K949" s="2">
        <v>6</v>
      </c>
      <c r="L949" s="2">
        <v>13</v>
      </c>
      <c r="M949" s="2" t="s">
        <v>363</v>
      </c>
    </row>
    <row r="950" spans="1:13" ht="15" customHeight="1" x14ac:dyDescent="0.25">
      <c r="A950" s="2" t="s">
        <v>352</v>
      </c>
      <c r="B950" s="2" t="s">
        <v>287</v>
      </c>
      <c r="C950" s="2" t="s">
        <v>248</v>
      </c>
      <c r="D950" s="2" t="s">
        <v>251</v>
      </c>
      <c r="E950" s="2">
        <v>1293037</v>
      </c>
      <c r="F950" s="2">
        <v>1788479</v>
      </c>
      <c r="G950" s="2">
        <v>1910.2518</v>
      </c>
      <c r="H950" s="2">
        <v>3319.2622000000001</v>
      </c>
      <c r="I950" s="2">
        <v>124722.9532</v>
      </c>
      <c r="J950" s="2">
        <v>7</v>
      </c>
      <c r="K950" s="2">
        <v>6</v>
      </c>
      <c r="L950" s="2">
        <v>13</v>
      </c>
      <c r="M950" s="2" t="s">
        <v>363</v>
      </c>
    </row>
    <row r="951" spans="1:13" ht="15" customHeight="1" x14ac:dyDescent="0.25">
      <c r="A951" s="2" t="s">
        <v>352</v>
      </c>
      <c r="B951" s="2" t="s">
        <v>287</v>
      </c>
      <c r="C951" s="2" t="s">
        <v>248</v>
      </c>
      <c r="D951" s="2" t="s">
        <v>252</v>
      </c>
      <c r="E951" s="2">
        <v>1293037</v>
      </c>
      <c r="F951" s="2">
        <v>1768620</v>
      </c>
      <c r="G951" s="2">
        <v>1910.2518</v>
      </c>
      <c r="H951" s="2">
        <v>3283.5160000000001</v>
      </c>
      <c r="I951" s="2">
        <v>123400.3438</v>
      </c>
      <c r="J951" s="2">
        <v>7</v>
      </c>
      <c r="K951" s="2">
        <v>6</v>
      </c>
      <c r="L951" s="2">
        <v>13</v>
      </c>
      <c r="M951" s="2" t="s">
        <v>363</v>
      </c>
    </row>
    <row r="952" spans="1:13" ht="15" customHeight="1" x14ac:dyDescent="0.25">
      <c r="A952" s="2" t="s">
        <v>352</v>
      </c>
      <c r="B952" s="2" t="s">
        <v>287</v>
      </c>
      <c r="C952" s="2" t="s">
        <v>248</v>
      </c>
      <c r="D952" s="2" t="s">
        <v>253</v>
      </c>
      <c r="E952" s="2">
        <v>1293037</v>
      </c>
      <c r="F952" s="2">
        <v>1639888</v>
      </c>
      <c r="G952" s="2">
        <v>1910.2518</v>
      </c>
      <c r="H952" s="2">
        <v>3051.7984000000001</v>
      </c>
      <c r="I952" s="2">
        <v>114826.7926</v>
      </c>
      <c r="J952" s="2">
        <v>7</v>
      </c>
      <c r="K952" s="2">
        <v>6</v>
      </c>
      <c r="L952" s="2">
        <v>13</v>
      </c>
      <c r="M952" s="2" t="s">
        <v>363</v>
      </c>
    </row>
    <row r="953" spans="1:13" ht="15" customHeight="1" x14ac:dyDescent="0.25">
      <c r="A953" s="2" t="s">
        <v>352</v>
      </c>
      <c r="B953" s="2" t="s">
        <v>287</v>
      </c>
      <c r="C953" s="2" t="s">
        <v>248</v>
      </c>
      <c r="D953" s="2" t="s">
        <v>254</v>
      </c>
      <c r="E953" s="2">
        <v>1293037</v>
      </c>
      <c r="F953" s="2">
        <v>1719531</v>
      </c>
      <c r="G953" s="2">
        <v>1910.2518</v>
      </c>
      <c r="H953" s="2">
        <v>3195.1558</v>
      </c>
      <c r="I953" s="2">
        <v>120131.01639999999</v>
      </c>
      <c r="J953" s="2">
        <v>7</v>
      </c>
      <c r="K953" s="2">
        <v>6</v>
      </c>
      <c r="L953" s="2">
        <v>13</v>
      </c>
      <c r="M953" s="2" t="s">
        <v>363</v>
      </c>
    </row>
    <row r="954" spans="1:13" ht="15" customHeight="1" x14ac:dyDescent="0.25">
      <c r="A954" s="2" t="s">
        <v>352</v>
      </c>
      <c r="B954" s="2" t="s">
        <v>287</v>
      </c>
      <c r="C954" s="2" t="s">
        <v>248</v>
      </c>
      <c r="D954" s="2" t="s">
        <v>255</v>
      </c>
      <c r="E954" s="2">
        <v>1293037</v>
      </c>
      <c r="F954" s="2">
        <v>1841694</v>
      </c>
      <c r="G954" s="2">
        <v>1910.2518</v>
      </c>
      <c r="H954" s="2">
        <v>3415.0491999999999</v>
      </c>
      <c r="I954" s="2">
        <v>128267.0722</v>
      </c>
      <c r="J954" s="2">
        <v>7</v>
      </c>
      <c r="K954" s="2">
        <v>6</v>
      </c>
      <c r="L954" s="2">
        <v>13</v>
      </c>
      <c r="M954" s="2" t="s">
        <v>363</v>
      </c>
    </row>
    <row r="955" spans="1:13" ht="15" customHeight="1" x14ac:dyDescent="0.25">
      <c r="A955" s="2" t="s">
        <v>352</v>
      </c>
      <c r="B955" s="2" t="s">
        <v>287</v>
      </c>
      <c r="C955" s="2" t="s">
        <v>248</v>
      </c>
      <c r="D955" s="2" t="s">
        <v>256</v>
      </c>
      <c r="E955" s="2">
        <v>1293037</v>
      </c>
      <c r="F955" s="2">
        <v>1669487</v>
      </c>
      <c r="G955" s="2">
        <v>1910.2518</v>
      </c>
      <c r="H955" s="2">
        <v>3105.0765999999999</v>
      </c>
      <c r="I955" s="2">
        <v>116798.086</v>
      </c>
      <c r="J955" s="2">
        <v>7</v>
      </c>
      <c r="K955" s="2">
        <v>6</v>
      </c>
      <c r="L955" s="2">
        <v>13</v>
      </c>
      <c r="M955" s="2" t="s">
        <v>363</v>
      </c>
    </row>
    <row r="956" spans="1:13" ht="15" customHeight="1" x14ac:dyDescent="0.25">
      <c r="A956" s="2" t="s">
        <v>352</v>
      </c>
      <c r="B956" s="2" t="s">
        <v>287</v>
      </c>
      <c r="C956" s="2" t="s">
        <v>248</v>
      </c>
      <c r="D956" s="2" t="s">
        <v>257</v>
      </c>
      <c r="E956" s="2">
        <v>1293037</v>
      </c>
      <c r="F956" s="2">
        <v>2011193</v>
      </c>
      <c r="G956" s="2">
        <v>1910.2518</v>
      </c>
      <c r="H956" s="2">
        <v>3720.1473999999998</v>
      </c>
      <c r="I956" s="2">
        <v>139555.70559999999</v>
      </c>
      <c r="J956" s="2">
        <v>7</v>
      </c>
      <c r="K956" s="2">
        <v>7</v>
      </c>
      <c r="L956" s="2">
        <v>14</v>
      </c>
      <c r="M956" s="2" t="s">
        <v>363</v>
      </c>
    </row>
    <row r="957" spans="1:13" ht="15" customHeight="1" x14ac:dyDescent="0.25">
      <c r="A957" s="2" t="s">
        <v>352</v>
      </c>
      <c r="B957" s="2" t="s">
        <v>287</v>
      </c>
      <c r="C957" s="2" t="s">
        <v>248</v>
      </c>
      <c r="D957" s="2" t="s">
        <v>258</v>
      </c>
      <c r="E957" s="2">
        <v>1293037</v>
      </c>
      <c r="F957" s="2">
        <v>1568293</v>
      </c>
      <c r="G957" s="2">
        <v>1910.2518</v>
      </c>
      <c r="H957" s="2">
        <v>2922.9274</v>
      </c>
      <c r="I957" s="2">
        <v>110058.5656</v>
      </c>
      <c r="J957" s="2">
        <v>7</v>
      </c>
      <c r="K957" s="2">
        <v>6</v>
      </c>
      <c r="L957" s="2">
        <v>13</v>
      </c>
      <c r="M957" s="2" t="s">
        <v>363</v>
      </c>
    </row>
    <row r="958" spans="1:13" ht="15" customHeight="1" x14ac:dyDescent="0.25">
      <c r="A958" s="2" t="s">
        <v>352</v>
      </c>
      <c r="B958" s="2" t="s">
        <v>287</v>
      </c>
      <c r="C958" s="2" t="s">
        <v>248</v>
      </c>
      <c r="D958" s="2" t="s">
        <v>259</v>
      </c>
      <c r="E958" s="2">
        <v>1293037</v>
      </c>
      <c r="F958" s="2">
        <v>1707171</v>
      </c>
      <c r="G958" s="2">
        <v>1910.2518</v>
      </c>
      <c r="H958" s="2">
        <v>3172.9078</v>
      </c>
      <c r="I958" s="2">
        <v>119307.8404</v>
      </c>
      <c r="J958" s="2">
        <v>7</v>
      </c>
      <c r="K958" s="2">
        <v>6</v>
      </c>
      <c r="L958" s="2">
        <v>13</v>
      </c>
      <c r="M958" s="2" t="s">
        <v>363</v>
      </c>
    </row>
    <row r="959" spans="1:13" ht="15" customHeight="1" x14ac:dyDescent="0.25">
      <c r="A959" s="2" t="s">
        <v>352</v>
      </c>
      <c r="B959" s="2" t="s">
        <v>287</v>
      </c>
      <c r="C959" s="2" t="s">
        <v>248</v>
      </c>
      <c r="D959" s="2" t="s">
        <v>260</v>
      </c>
      <c r="E959" s="2">
        <v>1293037</v>
      </c>
      <c r="F959" s="2">
        <v>1712601</v>
      </c>
      <c r="G959" s="2">
        <v>1910.2518</v>
      </c>
      <c r="H959" s="2">
        <v>3182.6817999999998</v>
      </c>
      <c r="I959" s="2">
        <v>119669.47840000001</v>
      </c>
      <c r="J959" s="2">
        <v>7</v>
      </c>
      <c r="K959" s="2">
        <v>6</v>
      </c>
      <c r="L959" s="2">
        <v>13</v>
      </c>
      <c r="M959" s="2" t="s">
        <v>363</v>
      </c>
    </row>
    <row r="960" spans="1:13" ht="15" customHeight="1" x14ac:dyDescent="0.25">
      <c r="A960" s="2" t="s">
        <v>352</v>
      </c>
      <c r="B960" s="2" t="s">
        <v>287</v>
      </c>
      <c r="C960" s="2" t="s">
        <v>248</v>
      </c>
      <c r="D960" s="2" t="s">
        <v>261</v>
      </c>
      <c r="E960" s="2">
        <v>1293037</v>
      </c>
      <c r="F960" s="2">
        <v>1758657</v>
      </c>
      <c r="G960" s="2">
        <v>1910.2518</v>
      </c>
      <c r="H960" s="2">
        <v>3265.5826000000002</v>
      </c>
      <c r="I960" s="2">
        <v>122736.808</v>
      </c>
      <c r="J960" s="2">
        <v>7</v>
      </c>
      <c r="K960" s="2">
        <v>6</v>
      </c>
      <c r="L960" s="2">
        <v>13</v>
      </c>
      <c r="M960" s="2" t="s">
        <v>363</v>
      </c>
    </row>
    <row r="961" spans="1:13" ht="15" customHeight="1" x14ac:dyDescent="0.25">
      <c r="A961" s="2" t="s">
        <v>352</v>
      </c>
      <c r="B961" s="2" t="s">
        <v>287</v>
      </c>
      <c r="C961" s="2" t="s">
        <v>248</v>
      </c>
      <c r="D961" s="2" t="s">
        <v>262</v>
      </c>
      <c r="E961" s="2">
        <v>1293037</v>
      </c>
      <c r="F961" s="2">
        <v>1557578</v>
      </c>
      <c r="G961" s="2">
        <v>1910.2518</v>
      </c>
      <c r="H961" s="2">
        <v>2903.6404000000002</v>
      </c>
      <c r="I961" s="2">
        <v>109344.9466</v>
      </c>
      <c r="J961" s="2">
        <v>7</v>
      </c>
      <c r="K961" s="2">
        <v>6</v>
      </c>
      <c r="L961" s="2">
        <v>13</v>
      </c>
      <c r="M961" s="2" t="s">
        <v>363</v>
      </c>
    </row>
    <row r="962" spans="1:13" ht="15" customHeight="1" x14ac:dyDescent="0.25">
      <c r="A962" s="2" t="s">
        <v>352</v>
      </c>
      <c r="B962" s="2" t="s">
        <v>287</v>
      </c>
      <c r="C962" s="2" t="s">
        <v>248</v>
      </c>
      <c r="D962" s="2" t="s">
        <v>263</v>
      </c>
      <c r="E962" s="2">
        <v>1293037</v>
      </c>
      <c r="F962" s="2">
        <v>1804349</v>
      </c>
      <c r="G962" s="2">
        <v>1910.2518</v>
      </c>
      <c r="H962" s="2">
        <v>3347.8281999999999</v>
      </c>
      <c r="I962" s="2">
        <v>125779.8952</v>
      </c>
      <c r="J962" s="2">
        <v>7</v>
      </c>
      <c r="K962" s="2">
        <v>6</v>
      </c>
      <c r="L962" s="2">
        <v>13</v>
      </c>
      <c r="M962" s="2" t="s">
        <v>363</v>
      </c>
    </row>
    <row r="963" spans="1:13" ht="15" customHeight="1" x14ac:dyDescent="0.25">
      <c r="A963" s="2" t="s">
        <v>352</v>
      </c>
      <c r="B963" s="2" t="s">
        <v>287</v>
      </c>
      <c r="C963" s="2" t="s">
        <v>248</v>
      </c>
      <c r="D963" s="2" t="s">
        <v>264</v>
      </c>
      <c r="E963" s="2">
        <v>1293037</v>
      </c>
      <c r="F963" s="2">
        <v>1969772</v>
      </c>
      <c r="G963" s="2">
        <v>1910.2518</v>
      </c>
      <c r="H963" s="2">
        <v>3645.5895999999998</v>
      </c>
      <c r="I963" s="2">
        <v>136797.06700000001</v>
      </c>
      <c r="J963" s="2">
        <v>7</v>
      </c>
      <c r="K963" s="2">
        <v>6</v>
      </c>
      <c r="L963" s="2">
        <v>13</v>
      </c>
      <c r="M963" s="2" t="s">
        <v>363</v>
      </c>
    </row>
    <row r="964" spans="1:13" ht="15" customHeight="1" x14ac:dyDescent="0.25">
      <c r="A964" s="2" t="s">
        <v>352</v>
      </c>
      <c r="B964" s="2" t="s">
        <v>287</v>
      </c>
      <c r="C964" s="2" t="s">
        <v>248</v>
      </c>
      <c r="D964" s="2" t="s">
        <v>265</v>
      </c>
      <c r="E964" s="2">
        <v>1293037</v>
      </c>
      <c r="F964" s="2">
        <v>1830590</v>
      </c>
      <c r="G964" s="2">
        <v>1910.2518</v>
      </c>
      <c r="H964" s="2">
        <v>3395.0619999999999</v>
      </c>
      <c r="I964" s="2">
        <v>127527.54580000001</v>
      </c>
      <c r="J964" s="2">
        <v>7</v>
      </c>
      <c r="K964" s="2">
        <v>6</v>
      </c>
      <c r="L964" s="2">
        <v>13</v>
      </c>
      <c r="M964" s="2" t="s">
        <v>363</v>
      </c>
    </row>
    <row r="965" spans="1:13" ht="15" customHeight="1" x14ac:dyDescent="0.25">
      <c r="A965" s="2" t="s">
        <v>352</v>
      </c>
      <c r="B965" s="2" t="s">
        <v>287</v>
      </c>
      <c r="C965" s="2" t="s">
        <v>248</v>
      </c>
      <c r="D965" s="2" t="s">
        <v>266</v>
      </c>
      <c r="E965" s="2">
        <v>1293037</v>
      </c>
      <c r="F965" s="2">
        <v>2085138</v>
      </c>
      <c r="G965" s="2">
        <v>1910.2518</v>
      </c>
      <c r="H965" s="2">
        <v>3853.2483999999999</v>
      </c>
      <c r="I965" s="2">
        <v>144480.44260000001</v>
      </c>
      <c r="J965" s="2">
        <v>7</v>
      </c>
      <c r="K965" s="2">
        <v>7</v>
      </c>
      <c r="L965" s="2">
        <v>14</v>
      </c>
      <c r="M965" s="2" t="s">
        <v>363</v>
      </c>
    </row>
    <row r="966" spans="1:13" ht="15" customHeight="1" x14ac:dyDescent="0.25">
      <c r="A966" s="2" t="s">
        <v>352</v>
      </c>
      <c r="B966" s="2" t="s">
        <v>287</v>
      </c>
      <c r="C966" s="2" t="s">
        <v>248</v>
      </c>
      <c r="D966" s="2" t="s">
        <v>267</v>
      </c>
      <c r="E966" s="2">
        <v>1293037</v>
      </c>
      <c r="F966" s="2">
        <v>1798404</v>
      </c>
      <c r="G966" s="2">
        <v>1910.2518</v>
      </c>
      <c r="H966" s="2">
        <v>3337.1271999999999</v>
      </c>
      <c r="I966" s="2">
        <v>125383.95819999999</v>
      </c>
      <c r="J966" s="2">
        <v>7</v>
      </c>
      <c r="K966" s="2">
        <v>6</v>
      </c>
      <c r="L966" s="2">
        <v>13</v>
      </c>
      <c r="M966" s="2" t="s">
        <v>363</v>
      </c>
    </row>
    <row r="967" spans="1:13" ht="15" customHeight="1" x14ac:dyDescent="0.25">
      <c r="A967" s="2" t="s">
        <v>352</v>
      </c>
      <c r="B967" s="2" t="s">
        <v>287</v>
      </c>
      <c r="C967" s="2" t="s">
        <v>248</v>
      </c>
      <c r="D967" s="2" t="s">
        <v>268</v>
      </c>
      <c r="E967" s="2">
        <v>1293037</v>
      </c>
      <c r="F967" s="2">
        <v>1848760</v>
      </c>
      <c r="G967" s="2">
        <v>1910.2518</v>
      </c>
      <c r="H967" s="2">
        <v>3427.768</v>
      </c>
      <c r="I967" s="2">
        <v>128737.6678</v>
      </c>
      <c r="J967" s="2">
        <v>7</v>
      </c>
      <c r="K967" s="2">
        <v>6</v>
      </c>
      <c r="L967" s="2">
        <v>13</v>
      </c>
      <c r="M967" s="2" t="s">
        <v>363</v>
      </c>
    </row>
    <row r="968" spans="1:13" ht="15" customHeight="1" x14ac:dyDescent="0.25">
      <c r="A968" s="2" t="s">
        <v>352</v>
      </c>
      <c r="B968" s="2" t="s">
        <v>287</v>
      </c>
      <c r="C968" s="2" t="s">
        <v>248</v>
      </c>
      <c r="D968" s="2" t="s">
        <v>269</v>
      </c>
      <c r="E968" s="2">
        <v>1293037</v>
      </c>
      <c r="F968" s="2">
        <v>1885371</v>
      </c>
      <c r="G968" s="2">
        <v>1910.2518</v>
      </c>
      <c r="H968" s="2">
        <v>3493.6678000000002</v>
      </c>
      <c r="I968" s="2">
        <v>131175.96040000001</v>
      </c>
      <c r="J968" s="2">
        <v>7</v>
      </c>
      <c r="K968" s="2">
        <v>6</v>
      </c>
      <c r="L968" s="2">
        <v>13</v>
      </c>
      <c r="M968" s="2" t="s">
        <v>363</v>
      </c>
    </row>
    <row r="969" spans="1:13" ht="15" customHeight="1" x14ac:dyDescent="0.25">
      <c r="A969" s="2" t="s">
        <v>352</v>
      </c>
      <c r="B969" s="2" t="s">
        <v>287</v>
      </c>
      <c r="C969" s="2" t="s">
        <v>46</v>
      </c>
      <c r="D969" s="2" t="s">
        <v>47</v>
      </c>
      <c r="E969" s="2">
        <v>1293037</v>
      </c>
      <c r="F969" s="2">
        <v>1835727</v>
      </c>
      <c r="G969" s="2">
        <v>1910.2518</v>
      </c>
      <c r="H969" s="2">
        <v>3404.3085999999998</v>
      </c>
      <c r="I969" s="2">
        <v>127869.67</v>
      </c>
      <c r="J969" s="2">
        <v>7</v>
      </c>
      <c r="K969" s="2">
        <v>6</v>
      </c>
      <c r="L969" s="2">
        <v>13</v>
      </c>
      <c r="M969" s="2" t="s">
        <v>363</v>
      </c>
    </row>
    <row r="970" spans="1:13" ht="15" customHeight="1" x14ac:dyDescent="0.25">
      <c r="A970" s="2" t="s">
        <v>352</v>
      </c>
      <c r="B970" s="2" t="s">
        <v>287</v>
      </c>
      <c r="C970" s="2" t="s">
        <v>46</v>
      </c>
      <c r="D970" s="2" t="s">
        <v>48</v>
      </c>
      <c r="E970" s="2">
        <v>1293037</v>
      </c>
      <c r="F970" s="2">
        <v>1851920</v>
      </c>
      <c r="G970" s="2">
        <v>1910.2518</v>
      </c>
      <c r="H970" s="2">
        <v>3433.4560000000001</v>
      </c>
      <c r="I970" s="2">
        <v>128948.1238</v>
      </c>
      <c r="J970" s="2">
        <v>7</v>
      </c>
      <c r="K970" s="2">
        <v>6</v>
      </c>
      <c r="L970" s="2">
        <v>13</v>
      </c>
      <c r="M970" s="2" t="s">
        <v>363</v>
      </c>
    </row>
    <row r="971" spans="1:13" ht="15" customHeight="1" x14ac:dyDescent="0.25">
      <c r="A971" s="2" t="s">
        <v>352</v>
      </c>
      <c r="B971" s="2" t="s">
        <v>287</v>
      </c>
      <c r="C971" s="2" t="s">
        <v>46</v>
      </c>
      <c r="D971" s="2" t="s">
        <v>49</v>
      </c>
      <c r="E971" s="2">
        <v>1293037</v>
      </c>
      <c r="F971" s="2">
        <v>1730403</v>
      </c>
      <c r="G971" s="2">
        <v>1910.2518</v>
      </c>
      <c r="H971" s="2">
        <v>3214.7253999999998</v>
      </c>
      <c r="I971" s="2">
        <v>120855.0916</v>
      </c>
      <c r="J971" s="2">
        <v>7</v>
      </c>
      <c r="K971" s="2">
        <v>6</v>
      </c>
      <c r="L971" s="2">
        <v>13</v>
      </c>
      <c r="M971" s="2" t="s">
        <v>363</v>
      </c>
    </row>
    <row r="972" spans="1:13" ht="15" customHeight="1" x14ac:dyDescent="0.25">
      <c r="A972" s="2" t="s">
        <v>352</v>
      </c>
      <c r="B972" s="2" t="s">
        <v>287</v>
      </c>
      <c r="C972" s="2" t="s">
        <v>46</v>
      </c>
      <c r="D972" s="2" t="s">
        <v>50</v>
      </c>
      <c r="E972" s="2">
        <v>1293037</v>
      </c>
      <c r="F972" s="2">
        <v>1750767</v>
      </c>
      <c r="G972" s="2">
        <v>1910.2518</v>
      </c>
      <c r="H972" s="2">
        <v>3251.3806</v>
      </c>
      <c r="I972" s="2">
        <v>122211.334</v>
      </c>
      <c r="J972" s="2">
        <v>7</v>
      </c>
      <c r="K972" s="2">
        <v>6</v>
      </c>
      <c r="L972" s="2">
        <v>13</v>
      </c>
      <c r="M972" s="2" t="s">
        <v>363</v>
      </c>
    </row>
    <row r="973" spans="1:13" ht="15" customHeight="1" x14ac:dyDescent="0.25">
      <c r="A973" s="2" t="s">
        <v>352</v>
      </c>
      <c r="B973" s="2" t="s">
        <v>287</v>
      </c>
      <c r="C973" s="2" t="s">
        <v>46</v>
      </c>
      <c r="D973" s="2" t="s">
        <v>51</v>
      </c>
      <c r="E973" s="2">
        <v>1293037</v>
      </c>
      <c r="F973" s="2">
        <v>1659814</v>
      </c>
      <c r="G973" s="2">
        <v>1910.2518</v>
      </c>
      <c r="H973" s="2">
        <v>3087.6651999999999</v>
      </c>
      <c r="I973" s="2">
        <v>116153.8642</v>
      </c>
      <c r="J973" s="2">
        <v>7</v>
      </c>
      <c r="K973" s="2">
        <v>6</v>
      </c>
      <c r="L973" s="2">
        <v>13</v>
      </c>
      <c r="M973" s="2" t="s">
        <v>363</v>
      </c>
    </row>
    <row r="974" spans="1:13" ht="15" customHeight="1" x14ac:dyDescent="0.25">
      <c r="A974" s="2" t="s">
        <v>352</v>
      </c>
      <c r="B974" s="2" t="s">
        <v>287</v>
      </c>
      <c r="C974" s="2" t="s">
        <v>46</v>
      </c>
      <c r="D974" s="2" t="s">
        <v>52</v>
      </c>
      <c r="E974" s="2">
        <v>1293037</v>
      </c>
      <c r="F974" s="2">
        <v>1961404</v>
      </c>
      <c r="G974" s="2">
        <v>1910.2518</v>
      </c>
      <c r="H974" s="2">
        <v>3630.5272</v>
      </c>
      <c r="I974" s="2">
        <v>136239.75820000001</v>
      </c>
      <c r="J974" s="2">
        <v>7</v>
      </c>
      <c r="K974" s="2">
        <v>6</v>
      </c>
      <c r="L974" s="2">
        <v>13</v>
      </c>
      <c r="M974" s="2" t="s">
        <v>363</v>
      </c>
    </row>
    <row r="975" spans="1:13" ht="15" customHeight="1" x14ac:dyDescent="0.25">
      <c r="A975" s="2" t="s">
        <v>352</v>
      </c>
      <c r="B975" s="2" t="s">
        <v>287</v>
      </c>
      <c r="C975" s="2" t="s">
        <v>46</v>
      </c>
      <c r="D975" s="2" t="s">
        <v>53</v>
      </c>
      <c r="E975" s="2">
        <v>1293037</v>
      </c>
      <c r="F975" s="2">
        <v>1658171</v>
      </c>
      <c r="G975" s="2">
        <v>1910.2518</v>
      </c>
      <c r="H975" s="2">
        <v>3084.7078000000001</v>
      </c>
      <c r="I975" s="2">
        <v>116044.44040000001</v>
      </c>
      <c r="J975" s="2">
        <v>7</v>
      </c>
      <c r="K975" s="2">
        <v>6</v>
      </c>
      <c r="L975" s="2">
        <v>13</v>
      </c>
      <c r="M975" s="2" t="s">
        <v>363</v>
      </c>
    </row>
    <row r="976" spans="1:13" ht="15" customHeight="1" x14ac:dyDescent="0.25">
      <c r="A976" s="2" t="s">
        <v>352</v>
      </c>
      <c r="B976" s="2" t="s">
        <v>287</v>
      </c>
      <c r="C976" s="2" t="s">
        <v>46</v>
      </c>
      <c r="D976" s="2" t="s">
        <v>54</v>
      </c>
      <c r="E976" s="2">
        <v>1293037</v>
      </c>
      <c r="F976" s="2">
        <v>1729789</v>
      </c>
      <c r="G976" s="2">
        <v>1910.2518</v>
      </c>
      <c r="H976" s="2">
        <v>3213.6201999999998</v>
      </c>
      <c r="I976" s="2">
        <v>120814.1992</v>
      </c>
      <c r="J976" s="2">
        <v>7</v>
      </c>
      <c r="K976" s="2">
        <v>6</v>
      </c>
      <c r="L976" s="2">
        <v>13</v>
      </c>
      <c r="M976" s="2" t="s">
        <v>363</v>
      </c>
    </row>
    <row r="977" spans="1:13" ht="15" customHeight="1" x14ac:dyDescent="0.25">
      <c r="A977" s="2" t="s">
        <v>352</v>
      </c>
      <c r="B977" s="2" t="s">
        <v>287</v>
      </c>
      <c r="C977" s="2" t="s">
        <v>46</v>
      </c>
      <c r="D977" s="2" t="s">
        <v>55</v>
      </c>
      <c r="E977" s="2">
        <v>1293037</v>
      </c>
      <c r="F977" s="2">
        <v>2049846</v>
      </c>
      <c r="G977" s="2">
        <v>1910.2518</v>
      </c>
      <c r="H977" s="2">
        <v>3789.7228</v>
      </c>
      <c r="I977" s="2">
        <v>142129.99540000001</v>
      </c>
      <c r="J977" s="2">
        <v>7</v>
      </c>
      <c r="K977" s="2">
        <v>7</v>
      </c>
      <c r="L977" s="2">
        <v>14</v>
      </c>
      <c r="M977" s="2" t="s">
        <v>363</v>
      </c>
    </row>
    <row r="978" spans="1:13" ht="15" customHeight="1" x14ac:dyDescent="0.25">
      <c r="A978" s="2" t="s">
        <v>352</v>
      </c>
      <c r="B978" s="2" t="s">
        <v>287</v>
      </c>
      <c r="C978" s="2" t="s">
        <v>46</v>
      </c>
      <c r="D978" s="2" t="s">
        <v>56</v>
      </c>
      <c r="E978" s="2">
        <v>1293037</v>
      </c>
      <c r="F978" s="2">
        <v>1450376</v>
      </c>
      <c r="G978" s="2">
        <v>1910.2518</v>
      </c>
      <c r="H978" s="2">
        <v>2710.6768000000002</v>
      </c>
      <c r="I978" s="2">
        <v>102205.2934</v>
      </c>
      <c r="J978" s="2">
        <v>7</v>
      </c>
      <c r="K978" s="2">
        <v>5</v>
      </c>
      <c r="L978" s="2">
        <v>12</v>
      </c>
      <c r="M978" s="2" t="s">
        <v>363</v>
      </c>
    </row>
    <row r="979" spans="1:13" ht="15" customHeight="1" x14ac:dyDescent="0.25">
      <c r="A979" s="2" t="s">
        <v>352</v>
      </c>
      <c r="B979" s="2" t="s">
        <v>287</v>
      </c>
      <c r="C979" s="2" t="s">
        <v>46</v>
      </c>
      <c r="D979" s="2" t="s">
        <v>57</v>
      </c>
      <c r="E979" s="2">
        <v>1293037</v>
      </c>
      <c r="F979" s="2">
        <v>2050311</v>
      </c>
      <c r="G979" s="2">
        <v>1910.2518</v>
      </c>
      <c r="H979" s="2">
        <v>3790.5598</v>
      </c>
      <c r="I979" s="2">
        <v>142160.9644</v>
      </c>
      <c r="J979" s="2">
        <v>7</v>
      </c>
      <c r="K979" s="2">
        <v>7</v>
      </c>
      <c r="L979" s="2">
        <v>14</v>
      </c>
      <c r="M979" s="2" t="s">
        <v>363</v>
      </c>
    </row>
    <row r="980" spans="1:13" ht="15" customHeight="1" x14ac:dyDescent="0.25">
      <c r="A980" s="2" t="s">
        <v>352</v>
      </c>
      <c r="B980" s="2" t="s">
        <v>287</v>
      </c>
      <c r="C980" s="2" t="s">
        <v>46</v>
      </c>
      <c r="D980" s="2" t="s">
        <v>58</v>
      </c>
      <c r="E980" s="2">
        <v>1293037</v>
      </c>
      <c r="F980" s="2">
        <v>1653974</v>
      </c>
      <c r="G980" s="2">
        <v>1910.2518</v>
      </c>
      <c r="H980" s="2">
        <v>3077.1532000000002</v>
      </c>
      <c r="I980" s="2">
        <v>115764.92019999999</v>
      </c>
      <c r="J980" s="2">
        <v>7</v>
      </c>
      <c r="K980" s="2">
        <v>6</v>
      </c>
      <c r="L980" s="2">
        <v>13</v>
      </c>
      <c r="M980" s="2" t="s">
        <v>363</v>
      </c>
    </row>
    <row r="981" spans="1:13" ht="15" customHeight="1" x14ac:dyDescent="0.25">
      <c r="A981" s="2" t="s">
        <v>352</v>
      </c>
      <c r="B981" s="2" t="s">
        <v>287</v>
      </c>
      <c r="C981" s="2" t="s">
        <v>212</v>
      </c>
      <c r="D981" s="2" t="s">
        <v>213</v>
      </c>
      <c r="E981" s="2">
        <v>1293037</v>
      </c>
      <c r="F981" s="2">
        <v>2246715</v>
      </c>
      <c r="G981" s="2">
        <v>1910.2518</v>
      </c>
      <c r="H981" s="2">
        <v>4144.0870000000004</v>
      </c>
      <c r="I981" s="2">
        <v>155241.47080000001</v>
      </c>
      <c r="J981" s="2">
        <v>7</v>
      </c>
      <c r="K981" s="2">
        <v>7</v>
      </c>
      <c r="L981" s="2">
        <v>14</v>
      </c>
      <c r="M981" s="2" t="s">
        <v>363</v>
      </c>
    </row>
    <row r="982" spans="1:13" ht="15" customHeight="1" x14ac:dyDescent="0.25">
      <c r="A982" s="2" t="s">
        <v>352</v>
      </c>
      <c r="B982" s="2" t="s">
        <v>287</v>
      </c>
      <c r="C982" s="2" t="s">
        <v>212</v>
      </c>
      <c r="D982" s="2" t="s">
        <v>214</v>
      </c>
      <c r="E982" s="2">
        <v>1293037</v>
      </c>
      <c r="F982" s="2">
        <v>2518459</v>
      </c>
      <c r="G982" s="2">
        <v>1910.2518</v>
      </c>
      <c r="H982" s="2">
        <v>4633.2262000000001</v>
      </c>
      <c r="I982" s="2">
        <v>173339.62119999999</v>
      </c>
      <c r="J982" s="2">
        <v>7</v>
      </c>
      <c r="K982" s="2">
        <v>8</v>
      </c>
      <c r="L982" s="2">
        <v>15</v>
      </c>
      <c r="M982" s="2" t="s">
        <v>363</v>
      </c>
    </row>
    <row r="983" spans="1:13" ht="15" customHeight="1" x14ac:dyDescent="0.25">
      <c r="A983" s="2" t="s">
        <v>352</v>
      </c>
      <c r="B983" s="2" t="s">
        <v>287</v>
      </c>
      <c r="C983" s="2" t="s">
        <v>59</v>
      </c>
      <c r="D983" s="2" t="s">
        <v>60</v>
      </c>
      <c r="E983" s="2">
        <v>1293037</v>
      </c>
      <c r="F983" s="2">
        <v>280738</v>
      </c>
      <c r="G983" s="2">
        <v>1910.2518</v>
      </c>
      <c r="H983" s="2">
        <v>561.476</v>
      </c>
      <c r="I983" s="2">
        <v>22684.863799999999</v>
      </c>
      <c r="J983" s="2">
        <v>7</v>
      </c>
      <c r="K983" s="2">
        <v>3</v>
      </c>
      <c r="L983" s="2">
        <v>10</v>
      </c>
      <c r="M983" s="2" t="s">
        <v>363</v>
      </c>
    </row>
    <row r="984" spans="1:13" ht="15" customHeight="1" x14ac:dyDescent="0.25">
      <c r="A984" s="2" t="s">
        <v>352</v>
      </c>
      <c r="B984" s="2" t="s">
        <v>287</v>
      </c>
      <c r="C984" s="2" t="s">
        <v>59</v>
      </c>
      <c r="D984" s="2" t="s">
        <v>61</v>
      </c>
      <c r="E984" s="2">
        <v>1293037</v>
      </c>
      <c r="F984" s="2">
        <v>304146</v>
      </c>
      <c r="G984" s="2">
        <v>1910.2518</v>
      </c>
      <c r="H984" s="2">
        <v>608.29200000000003</v>
      </c>
      <c r="I984" s="2">
        <v>24417.055799999998</v>
      </c>
      <c r="J984" s="2">
        <v>7</v>
      </c>
      <c r="K984" s="2">
        <v>3</v>
      </c>
      <c r="L984" s="2">
        <v>10</v>
      </c>
      <c r="M984" s="2" t="s">
        <v>363</v>
      </c>
    </row>
    <row r="985" spans="1:13" ht="15" customHeight="1" x14ac:dyDescent="0.25">
      <c r="A985" s="2" t="s">
        <v>352</v>
      </c>
      <c r="B985" s="2" t="s">
        <v>287</v>
      </c>
      <c r="C985" s="2" t="s">
        <v>59</v>
      </c>
      <c r="D985" s="2" t="s">
        <v>62</v>
      </c>
      <c r="E985" s="2">
        <v>1293037</v>
      </c>
      <c r="F985" s="2">
        <v>420016</v>
      </c>
      <c r="G985" s="2">
        <v>1910.2518</v>
      </c>
      <c r="H985" s="2">
        <v>840.03200000000004</v>
      </c>
      <c r="I985" s="2">
        <v>32991.435799999999</v>
      </c>
      <c r="J985" s="2">
        <v>7</v>
      </c>
      <c r="K985" s="2">
        <v>3</v>
      </c>
      <c r="L985" s="2">
        <v>10</v>
      </c>
      <c r="M985" s="2" t="s">
        <v>363</v>
      </c>
    </row>
    <row r="986" spans="1:13" ht="15" customHeight="1" x14ac:dyDescent="0.25">
      <c r="A986" s="2" t="s">
        <v>352</v>
      </c>
      <c r="B986" s="2" t="s">
        <v>287</v>
      </c>
      <c r="C986" s="2" t="s">
        <v>59</v>
      </c>
      <c r="D986" s="2" t="s">
        <v>63</v>
      </c>
      <c r="E986" s="2">
        <v>1293037</v>
      </c>
      <c r="F986" s="2">
        <v>372385</v>
      </c>
      <c r="G986" s="2">
        <v>1910.2518</v>
      </c>
      <c r="H986" s="2">
        <v>744.77</v>
      </c>
      <c r="I986" s="2">
        <v>29466.7418</v>
      </c>
      <c r="J986" s="2">
        <v>7</v>
      </c>
      <c r="K986" s="2">
        <v>3</v>
      </c>
      <c r="L986" s="2">
        <v>10</v>
      </c>
      <c r="M986" s="2" t="s">
        <v>363</v>
      </c>
    </row>
    <row r="987" spans="1:13" ht="15" customHeight="1" x14ac:dyDescent="0.25">
      <c r="A987" s="2" t="s">
        <v>352</v>
      </c>
      <c r="B987" s="2" t="s">
        <v>287</v>
      </c>
      <c r="C987" s="2" t="s">
        <v>59</v>
      </c>
      <c r="D987" s="2" t="s">
        <v>64</v>
      </c>
      <c r="E987" s="2">
        <v>1293037</v>
      </c>
      <c r="F987" s="2">
        <v>531130</v>
      </c>
      <c r="G987" s="2">
        <v>1910.2518</v>
      </c>
      <c r="H987" s="2">
        <v>1056.0340000000001</v>
      </c>
      <c r="I987" s="2">
        <v>40983.5098</v>
      </c>
      <c r="J987" s="2">
        <v>7</v>
      </c>
      <c r="K987" s="2">
        <v>4</v>
      </c>
      <c r="L987" s="2">
        <v>11</v>
      </c>
      <c r="M987" s="2" t="s">
        <v>363</v>
      </c>
    </row>
    <row r="988" spans="1:13" ht="15" customHeight="1" x14ac:dyDescent="0.25">
      <c r="A988" s="2" t="s">
        <v>352</v>
      </c>
      <c r="B988" s="2" t="s">
        <v>287</v>
      </c>
      <c r="C988" s="2" t="s">
        <v>59</v>
      </c>
      <c r="D988" s="2" t="s">
        <v>65</v>
      </c>
      <c r="E988" s="2">
        <v>1293037</v>
      </c>
      <c r="F988" s="2">
        <v>507169</v>
      </c>
      <c r="G988" s="2">
        <v>1910.2518</v>
      </c>
      <c r="H988" s="2">
        <v>1012.9041999999999</v>
      </c>
      <c r="I988" s="2">
        <v>39387.707199999997</v>
      </c>
      <c r="J988" s="2">
        <v>7</v>
      </c>
      <c r="K988" s="2">
        <v>4</v>
      </c>
      <c r="L988" s="2">
        <v>11</v>
      </c>
      <c r="M988" s="2" t="s">
        <v>363</v>
      </c>
    </row>
    <row r="989" spans="1:13" ht="15" customHeight="1" x14ac:dyDescent="0.25">
      <c r="A989" s="2" t="s">
        <v>352</v>
      </c>
      <c r="B989" s="2" t="s">
        <v>287</v>
      </c>
      <c r="C989" s="2" t="s">
        <v>59</v>
      </c>
      <c r="D989" s="2" t="s">
        <v>66</v>
      </c>
      <c r="E989" s="2">
        <v>1293037</v>
      </c>
      <c r="F989" s="2">
        <v>640721</v>
      </c>
      <c r="G989" s="2">
        <v>1910.2518</v>
      </c>
      <c r="H989" s="2">
        <v>1253.2978000000001</v>
      </c>
      <c r="I989" s="2">
        <v>48282.270400000001</v>
      </c>
      <c r="J989" s="2">
        <v>7</v>
      </c>
      <c r="K989" s="2">
        <v>4</v>
      </c>
      <c r="L989" s="2">
        <v>11</v>
      </c>
      <c r="M989" s="2" t="s">
        <v>363</v>
      </c>
    </row>
    <row r="990" spans="1:13" ht="15" customHeight="1" x14ac:dyDescent="0.25">
      <c r="A990" s="2" t="s">
        <v>352</v>
      </c>
      <c r="B990" s="2" t="s">
        <v>287</v>
      </c>
      <c r="C990" s="2" t="s">
        <v>59</v>
      </c>
      <c r="D990" s="2" t="s">
        <v>67</v>
      </c>
      <c r="E990" s="2">
        <v>1293037</v>
      </c>
      <c r="F990" s="2">
        <v>536757</v>
      </c>
      <c r="G990" s="2">
        <v>1910.2518</v>
      </c>
      <c r="H990" s="2">
        <v>1066.1626000000001</v>
      </c>
      <c r="I990" s="2">
        <v>41358.267999999996</v>
      </c>
      <c r="J990" s="2">
        <v>7</v>
      </c>
      <c r="K990" s="2">
        <v>4</v>
      </c>
      <c r="L990" s="2">
        <v>11</v>
      </c>
      <c r="M990" s="2" t="s">
        <v>363</v>
      </c>
    </row>
    <row r="991" spans="1:13" ht="15" customHeight="1" x14ac:dyDescent="0.25">
      <c r="A991" s="2" t="s">
        <v>352</v>
      </c>
      <c r="B991" s="2" t="s">
        <v>287</v>
      </c>
      <c r="C991" s="2" t="s">
        <v>59</v>
      </c>
      <c r="D991" s="2" t="s">
        <v>68</v>
      </c>
      <c r="E991" s="2">
        <v>1293037</v>
      </c>
      <c r="F991" s="2">
        <v>237400</v>
      </c>
      <c r="G991" s="2">
        <v>1910.2518</v>
      </c>
      <c r="H991" s="2">
        <v>474.8</v>
      </c>
      <c r="I991" s="2">
        <v>19477.8518</v>
      </c>
      <c r="J991" s="2">
        <v>7</v>
      </c>
      <c r="K991" s="2">
        <v>3</v>
      </c>
      <c r="L991" s="2">
        <v>10</v>
      </c>
      <c r="M991" s="2" t="s">
        <v>363</v>
      </c>
    </row>
    <row r="992" spans="1:13" ht="15" customHeight="1" x14ac:dyDescent="0.25">
      <c r="A992" s="2" t="s">
        <v>352</v>
      </c>
      <c r="B992" s="2" t="s">
        <v>287</v>
      </c>
      <c r="C992" s="2" t="s">
        <v>59</v>
      </c>
      <c r="D992" s="2" t="s">
        <v>69</v>
      </c>
      <c r="E992" s="2">
        <v>1293037</v>
      </c>
      <c r="F992" s="2">
        <v>642271</v>
      </c>
      <c r="G992" s="2">
        <v>1910.2518</v>
      </c>
      <c r="H992" s="2">
        <v>1256.0878</v>
      </c>
      <c r="I992" s="2">
        <v>48385.500399999997</v>
      </c>
      <c r="J992" s="2">
        <v>7</v>
      </c>
      <c r="K992" s="2">
        <v>4</v>
      </c>
      <c r="L992" s="2">
        <v>11</v>
      </c>
      <c r="M992" s="2" t="s">
        <v>363</v>
      </c>
    </row>
    <row r="993" spans="1:13" ht="15" customHeight="1" x14ac:dyDescent="0.25">
      <c r="A993" s="2" t="s">
        <v>352</v>
      </c>
      <c r="B993" s="2" t="s">
        <v>287</v>
      </c>
      <c r="C993" s="2" t="s">
        <v>59</v>
      </c>
      <c r="D993" s="2" t="s">
        <v>70</v>
      </c>
      <c r="E993" s="2">
        <v>1293037</v>
      </c>
      <c r="F993" s="2">
        <v>314883</v>
      </c>
      <c r="G993" s="2">
        <v>1910.2518</v>
      </c>
      <c r="H993" s="2">
        <v>629.76599999999996</v>
      </c>
      <c r="I993" s="2">
        <v>25211.593799999999</v>
      </c>
      <c r="J993" s="2">
        <v>7</v>
      </c>
      <c r="K993" s="2">
        <v>3</v>
      </c>
      <c r="L993" s="2">
        <v>10</v>
      </c>
      <c r="M993" s="2" t="s">
        <v>363</v>
      </c>
    </row>
    <row r="994" spans="1:13" ht="15" customHeight="1" x14ac:dyDescent="0.25">
      <c r="A994" s="2" t="s">
        <v>352</v>
      </c>
      <c r="B994" s="2" t="s">
        <v>287</v>
      </c>
      <c r="C994" s="2" t="s">
        <v>59</v>
      </c>
      <c r="D994" s="2" t="s">
        <v>71</v>
      </c>
      <c r="E994" s="2">
        <v>1293037</v>
      </c>
      <c r="F994" s="2">
        <v>373057</v>
      </c>
      <c r="G994" s="2">
        <v>1910.2518</v>
      </c>
      <c r="H994" s="2">
        <v>746.11400000000003</v>
      </c>
      <c r="I994" s="2">
        <v>29516.469799999999</v>
      </c>
      <c r="J994" s="2">
        <v>7</v>
      </c>
      <c r="K994" s="2">
        <v>3</v>
      </c>
      <c r="L994" s="2">
        <v>10</v>
      </c>
      <c r="M994" s="2" t="s">
        <v>363</v>
      </c>
    </row>
    <row r="995" spans="1:13" ht="15" customHeight="1" x14ac:dyDescent="0.25">
      <c r="A995" s="2" t="s">
        <v>352</v>
      </c>
      <c r="B995" s="2" t="s">
        <v>287</v>
      </c>
      <c r="C995" s="2" t="s">
        <v>59</v>
      </c>
      <c r="D995" s="2" t="s">
        <v>72</v>
      </c>
      <c r="E995" s="2">
        <v>1293037</v>
      </c>
      <c r="F995" s="2">
        <v>644828</v>
      </c>
      <c r="G995" s="2">
        <v>1910.2518</v>
      </c>
      <c r="H995" s="2">
        <v>1260.6904</v>
      </c>
      <c r="I995" s="2">
        <v>48555.796600000001</v>
      </c>
      <c r="J995" s="2">
        <v>7</v>
      </c>
      <c r="K995" s="2">
        <v>4</v>
      </c>
      <c r="L995" s="2">
        <v>11</v>
      </c>
      <c r="M995" s="2" t="s">
        <v>363</v>
      </c>
    </row>
    <row r="996" spans="1:13" ht="15" customHeight="1" x14ac:dyDescent="0.25">
      <c r="A996" s="2" t="s">
        <v>352</v>
      </c>
      <c r="B996" s="2" t="s">
        <v>287</v>
      </c>
      <c r="C996" s="2" t="s">
        <v>59</v>
      </c>
      <c r="D996" s="2" t="s">
        <v>73</v>
      </c>
      <c r="E996" s="2">
        <v>1293037</v>
      </c>
      <c r="F996" s="2">
        <v>460767</v>
      </c>
      <c r="G996" s="2">
        <v>1910.2518</v>
      </c>
      <c r="H996" s="2">
        <v>921.53399999999999</v>
      </c>
      <c r="I996" s="2">
        <v>36007.0098</v>
      </c>
      <c r="J996" s="2">
        <v>7</v>
      </c>
      <c r="K996" s="2">
        <v>3</v>
      </c>
      <c r="L996" s="2">
        <v>10</v>
      </c>
      <c r="M996" s="2" t="s">
        <v>363</v>
      </c>
    </row>
    <row r="997" spans="1:13" ht="15" customHeight="1" x14ac:dyDescent="0.25">
      <c r="A997" s="2" t="s">
        <v>352</v>
      </c>
      <c r="B997" s="2" t="s">
        <v>287</v>
      </c>
      <c r="C997" s="2" t="s">
        <v>59</v>
      </c>
      <c r="D997" s="2" t="s">
        <v>74</v>
      </c>
      <c r="E997" s="2">
        <v>1293037</v>
      </c>
      <c r="F997" s="2">
        <v>427243</v>
      </c>
      <c r="G997" s="2">
        <v>1910.2518</v>
      </c>
      <c r="H997" s="2">
        <v>854.48599999999999</v>
      </c>
      <c r="I997" s="2">
        <v>33526.233800000002</v>
      </c>
      <c r="J997" s="2">
        <v>7</v>
      </c>
      <c r="K997" s="2">
        <v>3</v>
      </c>
      <c r="L997" s="2">
        <v>10</v>
      </c>
      <c r="M997" s="2" t="s">
        <v>363</v>
      </c>
    </row>
    <row r="998" spans="1:13" ht="15" customHeight="1" x14ac:dyDescent="0.25">
      <c r="A998" s="2" t="s">
        <v>352</v>
      </c>
      <c r="B998" s="2" t="s">
        <v>287</v>
      </c>
      <c r="C998" s="2" t="s">
        <v>59</v>
      </c>
      <c r="D998" s="2" t="s">
        <v>75</v>
      </c>
      <c r="E998" s="2">
        <v>1293037</v>
      </c>
      <c r="F998" s="2">
        <v>445526</v>
      </c>
      <c r="G998" s="2">
        <v>1910.2518</v>
      </c>
      <c r="H998" s="2">
        <v>891.05200000000002</v>
      </c>
      <c r="I998" s="2">
        <v>34879.175799999997</v>
      </c>
      <c r="J998" s="2">
        <v>7</v>
      </c>
      <c r="K998" s="2">
        <v>3</v>
      </c>
      <c r="L998" s="2">
        <v>10</v>
      </c>
      <c r="M998" s="2" t="s">
        <v>363</v>
      </c>
    </row>
    <row r="999" spans="1:13" ht="15" customHeight="1" x14ac:dyDescent="0.25">
      <c r="A999" s="2" t="s">
        <v>352</v>
      </c>
      <c r="B999" s="2" t="s">
        <v>287</v>
      </c>
      <c r="C999" s="2" t="s">
        <v>59</v>
      </c>
      <c r="D999" s="2" t="s">
        <v>76</v>
      </c>
      <c r="E999" s="2">
        <v>1293037</v>
      </c>
      <c r="F999" s="2">
        <v>552351</v>
      </c>
      <c r="G999" s="2">
        <v>1910.2518</v>
      </c>
      <c r="H999" s="2">
        <v>1094.2318</v>
      </c>
      <c r="I999" s="2">
        <v>42396.828399999999</v>
      </c>
      <c r="J999" s="2">
        <v>7</v>
      </c>
      <c r="K999" s="2">
        <v>4</v>
      </c>
      <c r="L999" s="2">
        <v>11</v>
      </c>
      <c r="M999" s="2" t="s">
        <v>363</v>
      </c>
    </row>
    <row r="1000" spans="1:13" ht="15" customHeight="1" x14ac:dyDescent="0.25">
      <c r="A1000" s="2" t="s">
        <v>352</v>
      </c>
      <c r="B1000" s="2" t="s">
        <v>287</v>
      </c>
      <c r="C1000" s="2" t="s">
        <v>77</v>
      </c>
      <c r="D1000" s="2" t="s">
        <v>78</v>
      </c>
      <c r="E1000" s="2">
        <v>1293037</v>
      </c>
      <c r="F1000" s="2">
        <v>813370</v>
      </c>
      <c r="G1000" s="2">
        <v>1910.2518</v>
      </c>
      <c r="H1000" s="2">
        <v>1564.066</v>
      </c>
      <c r="I1000" s="2">
        <v>59780.693800000001</v>
      </c>
      <c r="J1000" s="2">
        <v>7</v>
      </c>
      <c r="K1000" s="2">
        <v>4</v>
      </c>
      <c r="L1000" s="2">
        <v>11</v>
      </c>
      <c r="M1000" s="2" t="s">
        <v>363</v>
      </c>
    </row>
    <row r="1001" spans="1:13" ht="15" customHeight="1" x14ac:dyDescent="0.25">
      <c r="A1001" s="2" t="s">
        <v>352</v>
      </c>
      <c r="B1001" s="2" t="s">
        <v>287</v>
      </c>
      <c r="C1001" s="2" t="s">
        <v>77</v>
      </c>
      <c r="D1001" s="2" t="s">
        <v>79</v>
      </c>
      <c r="E1001" s="2">
        <v>1293037</v>
      </c>
      <c r="F1001" s="2">
        <v>1194602</v>
      </c>
      <c r="G1001" s="2">
        <v>1910.2518</v>
      </c>
      <c r="H1001" s="2">
        <v>2250.2836000000002</v>
      </c>
      <c r="I1001" s="2">
        <v>85170.744999999995</v>
      </c>
      <c r="J1001" s="2">
        <v>7</v>
      </c>
      <c r="K1001" s="2">
        <v>5</v>
      </c>
      <c r="L1001" s="2">
        <v>12</v>
      </c>
      <c r="M1001" s="2" t="s">
        <v>363</v>
      </c>
    </row>
    <row r="1002" spans="1:13" ht="15" customHeight="1" x14ac:dyDescent="0.25">
      <c r="A1002" s="2" t="s">
        <v>352</v>
      </c>
      <c r="B1002" s="2" t="s">
        <v>287</v>
      </c>
      <c r="C1002" s="2" t="s">
        <v>77</v>
      </c>
      <c r="D1002" s="2" t="s">
        <v>80</v>
      </c>
      <c r="E1002" s="2">
        <v>1293037</v>
      </c>
      <c r="F1002" s="2">
        <v>1193927</v>
      </c>
      <c r="G1002" s="2">
        <v>1910.2518</v>
      </c>
      <c r="H1002" s="2">
        <v>2249.0686000000001</v>
      </c>
      <c r="I1002" s="2">
        <v>85125.79</v>
      </c>
      <c r="J1002" s="2">
        <v>7</v>
      </c>
      <c r="K1002" s="2">
        <v>5</v>
      </c>
      <c r="L1002" s="2">
        <v>12</v>
      </c>
      <c r="M1002" s="2" t="s">
        <v>363</v>
      </c>
    </row>
    <row r="1003" spans="1:13" ht="15" customHeight="1" x14ac:dyDescent="0.25">
      <c r="A1003" s="2" t="s">
        <v>352</v>
      </c>
      <c r="B1003" s="2" t="s">
        <v>287</v>
      </c>
      <c r="C1003" s="2" t="s">
        <v>77</v>
      </c>
      <c r="D1003" s="2" t="s">
        <v>81</v>
      </c>
      <c r="E1003" s="2">
        <v>1293037</v>
      </c>
      <c r="F1003" s="2">
        <v>802341</v>
      </c>
      <c r="G1003" s="2">
        <v>1910.2518</v>
      </c>
      <c r="H1003" s="2">
        <v>1544.2138</v>
      </c>
      <c r="I1003" s="2">
        <v>59046.162400000001</v>
      </c>
      <c r="J1003" s="2">
        <v>7</v>
      </c>
      <c r="K1003" s="2">
        <v>4</v>
      </c>
      <c r="L1003" s="2">
        <v>11</v>
      </c>
      <c r="M1003" s="2" t="s">
        <v>363</v>
      </c>
    </row>
    <row r="1004" spans="1:13" ht="15" customHeight="1" x14ac:dyDescent="0.25">
      <c r="A1004" s="2" t="s">
        <v>352</v>
      </c>
      <c r="B1004" s="2" t="s">
        <v>287</v>
      </c>
      <c r="C1004" s="2" t="s">
        <v>77</v>
      </c>
      <c r="D1004" s="2" t="s">
        <v>82</v>
      </c>
      <c r="E1004" s="2">
        <v>1293037</v>
      </c>
      <c r="F1004" s="2">
        <v>843873</v>
      </c>
      <c r="G1004" s="2">
        <v>1910.2518</v>
      </c>
      <c r="H1004" s="2">
        <v>1618.9713999999999</v>
      </c>
      <c r="I1004" s="2">
        <v>61812.193599999999</v>
      </c>
      <c r="J1004" s="2">
        <v>7</v>
      </c>
      <c r="K1004" s="2">
        <v>4</v>
      </c>
      <c r="L1004" s="2">
        <v>11</v>
      </c>
      <c r="M1004" s="2" t="s">
        <v>363</v>
      </c>
    </row>
    <row r="1005" spans="1:13" ht="15" customHeight="1" x14ac:dyDescent="0.25">
      <c r="A1005" s="2" t="s">
        <v>352</v>
      </c>
      <c r="B1005" s="2" t="s">
        <v>287</v>
      </c>
      <c r="C1005" s="2" t="s">
        <v>77</v>
      </c>
      <c r="D1005" s="2" t="s">
        <v>83</v>
      </c>
      <c r="E1005" s="2">
        <v>1293037</v>
      </c>
      <c r="F1005" s="2">
        <v>878444</v>
      </c>
      <c r="G1005" s="2">
        <v>1910.2518</v>
      </c>
      <c r="H1005" s="2">
        <v>1681.1992</v>
      </c>
      <c r="I1005" s="2">
        <v>64114.622199999998</v>
      </c>
      <c r="J1005" s="2">
        <v>7</v>
      </c>
      <c r="K1005" s="2">
        <v>4</v>
      </c>
      <c r="L1005" s="2">
        <v>11</v>
      </c>
      <c r="M1005" s="2" t="s">
        <v>363</v>
      </c>
    </row>
    <row r="1006" spans="1:13" ht="15" customHeight="1" x14ac:dyDescent="0.25">
      <c r="A1006" s="2" t="s">
        <v>352</v>
      </c>
      <c r="B1006" s="2" t="s">
        <v>287</v>
      </c>
      <c r="C1006" s="2" t="s">
        <v>77</v>
      </c>
      <c r="D1006" s="2" t="s">
        <v>84</v>
      </c>
      <c r="E1006" s="2">
        <v>1293037</v>
      </c>
      <c r="F1006" s="2">
        <v>951958</v>
      </c>
      <c r="G1006" s="2">
        <v>1910.2518</v>
      </c>
      <c r="H1006" s="2">
        <v>1813.5244</v>
      </c>
      <c r="I1006" s="2">
        <v>69010.654599999994</v>
      </c>
      <c r="J1006" s="2">
        <v>7</v>
      </c>
      <c r="K1006" s="2">
        <v>4</v>
      </c>
      <c r="L1006" s="2">
        <v>11</v>
      </c>
      <c r="M1006" s="2" t="s">
        <v>363</v>
      </c>
    </row>
    <row r="1007" spans="1:13" ht="15" customHeight="1" x14ac:dyDescent="0.25">
      <c r="A1007" s="2" t="s">
        <v>352</v>
      </c>
      <c r="B1007" s="2" t="s">
        <v>287</v>
      </c>
      <c r="C1007" s="2" t="s">
        <v>77</v>
      </c>
      <c r="D1007" s="2" t="s">
        <v>85</v>
      </c>
      <c r="E1007" s="2">
        <v>1293037</v>
      </c>
      <c r="F1007" s="2">
        <v>852712</v>
      </c>
      <c r="G1007" s="2">
        <v>1910.2518</v>
      </c>
      <c r="H1007" s="2">
        <v>1634.8815999999999</v>
      </c>
      <c r="I1007" s="2">
        <v>62400.870999999999</v>
      </c>
      <c r="J1007" s="2">
        <v>7</v>
      </c>
      <c r="K1007" s="2">
        <v>4</v>
      </c>
      <c r="L1007" s="2">
        <v>11</v>
      </c>
      <c r="M1007" s="2" t="s">
        <v>363</v>
      </c>
    </row>
    <row r="1008" spans="1:13" ht="15" customHeight="1" x14ac:dyDescent="0.25">
      <c r="A1008" s="2" t="s">
        <v>352</v>
      </c>
      <c r="B1008" s="2" t="s">
        <v>287</v>
      </c>
      <c r="C1008" s="2" t="s">
        <v>77</v>
      </c>
      <c r="D1008" s="2" t="s">
        <v>86</v>
      </c>
      <c r="E1008" s="2">
        <v>1293037</v>
      </c>
      <c r="F1008" s="2">
        <v>745866</v>
      </c>
      <c r="G1008" s="2">
        <v>1910.2518</v>
      </c>
      <c r="H1008" s="2">
        <v>1442.5588</v>
      </c>
      <c r="I1008" s="2">
        <v>55284.9274</v>
      </c>
      <c r="J1008" s="2">
        <v>7</v>
      </c>
      <c r="K1008" s="2">
        <v>4</v>
      </c>
      <c r="L1008" s="2">
        <v>11</v>
      </c>
      <c r="M1008" s="2" t="s">
        <v>363</v>
      </c>
    </row>
    <row r="1009" spans="1:13" ht="15" customHeight="1" x14ac:dyDescent="0.25">
      <c r="A1009" s="2" t="s">
        <v>352</v>
      </c>
      <c r="B1009" s="2" t="s">
        <v>287</v>
      </c>
      <c r="C1009" s="2" t="s">
        <v>77</v>
      </c>
      <c r="D1009" s="2" t="s">
        <v>6</v>
      </c>
      <c r="E1009" s="2">
        <v>1293037</v>
      </c>
      <c r="F1009" s="2">
        <v>804258</v>
      </c>
      <c r="G1009" s="2">
        <v>1910.2518</v>
      </c>
      <c r="H1009" s="2">
        <v>1547.6643999999999</v>
      </c>
      <c r="I1009" s="2">
        <v>59173.834600000002</v>
      </c>
      <c r="J1009" s="2">
        <v>7</v>
      </c>
      <c r="K1009" s="2">
        <v>4</v>
      </c>
      <c r="L1009" s="2">
        <v>11</v>
      </c>
      <c r="M1009" s="2" t="s">
        <v>363</v>
      </c>
    </row>
    <row r="1010" spans="1:13" ht="15" customHeight="1" x14ac:dyDescent="0.25">
      <c r="A1010" s="2" t="s">
        <v>352</v>
      </c>
      <c r="B1010" s="2" t="s">
        <v>287</v>
      </c>
      <c r="C1010" s="2" t="s">
        <v>77</v>
      </c>
      <c r="D1010" s="2" t="s">
        <v>87</v>
      </c>
      <c r="E1010" s="2">
        <v>1293037</v>
      </c>
      <c r="F1010" s="2">
        <v>894628</v>
      </c>
      <c r="G1010" s="2">
        <v>1910.2518</v>
      </c>
      <c r="H1010" s="2">
        <v>1710.3304000000001</v>
      </c>
      <c r="I1010" s="2">
        <v>65192.476600000002</v>
      </c>
      <c r="J1010" s="2">
        <v>7</v>
      </c>
      <c r="K1010" s="2">
        <v>4</v>
      </c>
      <c r="L1010" s="2">
        <v>11</v>
      </c>
      <c r="M1010" s="2" t="s">
        <v>363</v>
      </c>
    </row>
    <row r="1011" spans="1:13" ht="15" customHeight="1" x14ac:dyDescent="0.25">
      <c r="A1011" s="2" t="s">
        <v>352</v>
      </c>
      <c r="B1011" s="2" t="s">
        <v>287</v>
      </c>
      <c r="C1011" s="2" t="s">
        <v>77</v>
      </c>
      <c r="D1011" s="2" t="s">
        <v>88</v>
      </c>
      <c r="E1011" s="2">
        <v>1293037</v>
      </c>
      <c r="F1011" s="2">
        <v>758855</v>
      </c>
      <c r="G1011" s="2">
        <v>1910.2518</v>
      </c>
      <c r="H1011" s="2">
        <v>1465.9390000000001</v>
      </c>
      <c r="I1011" s="2">
        <v>56149.9948</v>
      </c>
      <c r="J1011" s="2">
        <v>7</v>
      </c>
      <c r="K1011" s="2">
        <v>4</v>
      </c>
      <c r="L1011" s="2">
        <v>11</v>
      </c>
      <c r="M1011" s="2" t="s">
        <v>363</v>
      </c>
    </row>
    <row r="1012" spans="1:13" ht="15" customHeight="1" x14ac:dyDescent="0.25">
      <c r="A1012" s="2" t="s">
        <v>352</v>
      </c>
      <c r="B1012" s="2" t="s">
        <v>287</v>
      </c>
      <c r="C1012" s="2" t="s">
        <v>77</v>
      </c>
      <c r="D1012" s="2" t="s">
        <v>89</v>
      </c>
      <c r="E1012" s="2">
        <v>1293037</v>
      </c>
      <c r="F1012" s="2">
        <v>784806</v>
      </c>
      <c r="G1012" s="2">
        <v>1910.2518</v>
      </c>
      <c r="H1012" s="2">
        <v>1512.6507999999999</v>
      </c>
      <c r="I1012" s="2">
        <v>57878.331400000003</v>
      </c>
      <c r="J1012" s="2">
        <v>7</v>
      </c>
      <c r="K1012" s="2">
        <v>4</v>
      </c>
      <c r="L1012" s="2">
        <v>11</v>
      </c>
      <c r="M1012" s="2" t="s">
        <v>363</v>
      </c>
    </row>
    <row r="1013" spans="1:13" ht="15" customHeight="1" x14ac:dyDescent="0.25">
      <c r="A1013" s="2" t="s">
        <v>352</v>
      </c>
      <c r="B1013" s="2" t="s">
        <v>287</v>
      </c>
      <c r="C1013" s="2" t="s">
        <v>77</v>
      </c>
      <c r="D1013" s="2" t="s">
        <v>90</v>
      </c>
      <c r="E1013" s="2">
        <v>1293037</v>
      </c>
      <c r="F1013" s="2">
        <v>987768</v>
      </c>
      <c r="G1013" s="2">
        <v>1910.2518</v>
      </c>
      <c r="H1013" s="2">
        <v>1877.9824000000001</v>
      </c>
      <c r="I1013" s="2">
        <v>71395.600600000005</v>
      </c>
      <c r="J1013" s="2">
        <v>7</v>
      </c>
      <c r="K1013" s="2">
        <v>4</v>
      </c>
      <c r="L1013" s="2">
        <v>11</v>
      </c>
      <c r="M1013" s="2" t="s">
        <v>363</v>
      </c>
    </row>
    <row r="1014" spans="1:13" ht="15" customHeight="1" x14ac:dyDescent="0.25">
      <c r="A1014" s="2" t="s">
        <v>352</v>
      </c>
      <c r="B1014" s="2" t="s">
        <v>287</v>
      </c>
      <c r="C1014" s="2" t="s">
        <v>91</v>
      </c>
      <c r="D1014" s="2" t="s">
        <v>92</v>
      </c>
      <c r="E1014" s="2">
        <v>1293037</v>
      </c>
      <c r="F1014" s="2">
        <v>1119143</v>
      </c>
      <c r="G1014" s="2">
        <v>1910.2518</v>
      </c>
      <c r="H1014" s="2">
        <v>2114.4573999999998</v>
      </c>
      <c r="I1014" s="2">
        <v>80145.175600000002</v>
      </c>
      <c r="J1014" s="2">
        <v>7</v>
      </c>
      <c r="K1014" s="2">
        <v>5</v>
      </c>
      <c r="L1014" s="2">
        <v>12</v>
      </c>
      <c r="M1014" s="2" t="s">
        <v>363</v>
      </c>
    </row>
    <row r="1015" spans="1:13" ht="15" customHeight="1" x14ac:dyDescent="0.25">
      <c r="A1015" s="2" t="s">
        <v>352</v>
      </c>
      <c r="B1015" s="2" t="s">
        <v>287</v>
      </c>
      <c r="C1015" s="2" t="s">
        <v>91</v>
      </c>
      <c r="D1015" s="2" t="s">
        <v>93</v>
      </c>
      <c r="E1015" s="2">
        <v>1293037</v>
      </c>
      <c r="F1015" s="2">
        <v>1418314</v>
      </c>
      <c r="G1015" s="2">
        <v>1910.2518</v>
      </c>
      <c r="H1015" s="2">
        <v>2652.9652000000001</v>
      </c>
      <c r="I1015" s="2">
        <v>100069.9642</v>
      </c>
      <c r="J1015" s="2">
        <v>7</v>
      </c>
      <c r="K1015" s="2">
        <v>5</v>
      </c>
      <c r="L1015" s="2">
        <v>12</v>
      </c>
      <c r="M1015" s="2" t="s">
        <v>363</v>
      </c>
    </row>
    <row r="1016" spans="1:13" ht="15" customHeight="1" x14ac:dyDescent="0.25">
      <c r="A1016" s="2" t="s">
        <v>352</v>
      </c>
      <c r="B1016" s="2" t="s">
        <v>287</v>
      </c>
      <c r="C1016" s="2" t="s">
        <v>91</v>
      </c>
      <c r="D1016" s="2" t="s">
        <v>94</v>
      </c>
      <c r="E1016" s="2">
        <v>1293037</v>
      </c>
      <c r="F1016" s="2">
        <v>1296604</v>
      </c>
      <c r="G1016" s="2">
        <v>1910.2518</v>
      </c>
      <c r="H1016" s="2">
        <v>2433.8872000000001</v>
      </c>
      <c r="I1016" s="2">
        <v>91964.078200000004</v>
      </c>
      <c r="J1016" s="2">
        <v>7</v>
      </c>
      <c r="K1016" s="2">
        <v>5</v>
      </c>
      <c r="L1016" s="2">
        <v>12</v>
      </c>
      <c r="M1016" s="2" t="s">
        <v>363</v>
      </c>
    </row>
    <row r="1017" spans="1:13" ht="15" customHeight="1" x14ac:dyDescent="0.25">
      <c r="A1017" s="2" t="s">
        <v>352</v>
      </c>
      <c r="B1017" s="2" t="s">
        <v>287</v>
      </c>
      <c r="C1017" s="2" t="s">
        <v>91</v>
      </c>
      <c r="D1017" s="2" t="s">
        <v>95</v>
      </c>
      <c r="E1017" s="2">
        <v>1293037</v>
      </c>
      <c r="F1017" s="2">
        <v>1395636</v>
      </c>
      <c r="G1017" s="2">
        <v>1910.2518</v>
      </c>
      <c r="H1017" s="2">
        <v>2612.1448</v>
      </c>
      <c r="I1017" s="2">
        <v>98559.609400000001</v>
      </c>
      <c r="J1017" s="2">
        <v>7</v>
      </c>
      <c r="K1017" s="2">
        <v>5</v>
      </c>
      <c r="L1017" s="2">
        <v>12</v>
      </c>
      <c r="M1017" s="2" t="s">
        <v>363</v>
      </c>
    </row>
    <row r="1018" spans="1:13" ht="15" customHeight="1" x14ac:dyDescent="0.25">
      <c r="A1018" s="2" t="s">
        <v>352</v>
      </c>
      <c r="B1018" s="2" t="s">
        <v>287</v>
      </c>
      <c r="C1018" s="2" t="s">
        <v>91</v>
      </c>
      <c r="D1018" s="2" t="s">
        <v>96</v>
      </c>
      <c r="E1018" s="2">
        <v>1293037</v>
      </c>
      <c r="F1018" s="2">
        <v>1358723</v>
      </c>
      <c r="G1018" s="2">
        <v>1910.2518</v>
      </c>
      <c r="H1018" s="2">
        <v>2545.7013999999999</v>
      </c>
      <c r="I1018" s="2">
        <v>96101.203599999993</v>
      </c>
      <c r="J1018" s="2">
        <v>7</v>
      </c>
      <c r="K1018" s="2">
        <v>5</v>
      </c>
      <c r="L1018" s="2">
        <v>12</v>
      </c>
      <c r="M1018" s="2" t="s">
        <v>363</v>
      </c>
    </row>
    <row r="1019" spans="1:13" ht="15" customHeight="1" x14ac:dyDescent="0.25">
      <c r="A1019" s="2" t="s">
        <v>352</v>
      </c>
      <c r="B1019" s="2" t="s">
        <v>287</v>
      </c>
      <c r="C1019" s="2" t="s">
        <v>91</v>
      </c>
      <c r="D1019" s="2" t="s">
        <v>97</v>
      </c>
      <c r="E1019" s="2">
        <v>1293037</v>
      </c>
      <c r="F1019" s="2">
        <v>1123762</v>
      </c>
      <c r="G1019" s="2">
        <v>1910.2518</v>
      </c>
      <c r="H1019" s="2">
        <v>2122.7716</v>
      </c>
      <c r="I1019" s="2">
        <v>80452.801000000007</v>
      </c>
      <c r="J1019" s="2">
        <v>7</v>
      </c>
      <c r="K1019" s="2">
        <v>5</v>
      </c>
      <c r="L1019" s="2">
        <v>12</v>
      </c>
      <c r="M1019" s="2" t="s">
        <v>363</v>
      </c>
    </row>
    <row r="1020" spans="1:13" ht="15" customHeight="1" x14ac:dyDescent="0.25">
      <c r="A1020" s="2" t="s">
        <v>352</v>
      </c>
      <c r="B1020" s="2" t="s">
        <v>287</v>
      </c>
      <c r="C1020" s="2" t="s">
        <v>91</v>
      </c>
      <c r="D1020" s="2" t="s">
        <v>98</v>
      </c>
      <c r="E1020" s="2">
        <v>1293037</v>
      </c>
      <c r="F1020" s="2">
        <v>1242369</v>
      </c>
      <c r="G1020" s="2">
        <v>1910.2518</v>
      </c>
      <c r="H1020" s="2">
        <v>2336.2642000000001</v>
      </c>
      <c r="I1020" s="2">
        <v>88352.027199999997</v>
      </c>
      <c r="J1020" s="2">
        <v>7</v>
      </c>
      <c r="K1020" s="2">
        <v>5</v>
      </c>
      <c r="L1020" s="2">
        <v>12</v>
      </c>
      <c r="M1020" s="2" t="s">
        <v>363</v>
      </c>
    </row>
    <row r="1021" spans="1:13" ht="15" customHeight="1" x14ac:dyDescent="0.25">
      <c r="A1021" s="2" t="s">
        <v>352</v>
      </c>
      <c r="B1021" s="2" t="s">
        <v>287</v>
      </c>
      <c r="C1021" s="2" t="s">
        <v>91</v>
      </c>
      <c r="D1021" s="2" t="s">
        <v>99</v>
      </c>
      <c r="E1021" s="2">
        <v>1293037</v>
      </c>
      <c r="F1021" s="2">
        <v>1326860</v>
      </c>
      <c r="G1021" s="2">
        <v>1910.2518</v>
      </c>
      <c r="H1021" s="2">
        <v>2488.348</v>
      </c>
      <c r="I1021" s="2">
        <v>93979.127800000002</v>
      </c>
      <c r="J1021" s="2">
        <v>7</v>
      </c>
      <c r="K1021" s="2">
        <v>5</v>
      </c>
      <c r="L1021" s="2">
        <v>12</v>
      </c>
      <c r="M1021" s="2" t="s">
        <v>363</v>
      </c>
    </row>
    <row r="1022" spans="1:13" ht="15" customHeight="1" x14ac:dyDescent="0.25">
      <c r="A1022" s="2" t="s">
        <v>352</v>
      </c>
      <c r="B1022" s="2" t="s">
        <v>287</v>
      </c>
      <c r="C1022" s="2" t="s">
        <v>91</v>
      </c>
      <c r="D1022" s="2" t="s">
        <v>100</v>
      </c>
      <c r="E1022" s="2">
        <v>1293037</v>
      </c>
      <c r="F1022" s="2">
        <v>1169379</v>
      </c>
      <c r="G1022" s="2">
        <v>1910.2518</v>
      </c>
      <c r="H1022" s="2">
        <v>2204.8822</v>
      </c>
      <c r="I1022" s="2">
        <v>83490.893200000006</v>
      </c>
      <c r="J1022" s="2">
        <v>7</v>
      </c>
      <c r="K1022" s="2">
        <v>5</v>
      </c>
      <c r="L1022" s="2">
        <v>12</v>
      </c>
      <c r="M1022" s="2" t="s">
        <v>363</v>
      </c>
    </row>
    <row r="1023" spans="1:13" ht="15" customHeight="1" x14ac:dyDescent="0.25">
      <c r="A1023" s="2" t="s">
        <v>352</v>
      </c>
      <c r="B1023" s="2" t="s">
        <v>287</v>
      </c>
      <c r="C1023" s="2" t="s">
        <v>91</v>
      </c>
      <c r="D1023" s="2" t="s">
        <v>101</v>
      </c>
      <c r="E1023" s="2">
        <v>1293037</v>
      </c>
      <c r="F1023" s="2">
        <v>1351270</v>
      </c>
      <c r="G1023" s="2">
        <v>1910.2518</v>
      </c>
      <c r="H1023" s="2">
        <v>2532.2860000000001</v>
      </c>
      <c r="I1023" s="2">
        <v>95604.833799999993</v>
      </c>
      <c r="J1023" s="2">
        <v>7</v>
      </c>
      <c r="K1023" s="2">
        <v>5</v>
      </c>
      <c r="L1023" s="2">
        <v>12</v>
      </c>
      <c r="M1023" s="2" t="s">
        <v>363</v>
      </c>
    </row>
    <row r="1024" spans="1:13" ht="15" customHeight="1" x14ac:dyDescent="0.25">
      <c r="A1024" s="2" t="s">
        <v>352</v>
      </c>
      <c r="B1024" s="2" t="s">
        <v>287</v>
      </c>
      <c r="C1024" s="2" t="s">
        <v>91</v>
      </c>
      <c r="D1024" s="2" t="s">
        <v>102</v>
      </c>
      <c r="E1024" s="2">
        <v>1293037</v>
      </c>
      <c r="F1024" s="2">
        <v>1136819</v>
      </c>
      <c r="G1024" s="2">
        <v>1910.2518</v>
      </c>
      <c r="H1024" s="2">
        <v>2146.2741999999998</v>
      </c>
      <c r="I1024" s="2">
        <v>81322.397200000007</v>
      </c>
      <c r="J1024" s="2">
        <v>7</v>
      </c>
      <c r="K1024" s="2">
        <v>5</v>
      </c>
      <c r="L1024" s="2">
        <v>12</v>
      </c>
      <c r="M1024" s="2" t="s">
        <v>363</v>
      </c>
    </row>
    <row r="1025" spans="1:13" ht="15" customHeight="1" x14ac:dyDescent="0.25">
      <c r="A1025" s="2" t="s">
        <v>352</v>
      </c>
      <c r="B1025" s="2" t="s">
        <v>287</v>
      </c>
      <c r="C1025" s="2" t="s">
        <v>91</v>
      </c>
      <c r="D1025" s="2" t="s">
        <v>103</v>
      </c>
      <c r="E1025" s="2">
        <v>1293037</v>
      </c>
      <c r="F1025" s="2">
        <v>1416039</v>
      </c>
      <c r="G1025" s="2">
        <v>1910.2518</v>
      </c>
      <c r="H1025" s="2">
        <v>2648.8701999999998</v>
      </c>
      <c r="I1025" s="2">
        <v>99918.449200000003</v>
      </c>
      <c r="J1025" s="2">
        <v>7</v>
      </c>
      <c r="K1025" s="2">
        <v>5</v>
      </c>
      <c r="L1025" s="2">
        <v>12</v>
      </c>
      <c r="M1025" s="2" t="s">
        <v>363</v>
      </c>
    </row>
    <row r="1026" spans="1:13" ht="15" customHeight="1" x14ac:dyDescent="0.25">
      <c r="A1026" s="2" t="s">
        <v>352</v>
      </c>
      <c r="B1026" s="2" t="s">
        <v>287</v>
      </c>
      <c r="C1026" s="2" t="s">
        <v>91</v>
      </c>
      <c r="D1026" s="2" t="s">
        <v>104</v>
      </c>
      <c r="E1026" s="2">
        <v>1293037</v>
      </c>
      <c r="F1026" s="2">
        <v>998701</v>
      </c>
      <c r="G1026" s="2">
        <v>1910.2518</v>
      </c>
      <c r="H1026" s="2">
        <v>1897.6618000000001</v>
      </c>
      <c r="I1026" s="2">
        <v>72123.738400000002</v>
      </c>
      <c r="J1026" s="2">
        <v>7</v>
      </c>
      <c r="K1026" s="2">
        <v>4</v>
      </c>
      <c r="L1026" s="2">
        <v>11</v>
      </c>
      <c r="M1026" s="2" t="s">
        <v>363</v>
      </c>
    </row>
    <row r="1027" spans="1:13" ht="15" customHeight="1" x14ac:dyDescent="0.25">
      <c r="A1027" s="2" t="s">
        <v>352</v>
      </c>
      <c r="B1027" s="2" t="s">
        <v>287</v>
      </c>
      <c r="C1027" s="2" t="s">
        <v>91</v>
      </c>
      <c r="D1027" s="2" t="s">
        <v>105</v>
      </c>
      <c r="E1027" s="2">
        <v>1293037</v>
      </c>
      <c r="F1027" s="2">
        <v>1209049</v>
      </c>
      <c r="G1027" s="2">
        <v>1910.2518</v>
      </c>
      <c r="H1027" s="2">
        <v>2276.2882</v>
      </c>
      <c r="I1027" s="2">
        <v>86132.915200000003</v>
      </c>
      <c r="J1027" s="2">
        <v>7</v>
      </c>
      <c r="K1027" s="2">
        <v>5</v>
      </c>
      <c r="L1027" s="2">
        <v>12</v>
      </c>
      <c r="M1027" s="2" t="s">
        <v>363</v>
      </c>
    </row>
    <row r="1028" spans="1:13" ht="15" customHeight="1" x14ac:dyDescent="0.25">
      <c r="A1028" s="2" t="s">
        <v>352</v>
      </c>
      <c r="B1028" s="2" t="s">
        <v>287</v>
      </c>
      <c r="C1028" s="2" t="s">
        <v>91</v>
      </c>
      <c r="D1028" s="2" t="s">
        <v>106</v>
      </c>
      <c r="E1028" s="2">
        <v>1293037</v>
      </c>
      <c r="F1028" s="2">
        <v>1130699</v>
      </c>
      <c r="G1028" s="2">
        <v>1910.2518</v>
      </c>
      <c r="H1028" s="2">
        <v>2135.2582000000002</v>
      </c>
      <c r="I1028" s="2">
        <v>80914.805200000003</v>
      </c>
      <c r="J1028" s="2">
        <v>7</v>
      </c>
      <c r="K1028" s="2">
        <v>5</v>
      </c>
      <c r="L1028" s="2">
        <v>12</v>
      </c>
      <c r="M1028" s="2" t="s">
        <v>363</v>
      </c>
    </row>
    <row r="1029" spans="1:13" ht="15" customHeight="1" x14ac:dyDescent="0.25">
      <c r="A1029" s="2" t="s">
        <v>352</v>
      </c>
      <c r="B1029" s="2" t="s">
        <v>287</v>
      </c>
      <c r="C1029" s="2" t="s">
        <v>91</v>
      </c>
      <c r="D1029" s="2" t="s">
        <v>107</v>
      </c>
      <c r="E1029" s="2">
        <v>1293037</v>
      </c>
      <c r="F1029" s="2">
        <v>1167695</v>
      </c>
      <c r="G1029" s="2">
        <v>1910.2518</v>
      </c>
      <c r="H1029" s="2">
        <v>2201.8510000000001</v>
      </c>
      <c r="I1029" s="2">
        <v>83378.738800000006</v>
      </c>
      <c r="J1029" s="2">
        <v>7</v>
      </c>
      <c r="K1029" s="2">
        <v>5</v>
      </c>
      <c r="L1029" s="2">
        <v>12</v>
      </c>
      <c r="M1029" s="2" t="s">
        <v>363</v>
      </c>
    </row>
    <row r="1030" spans="1:13" ht="15" customHeight="1" x14ac:dyDescent="0.25">
      <c r="A1030" s="2" t="s">
        <v>352</v>
      </c>
      <c r="B1030" s="2" t="s">
        <v>287</v>
      </c>
      <c r="C1030" s="2" t="s">
        <v>108</v>
      </c>
      <c r="D1030" s="2" t="s">
        <v>109</v>
      </c>
      <c r="E1030" s="2">
        <v>1293037</v>
      </c>
      <c r="F1030" s="2">
        <v>721218</v>
      </c>
      <c r="G1030" s="2">
        <v>1910.2518</v>
      </c>
      <c r="H1030" s="2">
        <v>1398.1923999999999</v>
      </c>
      <c r="I1030" s="2">
        <v>53643.370600000002</v>
      </c>
      <c r="J1030" s="2">
        <v>7</v>
      </c>
      <c r="K1030" s="2">
        <v>4</v>
      </c>
      <c r="L1030" s="2">
        <v>11</v>
      </c>
      <c r="M1030" s="2" t="s">
        <v>363</v>
      </c>
    </row>
    <row r="1031" spans="1:13" ht="15" customHeight="1" x14ac:dyDescent="0.25">
      <c r="A1031" s="2" t="s">
        <v>352</v>
      </c>
      <c r="B1031" s="2" t="s">
        <v>287</v>
      </c>
      <c r="C1031" s="2" t="s">
        <v>108</v>
      </c>
      <c r="D1031" s="2" t="s">
        <v>110</v>
      </c>
      <c r="E1031" s="2">
        <v>1293037</v>
      </c>
      <c r="F1031" s="2">
        <v>652955</v>
      </c>
      <c r="G1031" s="2">
        <v>1910.2518</v>
      </c>
      <c r="H1031" s="2">
        <v>1275.319</v>
      </c>
      <c r="I1031" s="2">
        <v>49097.054799999998</v>
      </c>
      <c r="J1031" s="2">
        <v>7</v>
      </c>
      <c r="K1031" s="2">
        <v>4</v>
      </c>
      <c r="L1031" s="2">
        <v>11</v>
      </c>
      <c r="M1031" s="2" t="s">
        <v>363</v>
      </c>
    </row>
    <row r="1032" spans="1:13" ht="15" customHeight="1" x14ac:dyDescent="0.25">
      <c r="A1032" s="2" t="s">
        <v>352</v>
      </c>
      <c r="B1032" s="2" t="s">
        <v>287</v>
      </c>
      <c r="C1032" s="2" t="s">
        <v>108</v>
      </c>
      <c r="D1032" s="2" t="s">
        <v>111</v>
      </c>
      <c r="E1032" s="2">
        <v>1293037</v>
      </c>
      <c r="F1032" s="2">
        <v>434823</v>
      </c>
      <c r="G1032" s="2">
        <v>1910.2518</v>
      </c>
      <c r="H1032" s="2">
        <v>869.64599999999996</v>
      </c>
      <c r="I1032" s="2">
        <v>34087.1538</v>
      </c>
      <c r="J1032" s="2">
        <v>7</v>
      </c>
      <c r="K1032" s="2">
        <v>3</v>
      </c>
      <c r="L1032" s="2">
        <v>10</v>
      </c>
      <c r="M1032" s="2" t="s">
        <v>363</v>
      </c>
    </row>
    <row r="1033" spans="1:13" ht="15" customHeight="1" x14ac:dyDescent="0.25">
      <c r="A1033" s="2" t="s">
        <v>352</v>
      </c>
      <c r="B1033" s="2" t="s">
        <v>287</v>
      </c>
      <c r="C1033" s="2" t="s">
        <v>108</v>
      </c>
      <c r="D1033" s="2" t="s">
        <v>112</v>
      </c>
      <c r="E1033" s="2">
        <v>1293037</v>
      </c>
      <c r="F1033" s="2">
        <v>661672</v>
      </c>
      <c r="G1033" s="2">
        <v>1910.2518</v>
      </c>
      <c r="H1033" s="2">
        <v>1291.0096000000001</v>
      </c>
      <c r="I1033" s="2">
        <v>49677.607000000004</v>
      </c>
      <c r="J1033" s="2">
        <v>7</v>
      </c>
      <c r="K1033" s="2">
        <v>4</v>
      </c>
      <c r="L1033" s="2">
        <v>11</v>
      </c>
      <c r="M1033" s="2" t="s">
        <v>363</v>
      </c>
    </row>
    <row r="1034" spans="1:13" ht="15" customHeight="1" x14ac:dyDescent="0.25">
      <c r="A1034" s="2" t="s">
        <v>352</v>
      </c>
      <c r="B1034" s="2" t="s">
        <v>287</v>
      </c>
      <c r="C1034" s="2" t="s">
        <v>108</v>
      </c>
      <c r="D1034" s="2" t="s">
        <v>113</v>
      </c>
      <c r="E1034" s="2">
        <v>1293037</v>
      </c>
      <c r="F1034" s="2">
        <v>764416</v>
      </c>
      <c r="G1034" s="2">
        <v>1910.2518</v>
      </c>
      <c r="H1034" s="2">
        <v>1475.9487999999999</v>
      </c>
      <c r="I1034" s="2">
        <v>56520.357400000001</v>
      </c>
      <c r="J1034" s="2">
        <v>7</v>
      </c>
      <c r="K1034" s="2">
        <v>4</v>
      </c>
      <c r="L1034" s="2">
        <v>11</v>
      </c>
      <c r="M1034" s="2" t="s">
        <v>363</v>
      </c>
    </row>
    <row r="1035" spans="1:13" ht="15" customHeight="1" x14ac:dyDescent="0.25">
      <c r="A1035" s="2" t="s">
        <v>352</v>
      </c>
      <c r="B1035" s="2" t="s">
        <v>287</v>
      </c>
      <c r="C1035" s="2" t="s">
        <v>108</v>
      </c>
      <c r="D1035" s="2" t="s">
        <v>114</v>
      </c>
      <c r="E1035" s="2">
        <v>1293037</v>
      </c>
      <c r="F1035" s="2">
        <v>341108</v>
      </c>
      <c r="G1035" s="2">
        <v>1910.2518</v>
      </c>
      <c r="H1035" s="2">
        <v>682.21600000000001</v>
      </c>
      <c r="I1035" s="2">
        <v>27152.2438</v>
      </c>
      <c r="J1035" s="2">
        <v>7</v>
      </c>
      <c r="K1035" s="2">
        <v>3</v>
      </c>
      <c r="L1035" s="2">
        <v>10</v>
      </c>
      <c r="M1035" s="2" t="s">
        <v>363</v>
      </c>
    </row>
    <row r="1036" spans="1:13" ht="15" customHeight="1" x14ac:dyDescent="0.25">
      <c r="A1036" s="2" t="s">
        <v>352</v>
      </c>
      <c r="B1036" s="2" t="s">
        <v>287</v>
      </c>
      <c r="C1036" s="2" t="s">
        <v>108</v>
      </c>
      <c r="D1036" s="2" t="s">
        <v>115</v>
      </c>
      <c r="E1036" s="2">
        <v>1293037</v>
      </c>
      <c r="F1036" s="2">
        <v>605432</v>
      </c>
      <c r="G1036" s="2">
        <v>1910.2518</v>
      </c>
      <c r="H1036" s="2">
        <v>1189.7775999999999</v>
      </c>
      <c r="I1036" s="2">
        <v>45932.023000000001</v>
      </c>
      <c r="J1036" s="2">
        <v>7</v>
      </c>
      <c r="K1036" s="2">
        <v>4</v>
      </c>
      <c r="L1036" s="2">
        <v>11</v>
      </c>
      <c r="M1036" s="2" t="s">
        <v>363</v>
      </c>
    </row>
    <row r="1037" spans="1:13" ht="15" customHeight="1" x14ac:dyDescent="0.25">
      <c r="A1037" s="2" t="s">
        <v>352</v>
      </c>
      <c r="B1037" s="2" t="s">
        <v>287</v>
      </c>
      <c r="C1037" s="2" t="s">
        <v>108</v>
      </c>
      <c r="D1037" s="2" t="s">
        <v>116</v>
      </c>
      <c r="E1037" s="2">
        <v>1293037</v>
      </c>
      <c r="F1037" s="2">
        <v>688917</v>
      </c>
      <c r="G1037" s="2">
        <v>1910.2518</v>
      </c>
      <c r="H1037" s="2">
        <v>1340.0506</v>
      </c>
      <c r="I1037" s="2">
        <v>51492.124000000003</v>
      </c>
      <c r="J1037" s="2">
        <v>7</v>
      </c>
      <c r="K1037" s="2">
        <v>4</v>
      </c>
      <c r="L1037" s="2">
        <v>11</v>
      </c>
      <c r="M1037" s="2" t="s">
        <v>363</v>
      </c>
    </row>
    <row r="1038" spans="1:13" ht="15" customHeight="1" x14ac:dyDescent="0.25">
      <c r="A1038" s="2" t="s">
        <v>352</v>
      </c>
      <c r="B1038" s="2" t="s">
        <v>287</v>
      </c>
      <c r="C1038" s="2" t="s">
        <v>108</v>
      </c>
      <c r="D1038" s="2" t="s">
        <v>117</v>
      </c>
      <c r="E1038" s="2">
        <v>1293037</v>
      </c>
      <c r="F1038" s="2">
        <v>739692</v>
      </c>
      <c r="G1038" s="2">
        <v>1910.2518</v>
      </c>
      <c r="H1038" s="2">
        <v>1431.4456</v>
      </c>
      <c r="I1038" s="2">
        <v>54873.739000000001</v>
      </c>
      <c r="J1038" s="2">
        <v>7</v>
      </c>
      <c r="K1038" s="2">
        <v>4</v>
      </c>
      <c r="L1038" s="2">
        <v>11</v>
      </c>
      <c r="M1038" s="2" t="s">
        <v>363</v>
      </c>
    </row>
    <row r="1039" spans="1:13" ht="15" customHeight="1" x14ac:dyDescent="0.25">
      <c r="A1039" s="2" t="s">
        <v>352</v>
      </c>
      <c r="B1039" s="2" t="s">
        <v>287</v>
      </c>
      <c r="C1039" s="2" t="s">
        <v>108</v>
      </c>
      <c r="D1039" s="2" t="s">
        <v>118</v>
      </c>
      <c r="E1039" s="2">
        <v>1293037</v>
      </c>
      <c r="F1039" s="2">
        <v>360497</v>
      </c>
      <c r="G1039" s="2">
        <v>1910.2518</v>
      </c>
      <c r="H1039" s="2">
        <v>720.99400000000003</v>
      </c>
      <c r="I1039" s="2">
        <v>28587.0298</v>
      </c>
      <c r="J1039" s="2">
        <v>7</v>
      </c>
      <c r="K1039" s="2">
        <v>3</v>
      </c>
      <c r="L1039" s="2">
        <v>10</v>
      </c>
      <c r="M1039" s="2" t="s">
        <v>363</v>
      </c>
    </row>
    <row r="1040" spans="1:13" ht="15" customHeight="1" x14ac:dyDescent="0.25">
      <c r="A1040" s="2" t="s">
        <v>352</v>
      </c>
      <c r="B1040" s="2" t="s">
        <v>287</v>
      </c>
      <c r="C1040" s="2" t="s">
        <v>108</v>
      </c>
      <c r="D1040" s="2" t="s">
        <v>119</v>
      </c>
      <c r="E1040" s="2">
        <v>1293037</v>
      </c>
      <c r="F1040" s="2">
        <v>595027</v>
      </c>
      <c r="G1040" s="2">
        <v>1910.2518</v>
      </c>
      <c r="H1040" s="2">
        <v>1171.0486000000001</v>
      </c>
      <c r="I1040" s="2">
        <v>45239.05</v>
      </c>
      <c r="J1040" s="2">
        <v>7</v>
      </c>
      <c r="K1040" s="2">
        <v>4</v>
      </c>
      <c r="L1040" s="2">
        <v>11</v>
      </c>
      <c r="M1040" s="2" t="s">
        <v>363</v>
      </c>
    </row>
    <row r="1041" spans="1:13" ht="15" customHeight="1" x14ac:dyDescent="0.25">
      <c r="A1041" s="2" t="s">
        <v>352</v>
      </c>
      <c r="B1041" s="2" t="s">
        <v>287</v>
      </c>
      <c r="C1041" s="2" t="s">
        <v>108</v>
      </c>
      <c r="D1041" s="2" t="s">
        <v>120</v>
      </c>
      <c r="E1041" s="2">
        <v>1293037</v>
      </c>
      <c r="F1041" s="2">
        <v>704468</v>
      </c>
      <c r="G1041" s="2">
        <v>1910.2518</v>
      </c>
      <c r="H1041" s="2">
        <v>1368.0424</v>
      </c>
      <c r="I1041" s="2">
        <v>52527.820599999999</v>
      </c>
      <c r="J1041" s="2">
        <v>7</v>
      </c>
      <c r="K1041" s="2">
        <v>4</v>
      </c>
      <c r="L1041" s="2">
        <v>11</v>
      </c>
      <c r="M1041" s="2" t="s">
        <v>363</v>
      </c>
    </row>
    <row r="1042" spans="1:13" ht="15" customHeight="1" x14ac:dyDescent="0.25">
      <c r="A1042" s="2" t="s">
        <v>352</v>
      </c>
      <c r="B1042" s="2" t="s">
        <v>287</v>
      </c>
      <c r="C1042" s="2" t="s">
        <v>108</v>
      </c>
      <c r="D1042" s="2" t="s">
        <v>121</v>
      </c>
      <c r="E1042" s="2">
        <v>1293037</v>
      </c>
      <c r="F1042" s="2">
        <v>311793</v>
      </c>
      <c r="G1042" s="2">
        <v>1910.2518</v>
      </c>
      <c r="H1042" s="2">
        <v>623.58600000000001</v>
      </c>
      <c r="I1042" s="2">
        <v>24982.933799999999</v>
      </c>
      <c r="J1042" s="2">
        <v>7</v>
      </c>
      <c r="K1042" s="2">
        <v>3</v>
      </c>
      <c r="L1042" s="2">
        <v>10</v>
      </c>
      <c r="M1042" s="2" t="s">
        <v>363</v>
      </c>
    </row>
    <row r="1043" spans="1:13" ht="15" customHeight="1" x14ac:dyDescent="0.25">
      <c r="A1043" s="2" t="s">
        <v>352</v>
      </c>
      <c r="B1043" s="2" t="s">
        <v>287</v>
      </c>
      <c r="C1043" s="2" t="s">
        <v>108</v>
      </c>
      <c r="D1043" s="2" t="s">
        <v>122</v>
      </c>
      <c r="E1043" s="2">
        <v>1293037</v>
      </c>
      <c r="F1043" s="2">
        <v>516998</v>
      </c>
      <c r="G1043" s="2">
        <v>1910.2518</v>
      </c>
      <c r="H1043" s="2">
        <v>1030.5963999999999</v>
      </c>
      <c r="I1043" s="2">
        <v>40042.318599999999</v>
      </c>
      <c r="J1043" s="2">
        <v>7</v>
      </c>
      <c r="K1043" s="2">
        <v>4</v>
      </c>
      <c r="L1043" s="2">
        <v>11</v>
      </c>
      <c r="M1043" s="2" t="s">
        <v>363</v>
      </c>
    </row>
    <row r="1044" spans="1:13" ht="15" customHeight="1" x14ac:dyDescent="0.25">
      <c r="A1044" s="2" t="s">
        <v>352</v>
      </c>
      <c r="B1044" s="2" t="s">
        <v>287</v>
      </c>
      <c r="C1044" s="2" t="s">
        <v>108</v>
      </c>
      <c r="D1044" s="2" t="s">
        <v>123</v>
      </c>
      <c r="E1044" s="2">
        <v>1293037</v>
      </c>
      <c r="F1044" s="2">
        <v>582661</v>
      </c>
      <c r="G1044" s="2">
        <v>1910.2518</v>
      </c>
      <c r="H1044" s="2">
        <v>1148.7898</v>
      </c>
      <c r="I1044" s="2">
        <v>44415.474399999999</v>
      </c>
      <c r="J1044" s="2">
        <v>7</v>
      </c>
      <c r="K1044" s="2">
        <v>4</v>
      </c>
      <c r="L1044" s="2">
        <v>11</v>
      </c>
      <c r="M1044" s="2" t="s">
        <v>363</v>
      </c>
    </row>
    <row r="1045" spans="1:13" ht="15" customHeight="1" x14ac:dyDescent="0.25">
      <c r="A1045" s="2" t="s">
        <v>352</v>
      </c>
      <c r="B1045" s="2" t="s">
        <v>287</v>
      </c>
      <c r="C1045" s="2" t="s">
        <v>108</v>
      </c>
      <c r="D1045" s="2" t="s">
        <v>124</v>
      </c>
      <c r="E1045" s="2">
        <v>1293037</v>
      </c>
      <c r="F1045" s="2">
        <v>688426</v>
      </c>
      <c r="G1045" s="2">
        <v>1910.2518</v>
      </c>
      <c r="H1045" s="2">
        <v>1339.1668</v>
      </c>
      <c r="I1045" s="2">
        <v>51459.4234</v>
      </c>
      <c r="J1045" s="2">
        <v>7</v>
      </c>
      <c r="K1045" s="2">
        <v>4</v>
      </c>
      <c r="L1045" s="2">
        <v>11</v>
      </c>
      <c r="M1045" s="2" t="s">
        <v>363</v>
      </c>
    </row>
    <row r="1046" spans="1:13" ht="15" customHeight="1" x14ac:dyDescent="0.25">
      <c r="A1046" s="2" t="s">
        <v>352</v>
      </c>
      <c r="B1046" s="2" t="s">
        <v>287</v>
      </c>
      <c r="C1046" s="2" t="s">
        <v>108</v>
      </c>
      <c r="D1046" s="2" t="s">
        <v>125</v>
      </c>
      <c r="E1046" s="2">
        <v>1293037</v>
      </c>
      <c r="F1046" s="2">
        <v>612744</v>
      </c>
      <c r="G1046" s="2">
        <v>1910.2518</v>
      </c>
      <c r="H1046" s="2">
        <v>1202.9392</v>
      </c>
      <c r="I1046" s="2">
        <v>46419.002200000003</v>
      </c>
      <c r="J1046" s="2">
        <v>7</v>
      </c>
      <c r="K1046" s="2">
        <v>4</v>
      </c>
      <c r="L1046" s="2">
        <v>11</v>
      </c>
      <c r="M1046" s="2" t="s">
        <v>363</v>
      </c>
    </row>
    <row r="1047" spans="1:13" ht="15" customHeight="1" x14ac:dyDescent="0.25">
      <c r="A1047" s="2" t="s">
        <v>352</v>
      </c>
      <c r="B1047" s="2" t="s">
        <v>287</v>
      </c>
      <c r="C1047" s="2" t="s">
        <v>126</v>
      </c>
      <c r="D1047" s="2" t="s">
        <v>127</v>
      </c>
      <c r="E1047" s="2">
        <v>1293037</v>
      </c>
      <c r="F1047" s="2">
        <v>1111807</v>
      </c>
      <c r="G1047" s="2">
        <v>1910.2518</v>
      </c>
      <c r="H1047" s="2">
        <v>2101.2525999999998</v>
      </c>
      <c r="I1047" s="2">
        <v>79656.597999999998</v>
      </c>
      <c r="J1047" s="2">
        <v>7</v>
      </c>
      <c r="K1047" s="2">
        <v>5</v>
      </c>
      <c r="L1047" s="2">
        <v>12</v>
      </c>
      <c r="M1047" s="2" t="s">
        <v>363</v>
      </c>
    </row>
    <row r="1048" spans="1:13" ht="15" customHeight="1" x14ac:dyDescent="0.25">
      <c r="A1048" s="2" t="s">
        <v>352</v>
      </c>
      <c r="B1048" s="2" t="s">
        <v>287</v>
      </c>
      <c r="C1048" s="2" t="s">
        <v>126</v>
      </c>
      <c r="D1048" s="2" t="s">
        <v>128</v>
      </c>
      <c r="E1048" s="2">
        <v>1293037</v>
      </c>
      <c r="F1048" s="2">
        <v>1398405</v>
      </c>
      <c r="G1048" s="2">
        <v>1910.2518</v>
      </c>
      <c r="H1048" s="2">
        <v>2617.1289999999999</v>
      </c>
      <c r="I1048" s="2">
        <v>98744.024799999999</v>
      </c>
      <c r="J1048" s="2">
        <v>7</v>
      </c>
      <c r="K1048" s="2">
        <v>5</v>
      </c>
      <c r="L1048" s="2">
        <v>12</v>
      </c>
      <c r="M1048" s="2" t="s">
        <v>363</v>
      </c>
    </row>
    <row r="1049" spans="1:13" ht="15" customHeight="1" x14ac:dyDescent="0.25">
      <c r="A1049" s="2" t="s">
        <v>352</v>
      </c>
      <c r="B1049" s="2" t="s">
        <v>287</v>
      </c>
      <c r="C1049" s="2" t="s">
        <v>126</v>
      </c>
      <c r="D1049" s="2" t="s">
        <v>129</v>
      </c>
      <c r="E1049" s="2">
        <v>1293037</v>
      </c>
      <c r="F1049" s="2">
        <v>1230244</v>
      </c>
      <c r="G1049" s="2">
        <v>1910.2518</v>
      </c>
      <c r="H1049" s="2">
        <v>2314.4391999999998</v>
      </c>
      <c r="I1049" s="2">
        <v>87544.502200000003</v>
      </c>
      <c r="J1049" s="2">
        <v>7</v>
      </c>
      <c r="K1049" s="2">
        <v>5</v>
      </c>
      <c r="L1049" s="2">
        <v>12</v>
      </c>
      <c r="M1049" s="2" t="s">
        <v>363</v>
      </c>
    </row>
    <row r="1050" spans="1:13" ht="15" customHeight="1" x14ac:dyDescent="0.25">
      <c r="A1050" s="2" t="s">
        <v>352</v>
      </c>
      <c r="B1050" s="2" t="s">
        <v>287</v>
      </c>
      <c r="C1050" s="2" t="s">
        <v>126</v>
      </c>
      <c r="D1050" s="2" t="s">
        <v>130</v>
      </c>
      <c r="E1050" s="2">
        <v>1293037</v>
      </c>
      <c r="F1050" s="2">
        <v>931044</v>
      </c>
      <c r="G1050" s="2">
        <v>1910.2518</v>
      </c>
      <c r="H1050" s="2">
        <v>1775.8792000000001</v>
      </c>
      <c r="I1050" s="2">
        <v>67617.782200000001</v>
      </c>
      <c r="J1050" s="2">
        <v>7</v>
      </c>
      <c r="K1050" s="2">
        <v>4</v>
      </c>
      <c r="L1050" s="2">
        <v>11</v>
      </c>
      <c r="M1050" s="2" t="s">
        <v>363</v>
      </c>
    </row>
    <row r="1051" spans="1:13" ht="15" customHeight="1" x14ac:dyDescent="0.25">
      <c r="A1051" s="2" t="s">
        <v>352</v>
      </c>
      <c r="B1051" s="2" t="s">
        <v>287</v>
      </c>
      <c r="C1051" s="2" t="s">
        <v>126</v>
      </c>
      <c r="D1051" s="2" t="s">
        <v>131</v>
      </c>
      <c r="E1051" s="2">
        <v>1293037</v>
      </c>
      <c r="F1051" s="2">
        <v>913860</v>
      </c>
      <c r="G1051" s="2">
        <v>1910.2518</v>
      </c>
      <c r="H1051" s="2">
        <v>1744.9480000000001</v>
      </c>
      <c r="I1051" s="2">
        <v>66473.327799999999</v>
      </c>
      <c r="J1051" s="2">
        <v>7</v>
      </c>
      <c r="K1051" s="2">
        <v>4</v>
      </c>
      <c r="L1051" s="2">
        <v>11</v>
      </c>
      <c r="M1051" s="2" t="s">
        <v>363</v>
      </c>
    </row>
    <row r="1052" spans="1:13" ht="15" customHeight="1" x14ac:dyDescent="0.25">
      <c r="A1052" s="2" t="s">
        <v>352</v>
      </c>
      <c r="B1052" s="2" t="s">
        <v>287</v>
      </c>
      <c r="C1052" s="2" t="s">
        <v>126</v>
      </c>
      <c r="D1052" s="2" t="s">
        <v>132</v>
      </c>
      <c r="E1052" s="2">
        <v>1293037</v>
      </c>
      <c r="F1052" s="2">
        <v>1033716</v>
      </c>
      <c r="G1052" s="2">
        <v>1910.2518</v>
      </c>
      <c r="H1052" s="2">
        <v>1960.6887999999999</v>
      </c>
      <c r="I1052" s="2">
        <v>74455.737399999998</v>
      </c>
      <c r="J1052" s="2">
        <v>7</v>
      </c>
      <c r="K1052" s="2">
        <v>5</v>
      </c>
      <c r="L1052" s="2">
        <v>12</v>
      </c>
      <c r="M1052" s="2" t="s">
        <v>363</v>
      </c>
    </row>
    <row r="1053" spans="1:13" ht="15" customHeight="1" x14ac:dyDescent="0.25">
      <c r="A1053" s="2" t="s">
        <v>352</v>
      </c>
      <c r="B1053" s="2" t="s">
        <v>287</v>
      </c>
      <c r="C1053" s="2" t="s">
        <v>126</v>
      </c>
      <c r="D1053" s="2" t="s">
        <v>133</v>
      </c>
      <c r="E1053" s="2">
        <v>1293037</v>
      </c>
      <c r="F1053" s="2">
        <v>1191956</v>
      </c>
      <c r="G1053" s="2">
        <v>1910.2518</v>
      </c>
      <c r="H1053" s="2">
        <v>2245.5207999999998</v>
      </c>
      <c r="I1053" s="2">
        <v>84994.521399999998</v>
      </c>
      <c r="J1053" s="2">
        <v>7</v>
      </c>
      <c r="K1053" s="2">
        <v>5</v>
      </c>
      <c r="L1053" s="2">
        <v>12</v>
      </c>
      <c r="M1053" s="2" t="s">
        <v>363</v>
      </c>
    </row>
    <row r="1054" spans="1:13" ht="15" customHeight="1" x14ac:dyDescent="0.25">
      <c r="A1054" s="2" t="s">
        <v>352</v>
      </c>
      <c r="B1054" s="2" t="s">
        <v>287</v>
      </c>
      <c r="C1054" s="2" t="s">
        <v>126</v>
      </c>
      <c r="D1054" s="2" t="s">
        <v>134</v>
      </c>
      <c r="E1054" s="2">
        <v>1293037</v>
      </c>
      <c r="F1054" s="2">
        <v>1075884</v>
      </c>
      <c r="G1054" s="2">
        <v>1910.2518</v>
      </c>
      <c r="H1054" s="2">
        <v>2036.5912000000001</v>
      </c>
      <c r="I1054" s="2">
        <v>77264.126199999999</v>
      </c>
      <c r="J1054" s="2">
        <v>7</v>
      </c>
      <c r="K1054" s="2">
        <v>5</v>
      </c>
      <c r="L1054" s="2">
        <v>12</v>
      </c>
      <c r="M1054" s="2" t="s">
        <v>363</v>
      </c>
    </row>
    <row r="1055" spans="1:13" ht="15" customHeight="1" x14ac:dyDescent="0.25">
      <c r="A1055" s="2" t="s">
        <v>352</v>
      </c>
      <c r="B1055" s="2" t="s">
        <v>287</v>
      </c>
      <c r="C1055" s="2" t="s">
        <v>126</v>
      </c>
      <c r="D1055" s="2" t="s">
        <v>135</v>
      </c>
      <c r="E1055" s="2">
        <v>1293037</v>
      </c>
      <c r="F1055" s="2">
        <v>1143861</v>
      </c>
      <c r="G1055" s="2">
        <v>1910.2518</v>
      </c>
      <c r="H1055" s="2">
        <v>2158.9497999999999</v>
      </c>
      <c r="I1055" s="2">
        <v>81791.394400000005</v>
      </c>
      <c r="J1055" s="2">
        <v>7</v>
      </c>
      <c r="K1055" s="2">
        <v>5</v>
      </c>
      <c r="L1055" s="2">
        <v>12</v>
      </c>
      <c r="M1055" s="2" t="s">
        <v>363</v>
      </c>
    </row>
    <row r="1056" spans="1:13" ht="15" customHeight="1" x14ac:dyDescent="0.25">
      <c r="A1056" s="2" t="s">
        <v>352</v>
      </c>
      <c r="B1056" s="2" t="s">
        <v>287</v>
      </c>
      <c r="C1056" s="2" t="s">
        <v>126</v>
      </c>
      <c r="D1056" s="2" t="s">
        <v>136</v>
      </c>
      <c r="E1056" s="2">
        <v>1293037</v>
      </c>
      <c r="F1056" s="2">
        <v>1156843</v>
      </c>
      <c r="G1056" s="2">
        <v>1910.2518</v>
      </c>
      <c r="H1056" s="2">
        <v>2182.3173999999999</v>
      </c>
      <c r="I1056" s="2">
        <v>82655.995599999995</v>
      </c>
      <c r="J1056" s="2">
        <v>7</v>
      </c>
      <c r="K1056" s="2">
        <v>5</v>
      </c>
      <c r="L1056" s="2">
        <v>12</v>
      </c>
      <c r="M1056" s="2" t="s">
        <v>363</v>
      </c>
    </row>
    <row r="1057" spans="1:13" ht="15" customHeight="1" x14ac:dyDescent="0.25">
      <c r="A1057" s="2" t="s">
        <v>352</v>
      </c>
      <c r="B1057" s="2" t="s">
        <v>287</v>
      </c>
      <c r="C1057" s="2" t="s">
        <v>126</v>
      </c>
      <c r="D1057" s="2" t="s">
        <v>137</v>
      </c>
      <c r="E1057" s="2">
        <v>1293037</v>
      </c>
      <c r="F1057" s="2">
        <v>1059428</v>
      </c>
      <c r="G1057" s="2">
        <v>1910.2518</v>
      </c>
      <c r="H1057" s="2">
        <v>2006.9703999999999</v>
      </c>
      <c r="I1057" s="2">
        <v>76168.156600000002</v>
      </c>
      <c r="J1057" s="2">
        <v>7</v>
      </c>
      <c r="K1057" s="2">
        <v>5</v>
      </c>
      <c r="L1057" s="2">
        <v>12</v>
      </c>
      <c r="M1057" s="2" t="s">
        <v>363</v>
      </c>
    </row>
    <row r="1058" spans="1:13" ht="15" customHeight="1" x14ac:dyDescent="0.25">
      <c r="A1058" s="2" t="s">
        <v>352</v>
      </c>
      <c r="B1058" s="2" t="s">
        <v>287</v>
      </c>
      <c r="C1058" s="2" t="s">
        <v>141</v>
      </c>
      <c r="D1058" s="2" t="s">
        <v>142</v>
      </c>
      <c r="E1058" s="2">
        <v>1293037</v>
      </c>
      <c r="F1058" s="2">
        <v>1547100</v>
      </c>
      <c r="G1058" s="2">
        <v>1910.2518</v>
      </c>
      <c r="H1058" s="2">
        <v>2884.78</v>
      </c>
      <c r="I1058" s="2">
        <v>108647.1118</v>
      </c>
      <c r="J1058" s="2">
        <v>7</v>
      </c>
      <c r="K1058" s="2">
        <v>6</v>
      </c>
      <c r="L1058" s="2">
        <v>13</v>
      </c>
      <c r="M1058" s="2" t="s">
        <v>363</v>
      </c>
    </row>
    <row r="1059" spans="1:13" ht="15" customHeight="1" x14ac:dyDescent="0.25">
      <c r="A1059" s="2" t="s">
        <v>352</v>
      </c>
      <c r="B1059" s="2" t="s">
        <v>287</v>
      </c>
      <c r="C1059" s="2" t="s">
        <v>141</v>
      </c>
      <c r="D1059" s="2" t="s">
        <v>143</v>
      </c>
      <c r="E1059" s="2">
        <v>1293037</v>
      </c>
      <c r="F1059" s="2">
        <v>1592218</v>
      </c>
      <c r="G1059" s="2">
        <v>1910.2518</v>
      </c>
      <c r="H1059" s="2">
        <v>2965.9924000000001</v>
      </c>
      <c r="I1059" s="2">
        <v>111651.9706</v>
      </c>
      <c r="J1059" s="2">
        <v>7</v>
      </c>
      <c r="K1059" s="2">
        <v>6</v>
      </c>
      <c r="L1059" s="2">
        <v>13</v>
      </c>
      <c r="M1059" s="2" t="s">
        <v>363</v>
      </c>
    </row>
    <row r="1060" spans="1:13" ht="15" customHeight="1" x14ac:dyDescent="0.25">
      <c r="A1060" s="2" t="s">
        <v>352</v>
      </c>
      <c r="B1060" s="2" t="s">
        <v>287</v>
      </c>
      <c r="C1060" s="2" t="s">
        <v>282</v>
      </c>
      <c r="D1060" s="2" t="s">
        <v>283</v>
      </c>
      <c r="E1060" s="2">
        <v>1293037</v>
      </c>
      <c r="F1060" s="2">
        <v>130010</v>
      </c>
      <c r="G1060" s="2">
        <v>1910.2518</v>
      </c>
      <c r="H1060" s="2">
        <v>260.02</v>
      </c>
      <c r="I1060" s="2">
        <v>11530.9918</v>
      </c>
      <c r="J1060" s="2">
        <v>7</v>
      </c>
      <c r="K1060" s="2">
        <v>3</v>
      </c>
      <c r="L1060" s="2">
        <v>10</v>
      </c>
      <c r="M1060" s="2" t="s">
        <v>363</v>
      </c>
    </row>
    <row r="1061" spans="1:13" ht="15" customHeight="1" x14ac:dyDescent="0.25">
      <c r="A1061" s="2" t="s">
        <v>352</v>
      </c>
      <c r="B1061" s="2" t="s">
        <v>287</v>
      </c>
      <c r="C1061" s="2" t="s">
        <v>282</v>
      </c>
      <c r="D1061" s="2" t="s">
        <v>284</v>
      </c>
      <c r="E1061" s="2">
        <v>1293037</v>
      </c>
      <c r="F1061" s="2">
        <v>123468</v>
      </c>
      <c r="G1061" s="2">
        <v>1910.2518</v>
      </c>
      <c r="H1061" s="2">
        <v>246.93600000000001</v>
      </c>
      <c r="I1061" s="2">
        <v>11046.8838</v>
      </c>
      <c r="J1061" s="2">
        <v>7</v>
      </c>
      <c r="K1061" s="2">
        <v>3</v>
      </c>
      <c r="L1061" s="2">
        <v>10</v>
      </c>
      <c r="M1061" s="2" t="s">
        <v>363</v>
      </c>
    </row>
    <row r="1062" spans="1:13" ht="15" customHeight="1" x14ac:dyDescent="0.25">
      <c r="A1062" s="2" t="s">
        <v>352</v>
      </c>
      <c r="B1062" s="2" t="s">
        <v>287</v>
      </c>
      <c r="C1062" s="2" t="s">
        <v>282</v>
      </c>
      <c r="D1062" s="2" t="s">
        <v>285</v>
      </c>
      <c r="E1062" s="2">
        <v>1293037</v>
      </c>
      <c r="F1062" s="2">
        <v>193532</v>
      </c>
      <c r="G1062" s="2">
        <v>1910.2518</v>
      </c>
      <c r="H1062" s="2">
        <v>387.06400000000002</v>
      </c>
      <c r="I1062" s="2">
        <v>16231.6198</v>
      </c>
      <c r="J1062" s="2">
        <v>7</v>
      </c>
      <c r="K1062" s="2">
        <v>3</v>
      </c>
      <c r="L1062" s="2">
        <v>10</v>
      </c>
      <c r="M1062" s="2" t="s">
        <v>363</v>
      </c>
    </row>
    <row r="1063" spans="1:13" ht="15" customHeight="1" x14ac:dyDescent="0.25">
      <c r="A1063" s="2" t="s">
        <v>352</v>
      </c>
      <c r="B1063" s="2" t="s">
        <v>287</v>
      </c>
      <c r="C1063" s="2" t="s">
        <v>282</v>
      </c>
      <c r="D1063" s="2" t="s">
        <v>286</v>
      </c>
      <c r="E1063" s="2">
        <v>1293037</v>
      </c>
      <c r="F1063" s="2">
        <v>245798</v>
      </c>
      <c r="G1063" s="2">
        <v>1910.2518</v>
      </c>
      <c r="H1063" s="2">
        <v>491.596</v>
      </c>
      <c r="I1063" s="2">
        <v>20099.303800000002</v>
      </c>
      <c r="J1063" s="2">
        <v>7</v>
      </c>
      <c r="K1063" s="2">
        <v>3</v>
      </c>
      <c r="L1063" s="2">
        <v>10</v>
      </c>
      <c r="M1063" s="2" t="s">
        <v>363</v>
      </c>
    </row>
    <row r="1064" spans="1:13" ht="15" customHeight="1" x14ac:dyDescent="0.25">
      <c r="A1064" s="2" t="s">
        <v>352</v>
      </c>
      <c r="B1064" s="2" t="s">
        <v>287</v>
      </c>
      <c r="C1064" s="2" t="s">
        <v>282</v>
      </c>
      <c r="D1064" s="2" t="s">
        <v>287</v>
      </c>
      <c r="E1064" s="2">
        <v>1293037</v>
      </c>
      <c r="F1064" s="2">
        <v>47</v>
      </c>
      <c r="G1064" s="2">
        <v>1910.2518</v>
      </c>
      <c r="H1064" s="2">
        <v>9.4E-2</v>
      </c>
      <c r="I1064" s="2">
        <v>1913.7298000000001</v>
      </c>
      <c r="J1064" s="2">
        <v>7</v>
      </c>
      <c r="K1064" s="2">
        <v>3</v>
      </c>
      <c r="L1064" s="2">
        <v>10</v>
      </c>
      <c r="M1064" s="2" t="s">
        <v>363</v>
      </c>
    </row>
    <row r="1065" spans="1:13" ht="15" customHeight="1" x14ac:dyDescent="0.25">
      <c r="A1065" s="2" t="s">
        <v>352</v>
      </c>
      <c r="B1065" s="2" t="s">
        <v>287</v>
      </c>
      <c r="C1065" s="2" t="s">
        <v>282</v>
      </c>
      <c r="D1065" s="2" t="s">
        <v>288</v>
      </c>
      <c r="E1065" s="2">
        <v>1293037</v>
      </c>
      <c r="F1065" s="2">
        <v>173238</v>
      </c>
      <c r="G1065" s="2">
        <v>1910.2518</v>
      </c>
      <c r="H1065" s="2">
        <v>346.476</v>
      </c>
      <c r="I1065" s="2">
        <v>14729.863799999999</v>
      </c>
      <c r="J1065" s="2">
        <v>7</v>
      </c>
      <c r="K1065" s="2">
        <v>3</v>
      </c>
      <c r="L1065" s="2">
        <v>10</v>
      </c>
      <c r="M1065" s="2" t="s">
        <v>363</v>
      </c>
    </row>
    <row r="1066" spans="1:13" ht="15" customHeight="1" x14ac:dyDescent="0.25">
      <c r="A1066" s="2" t="s">
        <v>352</v>
      </c>
      <c r="B1066" s="2" t="s">
        <v>287</v>
      </c>
      <c r="C1066" s="2" t="s">
        <v>282</v>
      </c>
      <c r="D1066" s="2" t="s">
        <v>289</v>
      </c>
      <c r="E1066" s="2">
        <v>1293037</v>
      </c>
      <c r="F1066" s="2">
        <v>116014</v>
      </c>
      <c r="G1066" s="2">
        <v>1910.2518</v>
      </c>
      <c r="H1066" s="2">
        <v>232.02799999999999</v>
      </c>
      <c r="I1066" s="2">
        <v>10495.2878</v>
      </c>
      <c r="J1066" s="2">
        <v>7</v>
      </c>
      <c r="K1066" s="2">
        <v>3</v>
      </c>
      <c r="L1066" s="2">
        <v>10</v>
      </c>
      <c r="M1066" s="2" t="s">
        <v>363</v>
      </c>
    </row>
    <row r="1067" spans="1:13" ht="15" customHeight="1" x14ac:dyDescent="0.25">
      <c r="A1067" s="2" t="s">
        <v>352</v>
      </c>
      <c r="B1067" s="2" t="s">
        <v>287</v>
      </c>
      <c r="C1067" s="2" t="s">
        <v>282</v>
      </c>
      <c r="D1067" s="2" t="s">
        <v>290</v>
      </c>
      <c r="E1067" s="2">
        <v>1293037</v>
      </c>
      <c r="F1067" s="2">
        <v>232584</v>
      </c>
      <c r="G1067" s="2">
        <v>1910.2518</v>
      </c>
      <c r="H1067" s="2">
        <v>465.16800000000001</v>
      </c>
      <c r="I1067" s="2">
        <v>19121.467799999999</v>
      </c>
      <c r="J1067" s="2">
        <v>7</v>
      </c>
      <c r="K1067" s="2">
        <v>3</v>
      </c>
      <c r="L1067" s="2">
        <v>10</v>
      </c>
      <c r="M1067" s="2" t="s">
        <v>363</v>
      </c>
    </row>
    <row r="1068" spans="1:13" ht="15" customHeight="1" x14ac:dyDescent="0.25">
      <c r="A1068" s="2" t="s">
        <v>352</v>
      </c>
      <c r="B1068" s="2" t="s">
        <v>287</v>
      </c>
      <c r="C1068" s="2" t="s">
        <v>282</v>
      </c>
      <c r="D1068" s="2" t="s">
        <v>291</v>
      </c>
      <c r="E1068" s="2">
        <v>1293037</v>
      </c>
      <c r="F1068" s="2">
        <v>342265</v>
      </c>
      <c r="G1068" s="2">
        <v>1910.2518</v>
      </c>
      <c r="H1068" s="2">
        <v>684.53</v>
      </c>
      <c r="I1068" s="2">
        <v>27237.861799999999</v>
      </c>
      <c r="J1068" s="2">
        <v>7</v>
      </c>
      <c r="K1068" s="2">
        <v>3</v>
      </c>
      <c r="L1068" s="2">
        <v>10</v>
      </c>
      <c r="M1068" s="2" t="s">
        <v>363</v>
      </c>
    </row>
    <row r="1069" spans="1:13" ht="15" customHeight="1" x14ac:dyDescent="0.25">
      <c r="A1069" s="2" t="s">
        <v>352</v>
      </c>
      <c r="B1069" s="2" t="s">
        <v>287</v>
      </c>
      <c r="C1069" s="2" t="s">
        <v>282</v>
      </c>
      <c r="D1069" s="2" t="s">
        <v>292</v>
      </c>
      <c r="E1069" s="2">
        <v>1293037</v>
      </c>
      <c r="F1069" s="2">
        <v>301787</v>
      </c>
      <c r="G1069" s="2">
        <v>1910.2518</v>
      </c>
      <c r="H1069" s="2">
        <v>603.57399999999996</v>
      </c>
      <c r="I1069" s="2">
        <v>24242.489799999999</v>
      </c>
      <c r="J1069" s="2">
        <v>7</v>
      </c>
      <c r="K1069" s="2">
        <v>3</v>
      </c>
      <c r="L1069" s="2">
        <v>10</v>
      </c>
      <c r="M1069" s="2" t="s">
        <v>363</v>
      </c>
    </row>
    <row r="1070" spans="1:13" ht="15" customHeight="1" x14ac:dyDescent="0.25">
      <c r="A1070" s="2" t="s">
        <v>352</v>
      </c>
      <c r="B1070" s="2" t="s">
        <v>287</v>
      </c>
      <c r="C1070" s="2" t="s">
        <v>282</v>
      </c>
      <c r="D1070" s="2" t="s">
        <v>293</v>
      </c>
      <c r="E1070" s="2">
        <v>1293037</v>
      </c>
      <c r="F1070" s="2">
        <v>71590</v>
      </c>
      <c r="G1070" s="2">
        <v>1910.2518</v>
      </c>
      <c r="H1070" s="2">
        <v>143.18</v>
      </c>
      <c r="I1070" s="2">
        <v>7207.9117999999999</v>
      </c>
      <c r="J1070" s="2">
        <v>7</v>
      </c>
      <c r="K1070" s="2">
        <v>3</v>
      </c>
      <c r="L1070" s="2">
        <v>10</v>
      </c>
      <c r="M1070" s="2" t="s">
        <v>363</v>
      </c>
    </row>
    <row r="1071" spans="1:13" ht="15" customHeight="1" x14ac:dyDescent="0.25">
      <c r="A1071" s="2" t="s">
        <v>352</v>
      </c>
      <c r="B1071" s="2" t="s">
        <v>287</v>
      </c>
      <c r="C1071" s="2" t="s">
        <v>282</v>
      </c>
      <c r="D1071" s="2" t="s">
        <v>294</v>
      </c>
      <c r="E1071" s="2">
        <v>1293037</v>
      </c>
      <c r="F1071" s="2">
        <v>500389</v>
      </c>
      <c r="G1071" s="2">
        <v>1910.2518</v>
      </c>
      <c r="H1071" s="2">
        <v>1000.7002</v>
      </c>
      <c r="I1071" s="2">
        <v>38936.159200000002</v>
      </c>
      <c r="J1071" s="2">
        <v>7</v>
      </c>
      <c r="K1071" s="2">
        <v>4</v>
      </c>
      <c r="L1071" s="2">
        <v>11</v>
      </c>
      <c r="M1071" s="2" t="s">
        <v>363</v>
      </c>
    </row>
    <row r="1072" spans="1:13" ht="15" customHeight="1" x14ac:dyDescent="0.25">
      <c r="A1072" s="2" t="s">
        <v>352</v>
      </c>
      <c r="B1072" s="2" t="s">
        <v>287</v>
      </c>
      <c r="C1072" s="2" t="s">
        <v>282</v>
      </c>
      <c r="D1072" s="2" t="s">
        <v>295</v>
      </c>
      <c r="E1072" s="2">
        <v>1293037</v>
      </c>
      <c r="F1072" s="2">
        <v>197882</v>
      </c>
      <c r="G1072" s="2">
        <v>1910.2518</v>
      </c>
      <c r="H1072" s="2">
        <v>395.76400000000001</v>
      </c>
      <c r="I1072" s="2">
        <v>16553.519799999998</v>
      </c>
      <c r="J1072" s="2">
        <v>7</v>
      </c>
      <c r="K1072" s="2">
        <v>3</v>
      </c>
      <c r="L1072" s="2">
        <v>10</v>
      </c>
      <c r="M1072" s="2" t="s">
        <v>363</v>
      </c>
    </row>
    <row r="1073" spans="1:13" ht="15" customHeight="1" x14ac:dyDescent="0.25">
      <c r="A1073" s="2" t="s">
        <v>352</v>
      </c>
      <c r="B1073" s="2" t="s">
        <v>287</v>
      </c>
      <c r="C1073" s="2" t="s">
        <v>282</v>
      </c>
      <c r="D1073" s="2" t="s">
        <v>296</v>
      </c>
      <c r="E1073" s="2">
        <v>1293037</v>
      </c>
      <c r="F1073" s="2">
        <v>432895</v>
      </c>
      <c r="G1073" s="2">
        <v>1910.2518</v>
      </c>
      <c r="H1073" s="2">
        <v>865.79</v>
      </c>
      <c r="I1073" s="2">
        <v>33944.481800000001</v>
      </c>
      <c r="J1073" s="2">
        <v>7</v>
      </c>
      <c r="K1073" s="2">
        <v>3</v>
      </c>
      <c r="L1073" s="2">
        <v>10</v>
      </c>
      <c r="M1073" s="2" t="s">
        <v>363</v>
      </c>
    </row>
    <row r="1074" spans="1:13" ht="15" customHeight="1" x14ac:dyDescent="0.25">
      <c r="A1074" s="2" t="s">
        <v>352</v>
      </c>
      <c r="B1074" s="2" t="s">
        <v>287</v>
      </c>
      <c r="C1074" s="2" t="s">
        <v>282</v>
      </c>
      <c r="D1074" s="2" t="s">
        <v>297</v>
      </c>
      <c r="E1074" s="2">
        <v>1293037</v>
      </c>
      <c r="F1074" s="2">
        <v>237632</v>
      </c>
      <c r="G1074" s="2">
        <v>1910.2518</v>
      </c>
      <c r="H1074" s="2">
        <v>475.26400000000001</v>
      </c>
      <c r="I1074" s="2">
        <v>19495.019799999998</v>
      </c>
      <c r="J1074" s="2">
        <v>7</v>
      </c>
      <c r="K1074" s="2">
        <v>3</v>
      </c>
      <c r="L1074" s="2">
        <v>10</v>
      </c>
      <c r="M1074" s="2" t="s">
        <v>363</v>
      </c>
    </row>
    <row r="1075" spans="1:13" ht="15" customHeight="1" x14ac:dyDescent="0.25">
      <c r="A1075" s="2" t="s">
        <v>352</v>
      </c>
      <c r="B1075" s="2" t="s">
        <v>287</v>
      </c>
      <c r="C1075" s="2" t="s">
        <v>282</v>
      </c>
      <c r="D1075" s="2" t="s">
        <v>298</v>
      </c>
      <c r="E1075" s="2">
        <v>1293037</v>
      </c>
      <c r="F1075" s="2">
        <v>96550</v>
      </c>
      <c r="G1075" s="2">
        <v>1910.2518</v>
      </c>
      <c r="H1075" s="2">
        <v>193.1</v>
      </c>
      <c r="I1075" s="2">
        <v>9054.9518000000007</v>
      </c>
      <c r="J1075" s="2">
        <v>7</v>
      </c>
      <c r="K1075" s="2">
        <v>3</v>
      </c>
      <c r="L1075" s="2">
        <v>10</v>
      </c>
      <c r="M1075" s="2" t="s">
        <v>363</v>
      </c>
    </row>
    <row r="1076" spans="1:13" ht="15" customHeight="1" x14ac:dyDescent="0.25">
      <c r="A1076" s="2" t="s">
        <v>352</v>
      </c>
      <c r="B1076" s="2" t="s">
        <v>287</v>
      </c>
      <c r="C1076" s="2" t="s">
        <v>299</v>
      </c>
      <c r="D1076" s="2" t="s">
        <v>300</v>
      </c>
      <c r="E1076" s="2">
        <v>1293037</v>
      </c>
      <c r="F1076" s="2">
        <v>609390</v>
      </c>
      <c r="G1076" s="2">
        <v>1910.2518</v>
      </c>
      <c r="H1076" s="2">
        <v>1196.902</v>
      </c>
      <c r="I1076" s="2">
        <v>46195.625800000002</v>
      </c>
      <c r="J1076" s="2">
        <v>7</v>
      </c>
      <c r="K1076" s="2">
        <v>4</v>
      </c>
      <c r="L1076" s="2">
        <v>11</v>
      </c>
      <c r="M1076" s="2" t="s">
        <v>363</v>
      </c>
    </row>
    <row r="1077" spans="1:13" ht="15" customHeight="1" x14ac:dyDescent="0.25">
      <c r="A1077" s="2" t="s">
        <v>352</v>
      </c>
      <c r="B1077" s="2" t="s">
        <v>287</v>
      </c>
      <c r="C1077" s="2" t="s">
        <v>299</v>
      </c>
      <c r="D1077" s="2" t="s">
        <v>301</v>
      </c>
      <c r="E1077" s="2">
        <v>1293037</v>
      </c>
      <c r="F1077" s="2">
        <v>478883</v>
      </c>
      <c r="G1077" s="2">
        <v>1910.2518</v>
      </c>
      <c r="H1077" s="2">
        <v>957.76599999999996</v>
      </c>
      <c r="I1077" s="2">
        <v>37347.593800000002</v>
      </c>
      <c r="J1077" s="2">
        <v>7</v>
      </c>
      <c r="K1077" s="2">
        <v>3</v>
      </c>
      <c r="L1077" s="2">
        <v>10</v>
      </c>
      <c r="M1077" s="2" t="s">
        <v>363</v>
      </c>
    </row>
    <row r="1078" spans="1:13" ht="15" customHeight="1" x14ac:dyDescent="0.25">
      <c r="A1078" s="2" t="s">
        <v>352</v>
      </c>
      <c r="B1078" s="2" t="s">
        <v>287</v>
      </c>
      <c r="C1078" s="2" t="s">
        <v>299</v>
      </c>
      <c r="D1078" s="2" t="s">
        <v>302</v>
      </c>
      <c r="E1078" s="2">
        <v>1293037</v>
      </c>
      <c r="F1078" s="2">
        <v>474162</v>
      </c>
      <c r="G1078" s="2">
        <v>1910.2518</v>
      </c>
      <c r="H1078" s="2">
        <v>948.32399999999996</v>
      </c>
      <c r="I1078" s="2">
        <v>36998.239800000003</v>
      </c>
      <c r="J1078" s="2">
        <v>7</v>
      </c>
      <c r="K1078" s="2">
        <v>3</v>
      </c>
      <c r="L1078" s="2">
        <v>10</v>
      </c>
      <c r="M1078" s="2" t="s">
        <v>363</v>
      </c>
    </row>
    <row r="1079" spans="1:13" ht="15" customHeight="1" x14ac:dyDescent="0.25">
      <c r="A1079" s="2" t="s">
        <v>352</v>
      </c>
      <c r="B1079" s="2" t="s">
        <v>287</v>
      </c>
      <c r="C1079" s="2" t="s">
        <v>299</v>
      </c>
      <c r="D1079" s="2" t="s">
        <v>303</v>
      </c>
      <c r="E1079" s="2">
        <v>1293037</v>
      </c>
      <c r="F1079" s="2">
        <v>563342</v>
      </c>
      <c r="G1079" s="2">
        <v>1910.2518</v>
      </c>
      <c r="H1079" s="2">
        <v>1114.0155999999999</v>
      </c>
      <c r="I1079" s="2">
        <v>43128.828999999998</v>
      </c>
      <c r="J1079" s="2">
        <v>7</v>
      </c>
      <c r="K1079" s="2">
        <v>4</v>
      </c>
      <c r="L1079" s="2">
        <v>11</v>
      </c>
      <c r="M1079" s="2" t="s">
        <v>363</v>
      </c>
    </row>
    <row r="1080" spans="1:13" ht="15" customHeight="1" x14ac:dyDescent="0.25">
      <c r="A1080" s="2" t="s">
        <v>352</v>
      </c>
      <c r="B1080" s="2" t="s">
        <v>287</v>
      </c>
      <c r="C1080" s="2" t="s">
        <v>299</v>
      </c>
      <c r="D1080" s="2" t="s">
        <v>304</v>
      </c>
      <c r="E1080" s="2">
        <v>1293037</v>
      </c>
      <c r="F1080" s="2">
        <v>598244</v>
      </c>
      <c r="G1080" s="2">
        <v>1910.2518</v>
      </c>
      <c r="H1080" s="2">
        <v>1176.8391999999999</v>
      </c>
      <c r="I1080" s="2">
        <v>45453.302199999998</v>
      </c>
      <c r="J1080" s="2">
        <v>7</v>
      </c>
      <c r="K1080" s="2">
        <v>4</v>
      </c>
      <c r="L1080" s="2">
        <v>11</v>
      </c>
      <c r="M1080" s="2" t="s">
        <v>363</v>
      </c>
    </row>
    <row r="1081" spans="1:13" ht="15" customHeight="1" x14ac:dyDescent="0.25">
      <c r="A1081" s="2" t="s">
        <v>352</v>
      </c>
      <c r="B1081" s="2" t="s">
        <v>287</v>
      </c>
      <c r="C1081" s="2" t="s">
        <v>299</v>
      </c>
      <c r="D1081" s="2" t="s">
        <v>305</v>
      </c>
      <c r="E1081" s="2">
        <v>1293037</v>
      </c>
      <c r="F1081" s="2">
        <v>650093</v>
      </c>
      <c r="G1081" s="2">
        <v>1910.2518</v>
      </c>
      <c r="H1081" s="2">
        <v>1270.1674</v>
      </c>
      <c r="I1081" s="2">
        <v>48906.445599999999</v>
      </c>
      <c r="J1081" s="2">
        <v>7</v>
      </c>
      <c r="K1081" s="2">
        <v>4</v>
      </c>
      <c r="L1081" s="2">
        <v>11</v>
      </c>
      <c r="M1081" s="2" t="s">
        <v>363</v>
      </c>
    </row>
    <row r="1082" spans="1:13" ht="15" customHeight="1" x14ac:dyDescent="0.25">
      <c r="A1082" s="2" t="s">
        <v>352</v>
      </c>
      <c r="B1082" s="2" t="s">
        <v>287</v>
      </c>
      <c r="C1082" s="2" t="s">
        <v>299</v>
      </c>
      <c r="D1082" s="2" t="s">
        <v>306</v>
      </c>
      <c r="E1082" s="2">
        <v>1293037</v>
      </c>
      <c r="F1082" s="2">
        <v>503983</v>
      </c>
      <c r="G1082" s="2">
        <v>1910.2518</v>
      </c>
      <c r="H1082" s="2">
        <v>1007.1694</v>
      </c>
      <c r="I1082" s="2">
        <v>39175.5196</v>
      </c>
      <c r="J1082" s="2">
        <v>7</v>
      </c>
      <c r="K1082" s="2">
        <v>4</v>
      </c>
      <c r="L1082" s="2">
        <v>11</v>
      </c>
      <c r="M1082" s="2" t="s">
        <v>363</v>
      </c>
    </row>
    <row r="1083" spans="1:13" ht="15" customHeight="1" x14ac:dyDescent="0.25">
      <c r="A1083" s="2" t="s">
        <v>352</v>
      </c>
      <c r="B1083" s="2" t="s">
        <v>287</v>
      </c>
      <c r="C1083" s="2" t="s">
        <v>299</v>
      </c>
      <c r="D1083" s="2" t="s">
        <v>307</v>
      </c>
      <c r="E1083" s="2">
        <v>1293037</v>
      </c>
      <c r="F1083" s="2">
        <v>527802</v>
      </c>
      <c r="G1083" s="2">
        <v>1910.2518</v>
      </c>
      <c r="H1083" s="2">
        <v>1050.0436</v>
      </c>
      <c r="I1083" s="2">
        <v>40761.864999999998</v>
      </c>
      <c r="J1083" s="2">
        <v>7</v>
      </c>
      <c r="K1083" s="2">
        <v>4</v>
      </c>
      <c r="L1083" s="2">
        <v>11</v>
      </c>
      <c r="M1083" s="2" t="s">
        <v>363</v>
      </c>
    </row>
    <row r="1084" spans="1:13" ht="15" customHeight="1" x14ac:dyDescent="0.25">
      <c r="A1084" s="2" t="s">
        <v>352</v>
      </c>
      <c r="B1084" s="2" t="s">
        <v>287</v>
      </c>
      <c r="C1084" s="2" t="s">
        <v>299</v>
      </c>
      <c r="D1084" s="2" t="s">
        <v>308</v>
      </c>
      <c r="E1084" s="2">
        <v>1293037</v>
      </c>
      <c r="F1084" s="2">
        <v>396054</v>
      </c>
      <c r="G1084" s="2">
        <v>1910.2518</v>
      </c>
      <c r="H1084" s="2">
        <v>792.10799999999995</v>
      </c>
      <c r="I1084" s="2">
        <v>31218.247800000001</v>
      </c>
      <c r="J1084" s="2">
        <v>7</v>
      </c>
      <c r="K1084" s="2">
        <v>3</v>
      </c>
      <c r="L1084" s="2">
        <v>10</v>
      </c>
      <c r="M1084" s="2" t="s">
        <v>363</v>
      </c>
    </row>
    <row r="1085" spans="1:13" ht="15" customHeight="1" x14ac:dyDescent="0.25">
      <c r="A1085" s="2" t="s">
        <v>352</v>
      </c>
      <c r="B1085" s="2" t="s">
        <v>287</v>
      </c>
      <c r="C1085" s="2" t="s">
        <v>299</v>
      </c>
      <c r="D1085" s="2" t="s">
        <v>309</v>
      </c>
      <c r="E1085" s="2">
        <v>1293037</v>
      </c>
      <c r="F1085" s="2">
        <v>674618</v>
      </c>
      <c r="G1085" s="2">
        <v>1910.2518</v>
      </c>
      <c r="H1085" s="2">
        <v>1314.3124</v>
      </c>
      <c r="I1085" s="2">
        <v>50539.810599999997</v>
      </c>
      <c r="J1085" s="2">
        <v>7</v>
      </c>
      <c r="K1085" s="2">
        <v>4</v>
      </c>
      <c r="L1085" s="2">
        <v>11</v>
      </c>
      <c r="M1085" s="2" t="s">
        <v>363</v>
      </c>
    </row>
    <row r="1086" spans="1:13" ht="15" customHeight="1" x14ac:dyDescent="0.25">
      <c r="A1086" s="2" t="s">
        <v>352</v>
      </c>
      <c r="B1086" s="2" t="s">
        <v>287</v>
      </c>
      <c r="C1086" s="2" t="s">
        <v>299</v>
      </c>
      <c r="D1086" s="2" t="s">
        <v>310</v>
      </c>
      <c r="E1086" s="2">
        <v>1293037</v>
      </c>
      <c r="F1086" s="2">
        <v>412154</v>
      </c>
      <c r="G1086" s="2">
        <v>1910.2518</v>
      </c>
      <c r="H1086" s="2">
        <v>824.30799999999999</v>
      </c>
      <c r="I1086" s="2">
        <v>32409.647799999999</v>
      </c>
      <c r="J1086" s="2">
        <v>7</v>
      </c>
      <c r="K1086" s="2">
        <v>3</v>
      </c>
      <c r="L1086" s="2">
        <v>10</v>
      </c>
      <c r="M1086" s="2" t="s">
        <v>363</v>
      </c>
    </row>
    <row r="1087" spans="1:13" ht="15" customHeight="1" x14ac:dyDescent="0.25">
      <c r="A1087" s="2" t="s">
        <v>352</v>
      </c>
      <c r="B1087" s="2" t="s">
        <v>287</v>
      </c>
      <c r="C1087" s="2" t="s">
        <v>144</v>
      </c>
      <c r="D1087" s="2" t="s">
        <v>145</v>
      </c>
      <c r="E1087" s="2">
        <v>1293037</v>
      </c>
      <c r="F1087" s="2">
        <v>1033967</v>
      </c>
      <c r="G1087" s="2">
        <v>1910.2518</v>
      </c>
      <c r="H1087" s="2">
        <v>1961.1405999999999</v>
      </c>
      <c r="I1087" s="2">
        <v>74472.453999999998</v>
      </c>
      <c r="J1087" s="2">
        <v>7</v>
      </c>
      <c r="K1087" s="2">
        <v>5</v>
      </c>
      <c r="L1087" s="2">
        <v>12</v>
      </c>
      <c r="M1087" s="2" t="s">
        <v>363</v>
      </c>
    </row>
    <row r="1088" spans="1:13" ht="15" customHeight="1" x14ac:dyDescent="0.25">
      <c r="A1088" s="2" t="s">
        <v>352</v>
      </c>
      <c r="B1088" s="2" t="s">
        <v>287</v>
      </c>
      <c r="C1088" s="2" t="s">
        <v>144</v>
      </c>
      <c r="D1088" s="2" t="s">
        <v>146</v>
      </c>
      <c r="E1088" s="2">
        <v>1293037</v>
      </c>
      <c r="F1088" s="2">
        <v>1034050</v>
      </c>
      <c r="G1088" s="2">
        <v>1910.2518</v>
      </c>
      <c r="H1088" s="2">
        <v>1961.29</v>
      </c>
      <c r="I1088" s="2">
        <v>74477.981799999994</v>
      </c>
      <c r="J1088" s="2">
        <v>7</v>
      </c>
      <c r="K1088" s="2">
        <v>5</v>
      </c>
      <c r="L1088" s="2">
        <v>12</v>
      </c>
      <c r="M1088" s="2" t="s">
        <v>363</v>
      </c>
    </row>
    <row r="1089" spans="1:13" ht="15" customHeight="1" x14ac:dyDescent="0.25">
      <c r="A1089" s="2" t="s">
        <v>352</v>
      </c>
      <c r="B1089" s="2" t="s">
        <v>287</v>
      </c>
      <c r="C1089" s="2" t="s">
        <v>144</v>
      </c>
      <c r="D1089" s="2" t="s">
        <v>147</v>
      </c>
      <c r="E1089" s="2">
        <v>1293037</v>
      </c>
      <c r="F1089" s="2">
        <v>1138672</v>
      </c>
      <c r="G1089" s="2">
        <v>1910.2518</v>
      </c>
      <c r="H1089" s="2">
        <v>2149.6095999999998</v>
      </c>
      <c r="I1089" s="2">
        <v>81445.807000000001</v>
      </c>
      <c r="J1089" s="2">
        <v>7</v>
      </c>
      <c r="K1089" s="2">
        <v>5</v>
      </c>
      <c r="L1089" s="2">
        <v>12</v>
      </c>
      <c r="M1089" s="2" t="s">
        <v>363</v>
      </c>
    </row>
    <row r="1090" spans="1:13" ht="15" customHeight="1" x14ac:dyDescent="0.25">
      <c r="A1090" s="2" t="s">
        <v>352</v>
      </c>
      <c r="B1090" s="2" t="s">
        <v>287</v>
      </c>
      <c r="C1090" s="2" t="s">
        <v>144</v>
      </c>
      <c r="D1090" s="2" t="s">
        <v>148</v>
      </c>
      <c r="E1090" s="2">
        <v>1293037</v>
      </c>
      <c r="F1090" s="2">
        <v>811152</v>
      </c>
      <c r="G1090" s="2">
        <v>1910.2518</v>
      </c>
      <c r="H1090" s="2">
        <v>1560.0735999999999</v>
      </c>
      <c r="I1090" s="2">
        <v>59632.974999999999</v>
      </c>
      <c r="J1090" s="2">
        <v>7</v>
      </c>
      <c r="K1090" s="2">
        <v>4</v>
      </c>
      <c r="L1090" s="2">
        <v>11</v>
      </c>
      <c r="M1090" s="2" t="s">
        <v>363</v>
      </c>
    </row>
    <row r="1091" spans="1:13" ht="15" customHeight="1" x14ac:dyDescent="0.25">
      <c r="A1091" s="2" t="s">
        <v>352</v>
      </c>
      <c r="B1091" s="2" t="s">
        <v>287</v>
      </c>
      <c r="C1091" s="2" t="s">
        <v>144</v>
      </c>
      <c r="D1091" s="2" t="s">
        <v>149</v>
      </c>
      <c r="E1091" s="2">
        <v>1293037</v>
      </c>
      <c r="F1091" s="2">
        <v>871716</v>
      </c>
      <c r="G1091" s="2">
        <v>1910.2518</v>
      </c>
      <c r="H1091" s="2">
        <v>1669.0888</v>
      </c>
      <c r="I1091" s="2">
        <v>63666.537400000001</v>
      </c>
      <c r="J1091" s="2">
        <v>7</v>
      </c>
      <c r="K1091" s="2">
        <v>4</v>
      </c>
      <c r="L1091" s="2">
        <v>11</v>
      </c>
      <c r="M1091" s="2" t="s">
        <v>363</v>
      </c>
    </row>
    <row r="1092" spans="1:13" ht="15" customHeight="1" x14ac:dyDescent="0.25">
      <c r="A1092" s="2" t="s">
        <v>352</v>
      </c>
      <c r="B1092" s="2" t="s">
        <v>287</v>
      </c>
      <c r="C1092" s="2" t="s">
        <v>144</v>
      </c>
      <c r="D1092" s="2" t="s">
        <v>150</v>
      </c>
      <c r="E1092" s="2">
        <v>1293037</v>
      </c>
      <c r="F1092" s="2">
        <v>893127</v>
      </c>
      <c r="G1092" s="2">
        <v>1910.2518</v>
      </c>
      <c r="H1092" s="2">
        <v>1707.6286</v>
      </c>
      <c r="I1092" s="2">
        <v>65092.51</v>
      </c>
      <c r="J1092" s="2">
        <v>7</v>
      </c>
      <c r="K1092" s="2">
        <v>4</v>
      </c>
      <c r="L1092" s="2">
        <v>11</v>
      </c>
      <c r="M1092" s="2" t="s">
        <v>363</v>
      </c>
    </row>
    <row r="1093" spans="1:13" ht="15" customHeight="1" x14ac:dyDescent="0.25">
      <c r="A1093" s="2" t="s">
        <v>352</v>
      </c>
      <c r="B1093" s="2" t="s">
        <v>287</v>
      </c>
      <c r="C1093" s="2" t="s">
        <v>144</v>
      </c>
      <c r="D1093" s="2" t="s">
        <v>151</v>
      </c>
      <c r="E1093" s="2">
        <v>1293037</v>
      </c>
      <c r="F1093" s="2">
        <v>802874</v>
      </c>
      <c r="G1093" s="2">
        <v>1910.2518</v>
      </c>
      <c r="H1093" s="2">
        <v>1545.1732</v>
      </c>
      <c r="I1093" s="2">
        <v>59081.660199999998</v>
      </c>
      <c r="J1093" s="2">
        <v>7</v>
      </c>
      <c r="K1093" s="2">
        <v>4</v>
      </c>
      <c r="L1093" s="2">
        <v>11</v>
      </c>
      <c r="M1093" s="2" t="s">
        <v>363</v>
      </c>
    </row>
    <row r="1094" spans="1:13" ht="15" customHeight="1" x14ac:dyDescent="0.25">
      <c r="A1094" s="2" t="s">
        <v>352</v>
      </c>
      <c r="B1094" s="2" t="s">
        <v>287</v>
      </c>
      <c r="C1094" s="2" t="s">
        <v>144</v>
      </c>
      <c r="D1094" s="2" t="s">
        <v>152</v>
      </c>
      <c r="E1094" s="2">
        <v>1293037</v>
      </c>
      <c r="F1094" s="2">
        <v>799711</v>
      </c>
      <c r="G1094" s="2">
        <v>1910.2518</v>
      </c>
      <c r="H1094" s="2">
        <v>1539.4798000000001</v>
      </c>
      <c r="I1094" s="2">
        <v>58871.004399999998</v>
      </c>
      <c r="J1094" s="2">
        <v>7</v>
      </c>
      <c r="K1094" s="2">
        <v>4</v>
      </c>
      <c r="L1094" s="2">
        <v>11</v>
      </c>
      <c r="M1094" s="2" t="s">
        <v>363</v>
      </c>
    </row>
    <row r="1095" spans="1:13" ht="15" customHeight="1" x14ac:dyDescent="0.25">
      <c r="A1095" s="2" t="s">
        <v>352</v>
      </c>
      <c r="B1095" s="2" t="s">
        <v>287</v>
      </c>
      <c r="C1095" s="2" t="s">
        <v>153</v>
      </c>
      <c r="D1095" s="2" t="s">
        <v>153</v>
      </c>
      <c r="E1095" s="2">
        <v>1293037</v>
      </c>
      <c r="F1095" s="2">
        <v>798628</v>
      </c>
      <c r="G1095" s="2">
        <v>1910.2518</v>
      </c>
      <c r="H1095" s="2">
        <v>1537.5304000000001</v>
      </c>
      <c r="I1095" s="2">
        <v>58798.876600000003</v>
      </c>
      <c r="J1095" s="2">
        <v>7</v>
      </c>
      <c r="K1095" s="2">
        <v>4</v>
      </c>
      <c r="L1095" s="2">
        <v>11</v>
      </c>
      <c r="M1095" s="2" t="s">
        <v>363</v>
      </c>
    </row>
    <row r="1096" spans="1:13" ht="15" customHeight="1" x14ac:dyDescent="0.25">
      <c r="A1096" s="2" t="s">
        <v>352</v>
      </c>
      <c r="B1096" s="2" t="s">
        <v>287</v>
      </c>
      <c r="C1096" s="2" t="s">
        <v>154</v>
      </c>
      <c r="D1096" s="2" t="s">
        <v>155</v>
      </c>
      <c r="E1096" s="2">
        <v>1293037</v>
      </c>
      <c r="F1096" s="2">
        <v>1293783</v>
      </c>
      <c r="G1096" s="2">
        <v>1910.2518</v>
      </c>
      <c r="H1096" s="2">
        <v>2428.8094000000001</v>
      </c>
      <c r="I1096" s="2">
        <v>91776.199600000007</v>
      </c>
      <c r="J1096" s="2">
        <v>7</v>
      </c>
      <c r="K1096" s="2">
        <v>5</v>
      </c>
      <c r="L1096" s="2">
        <v>12</v>
      </c>
      <c r="M1096" s="2" t="s">
        <v>363</v>
      </c>
    </row>
    <row r="1097" spans="1:13" ht="15" customHeight="1" x14ac:dyDescent="0.25">
      <c r="A1097" s="2" t="s">
        <v>352</v>
      </c>
      <c r="B1097" s="2" t="s">
        <v>287</v>
      </c>
      <c r="C1097" s="2" t="s">
        <v>154</v>
      </c>
      <c r="D1097" s="2" t="s">
        <v>156</v>
      </c>
      <c r="E1097" s="2">
        <v>1293037</v>
      </c>
      <c r="F1097" s="2">
        <v>1586609</v>
      </c>
      <c r="G1097" s="2">
        <v>1910.2518</v>
      </c>
      <c r="H1097" s="2">
        <v>2955.8962000000001</v>
      </c>
      <c r="I1097" s="2">
        <v>111278.4112</v>
      </c>
      <c r="J1097" s="2">
        <v>7</v>
      </c>
      <c r="K1097" s="2">
        <v>6</v>
      </c>
      <c r="L1097" s="2">
        <v>13</v>
      </c>
      <c r="M1097" s="2" t="s">
        <v>363</v>
      </c>
    </row>
    <row r="1098" spans="1:13" ht="15" customHeight="1" x14ac:dyDescent="0.25">
      <c r="A1098" s="2" t="s">
        <v>352</v>
      </c>
      <c r="B1098" s="2" t="s">
        <v>287</v>
      </c>
      <c r="C1098" s="2" t="s">
        <v>154</v>
      </c>
      <c r="D1098" s="2" t="s">
        <v>157</v>
      </c>
      <c r="E1098" s="2">
        <v>1293037</v>
      </c>
      <c r="F1098" s="2">
        <v>1310190</v>
      </c>
      <c r="G1098" s="2">
        <v>1910.2518</v>
      </c>
      <c r="H1098" s="2">
        <v>2458.3420000000001</v>
      </c>
      <c r="I1098" s="2">
        <v>92868.905799999993</v>
      </c>
      <c r="J1098" s="2">
        <v>7</v>
      </c>
      <c r="K1098" s="2">
        <v>5</v>
      </c>
      <c r="L1098" s="2">
        <v>12</v>
      </c>
      <c r="M1098" s="2" t="s">
        <v>363</v>
      </c>
    </row>
    <row r="1099" spans="1:13" ht="15" customHeight="1" x14ac:dyDescent="0.25">
      <c r="A1099" s="2" t="s">
        <v>352</v>
      </c>
      <c r="B1099" s="2" t="s">
        <v>287</v>
      </c>
      <c r="C1099" s="2" t="s">
        <v>154</v>
      </c>
      <c r="D1099" s="2" t="s">
        <v>158</v>
      </c>
      <c r="E1099" s="2">
        <v>1293037</v>
      </c>
      <c r="F1099" s="2">
        <v>1514277</v>
      </c>
      <c r="G1099" s="2">
        <v>1910.2518</v>
      </c>
      <c r="H1099" s="2">
        <v>2825.6986000000002</v>
      </c>
      <c r="I1099" s="2">
        <v>106461.1</v>
      </c>
      <c r="J1099" s="2">
        <v>7</v>
      </c>
      <c r="K1099" s="2">
        <v>6</v>
      </c>
      <c r="L1099" s="2">
        <v>13</v>
      </c>
      <c r="M1099" s="2" t="s">
        <v>363</v>
      </c>
    </row>
    <row r="1100" spans="1:13" ht="15" customHeight="1" x14ac:dyDescent="0.25">
      <c r="A1100" s="2" t="s">
        <v>352</v>
      </c>
      <c r="B1100" s="2" t="s">
        <v>287</v>
      </c>
      <c r="C1100" s="2" t="s">
        <v>154</v>
      </c>
      <c r="D1100" s="2" t="s">
        <v>159</v>
      </c>
      <c r="E1100" s="2">
        <v>1293037</v>
      </c>
      <c r="F1100" s="2">
        <v>1460852</v>
      </c>
      <c r="G1100" s="2">
        <v>1910.2518</v>
      </c>
      <c r="H1100" s="2">
        <v>2729.5336000000002</v>
      </c>
      <c r="I1100" s="2">
        <v>102902.995</v>
      </c>
      <c r="J1100" s="2">
        <v>7</v>
      </c>
      <c r="K1100" s="2">
        <v>5</v>
      </c>
      <c r="L1100" s="2">
        <v>12</v>
      </c>
      <c r="M1100" s="2" t="s">
        <v>363</v>
      </c>
    </row>
    <row r="1101" spans="1:13" ht="15" customHeight="1" x14ac:dyDescent="0.25">
      <c r="A1101" s="2" t="s">
        <v>352</v>
      </c>
      <c r="B1101" s="2" t="s">
        <v>287</v>
      </c>
      <c r="C1101" s="2" t="s">
        <v>154</v>
      </c>
      <c r="D1101" s="2" t="s">
        <v>160</v>
      </c>
      <c r="E1101" s="2">
        <v>1293037</v>
      </c>
      <c r="F1101" s="2">
        <v>1301421</v>
      </c>
      <c r="G1101" s="2">
        <v>1910.2518</v>
      </c>
      <c r="H1101" s="2">
        <v>2442.5578</v>
      </c>
      <c r="I1101" s="2">
        <v>92284.890400000004</v>
      </c>
      <c r="J1101" s="2">
        <v>7</v>
      </c>
      <c r="K1101" s="2">
        <v>5</v>
      </c>
      <c r="L1101" s="2">
        <v>12</v>
      </c>
      <c r="M1101" s="2" t="s">
        <v>363</v>
      </c>
    </row>
    <row r="1102" spans="1:13" ht="15" customHeight="1" x14ac:dyDescent="0.25">
      <c r="A1102" s="2" t="s">
        <v>352</v>
      </c>
      <c r="B1102" s="2" t="s">
        <v>287</v>
      </c>
      <c r="C1102" s="2" t="s">
        <v>154</v>
      </c>
      <c r="D1102" s="2" t="s">
        <v>161</v>
      </c>
      <c r="E1102" s="2">
        <v>1293037</v>
      </c>
      <c r="F1102" s="2">
        <v>1717053</v>
      </c>
      <c r="G1102" s="2">
        <v>1910.2518</v>
      </c>
      <c r="H1102" s="2">
        <v>3190.6954000000001</v>
      </c>
      <c r="I1102" s="2">
        <v>119965.9816</v>
      </c>
      <c r="J1102" s="2">
        <v>7</v>
      </c>
      <c r="K1102" s="2">
        <v>6</v>
      </c>
      <c r="L1102" s="2">
        <v>13</v>
      </c>
      <c r="M1102" s="2" t="s">
        <v>363</v>
      </c>
    </row>
    <row r="1103" spans="1:13" ht="15" customHeight="1" x14ac:dyDescent="0.25">
      <c r="A1103" s="2" t="s">
        <v>352</v>
      </c>
      <c r="B1103" s="2" t="s">
        <v>287</v>
      </c>
      <c r="C1103" s="2" t="s">
        <v>154</v>
      </c>
      <c r="D1103" s="2" t="s">
        <v>162</v>
      </c>
      <c r="E1103" s="2">
        <v>1293037</v>
      </c>
      <c r="F1103" s="2">
        <v>2007795</v>
      </c>
      <c r="G1103" s="2">
        <v>1910.2518</v>
      </c>
      <c r="H1103" s="2">
        <v>3714.0309999999999</v>
      </c>
      <c r="I1103" s="2">
        <v>139329.3988</v>
      </c>
      <c r="J1103" s="2">
        <v>7</v>
      </c>
      <c r="K1103" s="2">
        <v>7</v>
      </c>
      <c r="L1103" s="2">
        <v>14</v>
      </c>
      <c r="M1103" s="2" t="s">
        <v>363</v>
      </c>
    </row>
    <row r="1104" spans="1:13" ht="15" customHeight="1" x14ac:dyDescent="0.25">
      <c r="A1104" s="2" t="s">
        <v>352</v>
      </c>
      <c r="B1104" s="2" t="s">
        <v>287</v>
      </c>
      <c r="C1104" s="2" t="s">
        <v>154</v>
      </c>
      <c r="D1104" s="2" t="s">
        <v>163</v>
      </c>
      <c r="E1104" s="2">
        <v>1293037</v>
      </c>
      <c r="F1104" s="2">
        <v>1660743</v>
      </c>
      <c r="G1104" s="2">
        <v>1910.2518</v>
      </c>
      <c r="H1104" s="2">
        <v>3089.3373999999999</v>
      </c>
      <c r="I1104" s="2">
        <v>116215.7356</v>
      </c>
      <c r="J1104" s="2">
        <v>7</v>
      </c>
      <c r="K1104" s="2">
        <v>6</v>
      </c>
      <c r="L1104" s="2">
        <v>13</v>
      </c>
      <c r="M1104" s="2" t="s">
        <v>363</v>
      </c>
    </row>
    <row r="1105" spans="1:13" ht="15" customHeight="1" x14ac:dyDescent="0.25">
      <c r="A1105" s="2" t="s">
        <v>352</v>
      </c>
      <c r="B1105" s="2" t="s">
        <v>287</v>
      </c>
      <c r="C1105" s="2" t="s">
        <v>154</v>
      </c>
      <c r="D1105" s="2" t="s">
        <v>164</v>
      </c>
      <c r="E1105" s="2">
        <v>1293037</v>
      </c>
      <c r="F1105" s="2">
        <v>1649960</v>
      </c>
      <c r="G1105" s="2">
        <v>1910.2518</v>
      </c>
      <c r="H1105" s="2">
        <v>3069.9279999999999</v>
      </c>
      <c r="I1105" s="2">
        <v>115497.58779999999</v>
      </c>
      <c r="J1105" s="2">
        <v>7</v>
      </c>
      <c r="K1105" s="2">
        <v>6</v>
      </c>
      <c r="L1105" s="2">
        <v>13</v>
      </c>
      <c r="M1105" s="2" t="s">
        <v>363</v>
      </c>
    </row>
    <row r="1106" spans="1:13" ht="15" customHeight="1" x14ac:dyDescent="0.25">
      <c r="A1106" s="2" t="s">
        <v>352</v>
      </c>
      <c r="B1106" s="2" t="s">
        <v>287</v>
      </c>
      <c r="C1106" s="2" t="s">
        <v>154</v>
      </c>
      <c r="D1106" s="2" t="s">
        <v>165</v>
      </c>
      <c r="E1106" s="2">
        <v>1293037</v>
      </c>
      <c r="F1106" s="2">
        <v>1467714</v>
      </c>
      <c r="G1106" s="2">
        <v>1910.2518</v>
      </c>
      <c r="H1106" s="2">
        <v>2741.8852000000002</v>
      </c>
      <c r="I1106" s="2">
        <v>103360.0042</v>
      </c>
      <c r="J1106" s="2">
        <v>7</v>
      </c>
      <c r="K1106" s="2">
        <v>5</v>
      </c>
      <c r="L1106" s="2">
        <v>12</v>
      </c>
      <c r="M1106" s="2" t="s">
        <v>363</v>
      </c>
    </row>
    <row r="1107" spans="1:13" ht="15" customHeight="1" x14ac:dyDescent="0.25">
      <c r="A1107" s="2" t="s">
        <v>352</v>
      </c>
      <c r="B1107" s="2" t="s">
        <v>287</v>
      </c>
      <c r="C1107" s="2" t="s">
        <v>154</v>
      </c>
      <c r="D1107" s="2" t="s">
        <v>166</v>
      </c>
      <c r="E1107" s="2">
        <v>1293037</v>
      </c>
      <c r="F1107" s="2">
        <v>1452432</v>
      </c>
      <c r="G1107" s="2">
        <v>1910.2518</v>
      </c>
      <c r="H1107" s="2">
        <v>2714.3775999999998</v>
      </c>
      <c r="I1107" s="2">
        <v>102342.223</v>
      </c>
      <c r="J1107" s="2">
        <v>7</v>
      </c>
      <c r="K1107" s="2">
        <v>5</v>
      </c>
      <c r="L1107" s="2">
        <v>12</v>
      </c>
      <c r="M1107" s="2" t="s">
        <v>363</v>
      </c>
    </row>
    <row r="1108" spans="1:13" ht="15" customHeight="1" x14ac:dyDescent="0.25">
      <c r="A1108" s="2" t="s">
        <v>352</v>
      </c>
      <c r="B1108" s="2" t="s">
        <v>287</v>
      </c>
      <c r="C1108" s="2" t="s">
        <v>154</v>
      </c>
      <c r="D1108" s="2" t="s">
        <v>167</v>
      </c>
      <c r="E1108" s="2">
        <v>1293037</v>
      </c>
      <c r="F1108" s="2">
        <v>1632551</v>
      </c>
      <c r="G1108" s="2">
        <v>1910.2518</v>
      </c>
      <c r="H1108" s="2">
        <v>3038.5918000000001</v>
      </c>
      <c r="I1108" s="2">
        <v>114338.14840000001</v>
      </c>
      <c r="J1108" s="2">
        <v>7</v>
      </c>
      <c r="K1108" s="2">
        <v>6</v>
      </c>
      <c r="L1108" s="2">
        <v>13</v>
      </c>
      <c r="M1108" s="2" t="s">
        <v>363</v>
      </c>
    </row>
    <row r="1109" spans="1:13" ht="15" customHeight="1" x14ac:dyDescent="0.25">
      <c r="A1109" s="2" t="s">
        <v>352</v>
      </c>
      <c r="B1109" s="2" t="s">
        <v>287</v>
      </c>
      <c r="C1109" s="2" t="s">
        <v>154</v>
      </c>
      <c r="D1109" s="2" t="s">
        <v>168</v>
      </c>
      <c r="E1109" s="2">
        <v>1293037</v>
      </c>
      <c r="F1109" s="2">
        <v>2199867</v>
      </c>
      <c r="G1109" s="2">
        <v>1910.2518</v>
      </c>
      <c r="H1109" s="2">
        <v>4059.7606000000001</v>
      </c>
      <c r="I1109" s="2">
        <v>152121.394</v>
      </c>
      <c r="J1109" s="2">
        <v>7</v>
      </c>
      <c r="K1109" s="2">
        <v>7</v>
      </c>
      <c r="L1109" s="2">
        <v>14</v>
      </c>
      <c r="M1109" s="2" t="s">
        <v>363</v>
      </c>
    </row>
    <row r="1110" spans="1:13" ht="15" customHeight="1" x14ac:dyDescent="0.25">
      <c r="A1110" s="2" t="s">
        <v>352</v>
      </c>
      <c r="B1110" s="2" t="s">
        <v>287</v>
      </c>
      <c r="C1110" s="2" t="s">
        <v>154</v>
      </c>
      <c r="D1110" s="2" t="s">
        <v>169</v>
      </c>
      <c r="E1110" s="2">
        <v>1293037</v>
      </c>
      <c r="F1110" s="2">
        <v>1502974</v>
      </c>
      <c r="G1110" s="2">
        <v>1910.2518</v>
      </c>
      <c r="H1110" s="2">
        <v>2805.3532</v>
      </c>
      <c r="I1110" s="2">
        <v>105708.3202</v>
      </c>
      <c r="J1110" s="2">
        <v>7</v>
      </c>
      <c r="K1110" s="2">
        <v>6</v>
      </c>
      <c r="L1110" s="2">
        <v>13</v>
      </c>
      <c r="M1110" s="2" t="s">
        <v>363</v>
      </c>
    </row>
    <row r="1111" spans="1:13" ht="15" customHeight="1" x14ac:dyDescent="0.25">
      <c r="A1111" s="2" t="s">
        <v>352</v>
      </c>
      <c r="B1111" s="2" t="s">
        <v>287</v>
      </c>
      <c r="C1111" s="2" t="s">
        <v>154</v>
      </c>
      <c r="D1111" s="2" t="s">
        <v>170</v>
      </c>
      <c r="E1111" s="2">
        <v>1293037</v>
      </c>
      <c r="F1111" s="2">
        <v>2008119</v>
      </c>
      <c r="G1111" s="2">
        <v>1910.2518</v>
      </c>
      <c r="H1111" s="2">
        <v>3714.6142</v>
      </c>
      <c r="I1111" s="2">
        <v>139350.97719999999</v>
      </c>
      <c r="J1111" s="2">
        <v>7</v>
      </c>
      <c r="K1111" s="2">
        <v>7</v>
      </c>
      <c r="L1111" s="2">
        <v>14</v>
      </c>
      <c r="M1111" s="2" t="s">
        <v>363</v>
      </c>
    </row>
    <row r="1112" spans="1:13" ht="15" customHeight="1" x14ac:dyDescent="0.25">
      <c r="A1112" s="2" t="s">
        <v>352</v>
      </c>
      <c r="B1112" s="2" t="s">
        <v>287</v>
      </c>
      <c r="C1112" s="2" t="s">
        <v>154</v>
      </c>
      <c r="D1112" s="2" t="s">
        <v>171</v>
      </c>
      <c r="E1112" s="2">
        <v>1293037</v>
      </c>
      <c r="F1112" s="2">
        <v>1708837</v>
      </c>
      <c r="G1112" s="2">
        <v>1910.2518</v>
      </c>
      <c r="H1112" s="2">
        <v>3175.9065999999998</v>
      </c>
      <c r="I1112" s="2">
        <v>119418.796</v>
      </c>
      <c r="J1112" s="2">
        <v>7</v>
      </c>
      <c r="K1112" s="2">
        <v>6</v>
      </c>
      <c r="L1112" s="2">
        <v>13</v>
      </c>
      <c r="M1112" s="2" t="s">
        <v>363</v>
      </c>
    </row>
    <row r="1113" spans="1:13" ht="15" customHeight="1" x14ac:dyDescent="0.25">
      <c r="A1113" s="2" t="s">
        <v>352</v>
      </c>
      <c r="B1113" s="2" t="s">
        <v>287</v>
      </c>
      <c r="C1113" s="2" t="s">
        <v>154</v>
      </c>
      <c r="D1113" s="2" t="s">
        <v>172</v>
      </c>
      <c r="E1113" s="2">
        <v>1293037</v>
      </c>
      <c r="F1113" s="2">
        <v>1742136</v>
      </c>
      <c r="G1113" s="2">
        <v>1910.2518</v>
      </c>
      <c r="H1113" s="2">
        <v>3235.8447999999999</v>
      </c>
      <c r="I1113" s="2">
        <v>121636.5094</v>
      </c>
      <c r="J1113" s="2">
        <v>7</v>
      </c>
      <c r="K1113" s="2">
        <v>6</v>
      </c>
      <c r="L1113" s="2">
        <v>13</v>
      </c>
      <c r="M1113" s="2" t="s">
        <v>363</v>
      </c>
    </row>
    <row r="1114" spans="1:13" ht="15" customHeight="1" x14ac:dyDescent="0.25">
      <c r="A1114" s="2" t="s">
        <v>352</v>
      </c>
      <c r="B1114" s="2" t="s">
        <v>287</v>
      </c>
      <c r="C1114" s="2" t="s">
        <v>154</v>
      </c>
      <c r="D1114" s="2" t="s">
        <v>173</v>
      </c>
      <c r="E1114" s="2">
        <v>1293037</v>
      </c>
      <c r="F1114" s="2">
        <v>1616885</v>
      </c>
      <c r="G1114" s="2">
        <v>1910.2518</v>
      </c>
      <c r="H1114" s="2">
        <v>3010.393</v>
      </c>
      <c r="I1114" s="2">
        <v>113294.7928</v>
      </c>
      <c r="J1114" s="2">
        <v>7</v>
      </c>
      <c r="K1114" s="2">
        <v>6</v>
      </c>
      <c r="L1114" s="2">
        <v>13</v>
      </c>
      <c r="M1114" s="2" t="s">
        <v>363</v>
      </c>
    </row>
    <row r="1115" spans="1:13" ht="15" customHeight="1" x14ac:dyDescent="0.25">
      <c r="A1115" s="2" t="s">
        <v>352</v>
      </c>
      <c r="B1115" s="2" t="s">
        <v>287</v>
      </c>
      <c r="C1115" s="2" t="s">
        <v>154</v>
      </c>
      <c r="D1115" s="2" t="s">
        <v>174</v>
      </c>
      <c r="E1115" s="2">
        <v>1293037</v>
      </c>
      <c r="F1115" s="2">
        <v>1670642</v>
      </c>
      <c r="G1115" s="2">
        <v>1910.2518</v>
      </c>
      <c r="H1115" s="2">
        <v>3107.1556</v>
      </c>
      <c r="I1115" s="2">
        <v>116875.00900000001</v>
      </c>
      <c r="J1115" s="2">
        <v>7</v>
      </c>
      <c r="K1115" s="2">
        <v>6</v>
      </c>
      <c r="L1115" s="2">
        <v>13</v>
      </c>
      <c r="M1115" s="2" t="s">
        <v>363</v>
      </c>
    </row>
    <row r="1116" spans="1:13" ht="15" customHeight="1" x14ac:dyDescent="0.25">
      <c r="A1116" s="2" t="s">
        <v>352</v>
      </c>
      <c r="B1116" s="2" t="s">
        <v>287</v>
      </c>
      <c r="C1116" s="2" t="s">
        <v>215</v>
      </c>
      <c r="D1116" s="2" t="s">
        <v>215</v>
      </c>
      <c r="E1116" s="2">
        <v>1293037</v>
      </c>
      <c r="F1116" s="2">
        <v>296703</v>
      </c>
      <c r="G1116" s="2">
        <v>1910.2518</v>
      </c>
      <c r="H1116" s="2">
        <v>593.40599999999995</v>
      </c>
      <c r="I1116" s="2">
        <v>23866.273799999999</v>
      </c>
      <c r="J1116" s="2">
        <v>7</v>
      </c>
      <c r="K1116" s="2">
        <v>3</v>
      </c>
      <c r="L1116" s="2">
        <v>10</v>
      </c>
      <c r="M1116" s="2" t="s">
        <v>363</v>
      </c>
    </row>
    <row r="1117" spans="1:13" ht="15" customHeight="1" x14ac:dyDescent="0.25">
      <c r="A1117" s="2" t="s">
        <v>352</v>
      </c>
      <c r="B1117" s="2" t="s">
        <v>287</v>
      </c>
      <c r="C1117" s="2" t="s">
        <v>226</v>
      </c>
      <c r="D1117" s="2" t="s">
        <v>227</v>
      </c>
      <c r="E1117" s="2">
        <v>1293037</v>
      </c>
      <c r="F1117" s="2">
        <v>2620209</v>
      </c>
      <c r="G1117" s="2">
        <v>1910.2518</v>
      </c>
      <c r="H1117" s="2">
        <v>4816.3761999999997</v>
      </c>
      <c r="I1117" s="2">
        <v>180116.17120000001</v>
      </c>
      <c r="J1117" s="2">
        <v>7</v>
      </c>
      <c r="K1117" s="2">
        <v>8</v>
      </c>
      <c r="L1117" s="2">
        <v>15</v>
      </c>
      <c r="M1117" s="2" t="s">
        <v>363</v>
      </c>
    </row>
    <row r="1118" spans="1:13" ht="15" customHeight="1" x14ac:dyDescent="0.25">
      <c r="A1118" s="2" t="s">
        <v>352</v>
      </c>
      <c r="B1118" s="2" t="s">
        <v>287</v>
      </c>
      <c r="C1118" s="2" t="s">
        <v>226</v>
      </c>
      <c r="D1118" s="2" t="s">
        <v>228</v>
      </c>
      <c r="E1118" s="2">
        <v>1293037</v>
      </c>
      <c r="F1118" s="2">
        <v>2397007</v>
      </c>
      <c r="G1118" s="2">
        <v>1910.2518</v>
      </c>
      <c r="H1118" s="2">
        <v>4414.6126000000004</v>
      </c>
      <c r="I1118" s="2">
        <v>165250.91800000001</v>
      </c>
      <c r="J1118" s="2">
        <v>7</v>
      </c>
      <c r="K1118" s="2">
        <v>7</v>
      </c>
      <c r="L1118" s="2">
        <v>14</v>
      </c>
      <c r="M1118" s="2" t="s">
        <v>363</v>
      </c>
    </row>
    <row r="1119" spans="1:13" ht="15" customHeight="1" x14ac:dyDescent="0.25">
      <c r="A1119" s="2" t="s">
        <v>352</v>
      </c>
      <c r="B1119" s="2" t="s">
        <v>287</v>
      </c>
      <c r="C1119" s="2" t="s">
        <v>226</v>
      </c>
      <c r="D1119" s="2" t="s">
        <v>229</v>
      </c>
      <c r="E1119" s="2">
        <v>1293037</v>
      </c>
      <c r="F1119" s="2">
        <v>2397631</v>
      </c>
      <c r="G1119" s="2">
        <v>1910.2518</v>
      </c>
      <c r="H1119" s="2">
        <v>4415.7358000000004</v>
      </c>
      <c r="I1119" s="2">
        <v>165292.47640000001</v>
      </c>
      <c r="J1119" s="2">
        <v>7</v>
      </c>
      <c r="K1119" s="2">
        <v>7</v>
      </c>
      <c r="L1119" s="2">
        <v>14</v>
      </c>
      <c r="M1119" s="2" t="s">
        <v>363</v>
      </c>
    </row>
    <row r="1120" spans="1:13" ht="15" customHeight="1" x14ac:dyDescent="0.25">
      <c r="A1120" s="2" t="s">
        <v>352</v>
      </c>
      <c r="B1120" s="2" t="s">
        <v>287</v>
      </c>
      <c r="C1120" s="2" t="s">
        <v>226</v>
      </c>
      <c r="D1120" s="2" t="s">
        <v>230</v>
      </c>
      <c r="E1120" s="2">
        <v>1293037</v>
      </c>
      <c r="F1120" s="2">
        <v>2444131</v>
      </c>
      <c r="G1120" s="2">
        <v>1910.2518</v>
      </c>
      <c r="H1120" s="2">
        <v>4499.4358000000002</v>
      </c>
      <c r="I1120" s="2">
        <v>168389.37640000001</v>
      </c>
      <c r="J1120" s="2">
        <v>7</v>
      </c>
      <c r="K1120" s="2">
        <v>7</v>
      </c>
      <c r="L1120" s="2">
        <v>14</v>
      </c>
      <c r="M1120" s="2" t="s">
        <v>363</v>
      </c>
    </row>
    <row r="1121" spans="1:13" ht="15" customHeight="1" x14ac:dyDescent="0.25">
      <c r="A1121" s="2" t="s">
        <v>352</v>
      </c>
      <c r="B1121" s="2" t="s">
        <v>287</v>
      </c>
      <c r="C1121" s="2" t="s">
        <v>226</v>
      </c>
      <c r="D1121" s="2" t="s">
        <v>231</v>
      </c>
      <c r="E1121" s="2">
        <v>1293037</v>
      </c>
      <c r="F1121" s="2">
        <v>2438582</v>
      </c>
      <c r="G1121" s="2">
        <v>1910.2518</v>
      </c>
      <c r="H1121" s="2">
        <v>4489.4476000000004</v>
      </c>
      <c r="I1121" s="2">
        <v>168019.81299999999</v>
      </c>
      <c r="J1121" s="2">
        <v>7</v>
      </c>
      <c r="K1121" s="2">
        <v>7</v>
      </c>
      <c r="L1121" s="2">
        <v>14</v>
      </c>
      <c r="M1121" s="2" t="s">
        <v>363</v>
      </c>
    </row>
    <row r="1122" spans="1:13" ht="15" customHeight="1" x14ac:dyDescent="0.25">
      <c r="A1122" s="2" t="s">
        <v>352</v>
      </c>
      <c r="B1122" s="2" t="s">
        <v>287</v>
      </c>
      <c r="C1122" s="2" t="s">
        <v>226</v>
      </c>
      <c r="D1122" s="2" t="s">
        <v>232</v>
      </c>
      <c r="E1122" s="2">
        <v>1293037</v>
      </c>
      <c r="F1122" s="2">
        <v>2756101</v>
      </c>
      <c r="G1122" s="2">
        <v>1910.2518</v>
      </c>
      <c r="H1122" s="2">
        <v>5060.9817999999996</v>
      </c>
      <c r="I1122" s="2">
        <v>189166.5784</v>
      </c>
      <c r="J1122" s="2">
        <v>7</v>
      </c>
      <c r="K1122" s="2">
        <v>8</v>
      </c>
      <c r="L1122" s="2">
        <v>15</v>
      </c>
      <c r="M1122" s="2" t="s">
        <v>363</v>
      </c>
    </row>
    <row r="1123" spans="1:13" ht="15" customHeight="1" x14ac:dyDescent="0.25">
      <c r="A1123" s="2" t="s">
        <v>352</v>
      </c>
      <c r="B1123" s="2" t="s">
        <v>287</v>
      </c>
      <c r="C1123" s="2" t="s">
        <v>226</v>
      </c>
      <c r="D1123" s="2" t="s">
        <v>233</v>
      </c>
      <c r="E1123" s="2">
        <v>1293037</v>
      </c>
      <c r="F1123" s="2">
        <v>2756101</v>
      </c>
      <c r="G1123" s="2">
        <v>1910.2518</v>
      </c>
      <c r="H1123" s="2">
        <v>5060.9817999999996</v>
      </c>
      <c r="I1123" s="2">
        <v>189166.5784</v>
      </c>
      <c r="J1123" s="2">
        <v>7</v>
      </c>
      <c r="K1123" s="2">
        <v>8</v>
      </c>
      <c r="L1123" s="2">
        <v>15</v>
      </c>
      <c r="M1123" s="2" t="s">
        <v>363</v>
      </c>
    </row>
    <row r="1124" spans="1:13" ht="15" customHeight="1" x14ac:dyDescent="0.25">
      <c r="A1124" s="2" t="s">
        <v>352</v>
      </c>
      <c r="B1124" s="2" t="s">
        <v>287</v>
      </c>
      <c r="C1124" s="2" t="s">
        <v>226</v>
      </c>
      <c r="D1124" s="2" t="s">
        <v>234</v>
      </c>
      <c r="E1124" s="2">
        <v>1293037</v>
      </c>
      <c r="F1124" s="2">
        <v>2370875</v>
      </c>
      <c r="G1124" s="2">
        <v>1910.2518</v>
      </c>
      <c r="H1124" s="2">
        <v>4367.5749999999998</v>
      </c>
      <c r="I1124" s="2">
        <v>163510.52679999999</v>
      </c>
      <c r="J1124" s="2">
        <v>7</v>
      </c>
      <c r="K1124" s="2">
        <v>7</v>
      </c>
      <c r="L1124" s="2">
        <v>14</v>
      </c>
      <c r="M1124" s="2" t="s">
        <v>363</v>
      </c>
    </row>
    <row r="1125" spans="1:13" ht="15" customHeight="1" x14ac:dyDescent="0.25">
      <c r="A1125" s="2" t="s">
        <v>352</v>
      </c>
      <c r="B1125" s="2" t="s">
        <v>287</v>
      </c>
      <c r="C1125" s="2" t="s">
        <v>226</v>
      </c>
      <c r="D1125" s="2" t="s">
        <v>235</v>
      </c>
      <c r="E1125" s="2">
        <v>1293037</v>
      </c>
      <c r="F1125" s="2">
        <v>2772752</v>
      </c>
      <c r="G1125" s="2">
        <v>1910.2518</v>
      </c>
      <c r="H1125" s="2">
        <v>5090.9535999999998</v>
      </c>
      <c r="I1125" s="2">
        <v>190275.535</v>
      </c>
      <c r="J1125" s="2">
        <v>7</v>
      </c>
      <c r="K1125" s="2">
        <v>8</v>
      </c>
      <c r="L1125" s="2">
        <v>15</v>
      </c>
      <c r="M1125" s="2" t="s">
        <v>363</v>
      </c>
    </row>
    <row r="1126" spans="1:13" ht="15" customHeight="1" x14ac:dyDescent="0.25">
      <c r="A1126" s="2" t="s">
        <v>352</v>
      </c>
      <c r="B1126" s="2" t="s">
        <v>287</v>
      </c>
      <c r="C1126" s="2" t="s">
        <v>226</v>
      </c>
      <c r="D1126" s="2" t="s">
        <v>236</v>
      </c>
      <c r="E1126" s="2">
        <v>1293037</v>
      </c>
      <c r="F1126" s="2">
        <v>2258080</v>
      </c>
      <c r="G1126" s="2">
        <v>1910.2518</v>
      </c>
      <c r="H1126" s="2">
        <v>4164.5439999999999</v>
      </c>
      <c r="I1126" s="2">
        <v>155998.3798</v>
      </c>
      <c r="J1126" s="2">
        <v>7</v>
      </c>
      <c r="K1126" s="2">
        <v>7</v>
      </c>
      <c r="L1126" s="2">
        <v>14</v>
      </c>
      <c r="M1126" s="2" t="s">
        <v>363</v>
      </c>
    </row>
    <row r="1127" spans="1:13" ht="15" customHeight="1" x14ac:dyDescent="0.25">
      <c r="A1127" s="2" t="s">
        <v>352</v>
      </c>
      <c r="B1127" s="2" t="s">
        <v>287</v>
      </c>
      <c r="C1127" s="2" t="s">
        <v>226</v>
      </c>
      <c r="D1127" s="2" t="s">
        <v>237</v>
      </c>
      <c r="E1127" s="2">
        <v>1293037</v>
      </c>
      <c r="F1127" s="2">
        <v>2692857</v>
      </c>
      <c r="G1127" s="2">
        <v>1910.2518</v>
      </c>
      <c r="H1127" s="2">
        <v>4947.1426000000001</v>
      </c>
      <c r="I1127" s="2">
        <v>184954.52799999999</v>
      </c>
      <c r="J1127" s="2">
        <v>7</v>
      </c>
      <c r="K1127" s="2">
        <v>8</v>
      </c>
      <c r="L1127" s="2">
        <v>15</v>
      </c>
      <c r="M1127" s="2" t="s">
        <v>363</v>
      </c>
    </row>
    <row r="1128" spans="1:13" ht="15" customHeight="1" x14ac:dyDescent="0.25">
      <c r="A1128" s="2" t="s">
        <v>352</v>
      </c>
      <c r="B1128" s="2" t="s">
        <v>287</v>
      </c>
      <c r="C1128" s="2" t="s">
        <v>226</v>
      </c>
      <c r="D1128" s="2" t="s">
        <v>238</v>
      </c>
      <c r="E1128" s="2">
        <v>1293037</v>
      </c>
      <c r="F1128" s="2">
        <v>2755765</v>
      </c>
      <c r="G1128" s="2">
        <v>1910.2518</v>
      </c>
      <c r="H1128" s="2">
        <v>5060.3770000000004</v>
      </c>
      <c r="I1128" s="2">
        <v>189144.20079999999</v>
      </c>
      <c r="J1128" s="2">
        <v>7</v>
      </c>
      <c r="K1128" s="2">
        <v>8</v>
      </c>
      <c r="L1128" s="2">
        <v>15</v>
      </c>
      <c r="M1128" s="2" t="s">
        <v>363</v>
      </c>
    </row>
    <row r="1129" spans="1:13" ht="15" customHeight="1" x14ac:dyDescent="0.25">
      <c r="A1129" s="2" t="s">
        <v>352</v>
      </c>
      <c r="B1129" s="2" t="s">
        <v>287</v>
      </c>
      <c r="C1129" s="2" t="s">
        <v>226</v>
      </c>
      <c r="D1129" s="2" t="s">
        <v>239</v>
      </c>
      <c r="E1129" s="2">
        <v>1293037</v>
      </c>
      <c r="F1129" s="2">
        <v>2367701</v>
      </c>
      <c r="G1129" s="2">
        <v>1910.2518</v>
      </c>
      <c r="H1129" s="2">
        <v>4361.8617999999997</v>
      </c>
      <c r="I1129" s="2">
        <v>163299.1384</v>
      </c>
      <c r="J1129" s="2">
        <v>7</v>
      </c>
      <c r="K1129" s="2">
        <v>7</v>
      </c>
      <c r="L1129" s="2">
        <v>14</v>
      </c>
      <c r="M1129" s="2" t="s">
        <v>363</v>
      </c>
    </row>
    <row r="1130" spans="1:13" ht="15" customHeight="1" x14ac:dyDescent="0.25">
      <c r="A1130" s="2" t="s">
        <v>352</v>
      </c>
      <c r="B1130" s="2" t="s">
        <v>287</v>
      </c>
      <c r="C1130" s="2" t="s">
        <v>226</v>
      </c>
      <c r="D1130" s="2" t="s">
        <v>240</v>
      </c>
      <c r="E1130" s="2">
        <v>1293037</v>
      </c>
      <c r="F1130" s="2">
        <v>2650614</v>
      </c>
      <c r="G1130" s="2">
        <v>1910.2518</v>
      </c>
      <c r="H1130" s="2">
        <v>4871.1052</v>
      </c>
      <c r="I1130" s="2">
        <v>182141.14420000001</v>
      </c>
      <c r="J1130" s="2">
        <v>7</v>
      </c>
      <c r="K1130" s="2">
        <v>8</v>
      </c>
      <c r="L1130" s="2">
        <v>15</v>
      </c>
      <c r="M1130" s="2" t="s">
        <v>363</v>
      </c>
    </row>
    <row r="1131" spans="1:13" ht="15" customHeight="1" x14ac:dyDescent="0.25">
      <c r="A1131" s="2" t="s">
        <v>352</v>
      </c>
      <c r="B1131" s="2" t="s">
        <v>287</v>
      </c>
      <c r="C1131" s="2" t="s">
        <v>226</v>
      </c>
      <c r="D1131" s="2" t="s">
        <v>241</v>
      </c>
      <c r="E1131" s="2">
        <v>1293037</v>
      </c>
      <c r="F1131" s="2">
        <v>2120880</v>
      </c>
      <c r="G1131" s="2">
        <v>1910.2518</v>
      </c>
      <c r="H1131" s="2">
        <v>3917.5839999999998</v>
      </c>
      <c r="I1131" s="2">
        <v>146860.85980000001</v>
      </c>
      <c r="J1131" s="2">
        <v>7</v>
      </c>
      <c r="K1131" s="2">
        <v>7</v>
      </c>
      <c r="L1131" s="2">
        <v>14</v>
      </c>
      <c r="M1131" s="2" t="s">
        <v>363</v>
      </c>
    </row>
    <row r="1132" spans="1:13" ht="15" customHeight="1" x14ac:dyDescent="0.25">
      <c r="A1132" s="2" t="s">
        <v>352</v>
      </c>
      <c r="B1132" s="2" t="s">
        <v>287</v>
      </c>
      <c r="C1132" s="2" t="s">
        <v>226</v>
      </c>
      <c r="D1132" s="2" t="s">
        <v>242</v>
      </c>
      <c r="E1132" s="2">
        <v>1293037</v>
      </c>
      <c r="F1132" s="2">
        <v>2361342</v>
      </c>
      <c r="G1132" s="2">
        <v>1910.2518</v>
      </c>
      <c r="H1132" s="2">
        <v>4350.4156000000003</v>
      </c>
      <c r="I1132" s="2">
        <v>162875.62899999999</v>
      </c>
      <c r="J1132" s="2">
        <v>7</v>
      </c>
      <c r="K1132" s="2">
        <v>7</v>
      </c>
      <c r="L1132" s="2">
        <v>14</v>
      </c>
      <c r="M1132" s="2" t="s">
        <v>363</v>
      </c>
    </row>
    <row r="1133" spans="1:13" ht="15" customHeight="1" x14ac:dyDescent="0.25">
      <c r="A1133" s="2" t="s">
        <v>352</v>
      </c>
      <c r="B1133" s="2" t="s">
        <v>287</v>
      </c>
      <c r="C1133" s="2" t="s">
        <v>226</v>
      </c>
      <c r="D1133" s="2" t="s">
        <v>243</v>
      </c>
      <c r="E1133" s="2">
        <v>1293037</v>
      </c>
      <c r="F1133" s="2">
        <v>2362958</v>
      </c>
      <c r="G1133" s="2">
        <v>1910.2518</v>
      </c>
      <c r="H1133" s="2">
        <v>4353.3244000000004</v>
      </c>
      <c r="I1133" s="2">
        <v>162983.25459999999</v>
      </c>
      <c r="J1133" s="2">
        <v>7</v>
      </c>
      <c r="K1133" s="2">
        <v>7</v>
      </c>
      <c r="L1133" s="2">
        <v>14</v>
      </c>
      <c r="M1133" s="2" t="s">
        <v>363</v>
      </c>
    </row>
    <row r="1134" spans="1:13" ht="15" customHeight="1" x14ac:dyDescent="0.25">
      <c r="A1134" s="2" t="s">
        <v>352</v>
      </c>
      <c r="B1134" s="2" t="s">
        <v>287</v>
      </c>
      <c r="C1134" s="2" t="s">
        <v>226</v>
      </c>
      <c r="D1134" s="2" t="s">
        <v>244</v>
      </c>
      <c r="E1134" s="2">
        <v>1293037</v>
      </c>
      <c r="F1134" s="2">
        <v>2772397</v>
      </c>
      <c r="G1134" s="2">
        <v>1910.2518</v>
      </c>
      <c r="H1134" s="2">
        <v>5090.3145999999997</v>
      </c>
      <c r="I1134" s="2">
        <v>190251.89199999999</v>
      </c>
      <c r="J1134" s="2">
        <v>7</v>
      </c>
      <c r="K1134" s="2">
        <v>8</v>
      </c>
      <c r="L1134" s="2">
        <v>15</v>
      </c>
      <c r="M1134" s="2" t="s">
        <v>363</v>
      </c>
    </row>
    <row r="1135" spans="1:13" ht="15" customHeight="1" x14ac:dyDescent="0.25">
      <c r="A1135" s="2" t="s">
        <v>352</v>
      </c>
      <c r="B1135" s="2" t="s">
        <v>287</v>
      </c>
      <c r="C1135" s="2" t="s">
        <v>226</v>
      </c>
      <c r="D1135" s="2" t="s">
        <v>245</v>
      </c>
      <c r="E1135" s="2">
        <v>1293037</v>
      </c>
      <c r="F1135" s="2">
        <v>2772397</v>
      </c>
      <c r="G1135" s="2">
        <v>1910.2518</v>
      </c>
      <c r="H1135" s="2">
        <v>5090.3145999999997</v>
      </c>
      <c r="I1135" s="2">
        <v>190251.89199999999</v>
      </c>
      <c r="J1135" s="2">
        <v>7</v>
      </c>
      <c r="K1135" s="2">
        <v>8</v>
      </c>
      <c r="L1135" s="2">
        <v>15</v>
      </c>
      <c r="M1135" s="2" t="s">
        <v>363</v>
      </c>
    </row>
    <row r="1136" spans="1:13" ht="15" customHeight="1" x14ac:dyDescent="0.25">
      <c r="A1136" s="2" t="s">
        <v>352</v>
      </c>
      <c r="B1136" s="2" t="s">
        <v>287</v>
      </c>
      <c r="C1136" s="2" t="s">
        <v>226</v>
      </c>
      <c r="D1136" s="2" t="s">
        <v>246</v>
      </c>
      <c r="E1136" s="2">
        <v>1293037</v>
      </c>
      <c r="F1136" s="2">
        <v>2330410</v>
      </c>
      <c r="G1136" s="2">
        <v>1910.2518</v>
      </c>
      <c r="H1136" s="2">
        <v>4294.7380000000003</v>
      </c>
      <c r="I1136" s="2">
        <v>160815.55780000001</v>
      </c>
      <c r="J1136" s="2">
        <v>7</v>
      </c>
      <c r="K1136" s="2">
        <v>7</v>
      </c>
      <c r="L1136" s="2">
        <v>14</v>
      </c>
      <c r="M1136" s="2" t="s">
        <v>363</v>
      </c>
    </row>
    <row r="1137" spans="1:13" ht="15" customHeight="1" x14ac:dyDescent="0.25">
      <c r="A1137" s="2" t="s">
        <v>352</v>
      </c>
      <c r="B1137" s="2" t="s">
        <v>287</v>
      </c>
      <c r="C1137" s="2" t="s">
        <v>226</v>
      </c>
      <c r="D1137" s="2" t="s">
        <v>247</v>
      </c>
      <c r="E1137" s="2">
        <v>1293037</v>
      </c>
      <c r="F1137" s="2">
        <v>1980115</v>
      </c>
      <c r="G1137" s="2">
        <v>1910.2518</v>
      </c>
      <c r="H1137" s="2">
        <v>3664.2069999999999</v>
      </c>
      <c r="I1137" s="2">
        <v>137485.91080000001</v>
      </c>
      <c r="J1137" s="2">
        <v>7</v>
      </c>
      <c r="K1137" s="2">
        <v>6</v>
      </c>
      <c r="L1137" s="2">
        <v>13</v>
      </c>
      <c r="M1137" s="2" t="s">
        <v>363</v>
      </c>
    </row>
    <row r="1138" spans="1:13" ht="15" customHeight="1" x14ac:dyDescent="0.25">
      <c r="A1138" s="2" t="s">
        <v>352</v>
      </c>
      <c r="B1138" s="2" t="s">
        <v>287</v>
      </c>
      <c r="C1138" s="2" t="s">
        <v>179</v>
      </c>
      <c r="D1138" s="2" t="s">
        <v>180</v>
      </c>
      <c r="E1138" s="2">
        <v>1293037</v>
      </c>
      <c r="F1138" s="2">
        <v>2074970</v>
      </c>
      <c r="G1138" s="2">
        <v>1910.2518</v>
      </c>
      <c r="H1138" s="2">
        <v>3834.9459999999999</v>
      </c>
      <c r="I1138" s="2">
        <v>143803.25380000001</v>
      </c>
      <c r="J1138" s="2">
        <v>7</v>
      </c>
      <c r="K1138" s="2">
        <v>7</v>
      </c>
      <c r="L1138" s="2">
        <v>14</v>
      </c>
      <c r="M1138" s="2" t="s">
        <v>363</v>
      </c>
    </row>
    <row r="1139" spans="1:13" ht="15" customHeight="1" x14ac:dyDescent="0.25">
      <c r="A1139" s="2" t="s">
        <v>352</v>
      </c>
      <c r="B1139" s="2" t="s">
        <v>287</v>
      </c>
      <c r="C1139" s="2" t="s">
        <v>179</v>
      </c>
      <c r="D1139" s="2" t="s">
        <v>181</v>
      </c>
      <c r="E1139" s="2">
        <v>1293037</v>
      </c>
      <c r="F1139" s="2">
        <v>2112261</v>
      </c>
      <c r="G1139" s="2">
        <v>1910.2518</v>
      </c>
      <c r="H1139" s="2">
        <v>3902.0698000000002</v>
      </c>
      <c r="I1139" s="2">
        <v>146286.83439999999</v>
      </c>
      <c r="J1139" s="2">
        <v>7</v>
      </c>
      <c r="K1139" s="2">
        <v>7</v>
      </c>
      <c r="L1139" s="2">
        <v>14</v>
      </c>
      <c r="M1139" s="2" t="s">
        <v>363</v>
      </c>
    </row>
    <row r="1140" spans="1:13" ht="15" customHeight="1" x14ac:dyDescent="0.25">
      <c r="A1140" s="2" t="s">
        <v>352</v>
      </c>
      <c r="B1140" s="2" t="s">
        <v>287</v>
      </c>
      <c r="C1140" s="2" t="s">
        <v>179</v>
      </c>
      <c r="D1140" s="2" t="s">
        <v>182</v>
      </c>
      <c r="E1140" s="2">
        <v>1293037</v>
      </c>
      <c r="F1140" s="2">
        <v>1916567</v>
      </c>
      <c r="G1140" s="2">
        <v>1910.2518</v>
      </c>
      <c r="H1140" s="2">
        <v>3549.8206</v>
      </c>
      <c r="I1140" s="2">
        <v>133253.614</v>
      </c>
      <c r="J1140" s="2">
        <v>7</v>
      </c>
      <c r="K1140" s="2">
        <v>6</v>
      </c>
      <c r="L1140" s="2">
        <v>13</v>
      </c>
      <c r="M1140" s="2" t="s">
        <v>363</v>
      </c>
    </row>
    <row r="1141" spans="1:13" ht="15" customHeight="1" x14ac:dyDescent="0.25">
      <c r="A1141" s="2" t="s">
        <v>352</v>
      </c>
      <c r="B1141" s="2" t="s">
        <v>287</v>
      </c>
      <c r="C1141" s="2" t="s">
        <v>179</v>
      </c>
      <c r="D1141" s="2" t="s">
        <v>183</v>
      </c>
      <c r="E1141" s="2">
        <v>1293037</v>
      </c>
      <c r="F1141" s="2">
        <v>1614556</v>
      </c>
      <c r="G1141" s="2">
        <v>1910.2518</v>
      </c>
      <c r="H1141" s="2">
        <v>3006.2008000000001</v>
      </c>
      <c r="I1141" s="2">
        <v>113139.6814</v>
      </c>
      <c r="J1141" s="2">
        <v>7</v>
      </c>
      <c r="K1141" s="2">
        <v>6</v>
      </c>
      <c r="L1141" s="2">
        <v>13</v>
      </c>
      <c r="M1141" s="2" t="s">
        <v>363</v>
      </c>
    </row>
    <row r="1142" spans="1:13" ht="15" customHeight="1" x14ac:dyDescent="0.25">
      <c r="A1142" s="2" t="s">
        <v>352</v>
      </c>
      <c r="B1142" s="2" t="s">
        <v>287</v>
      </c>
      <c r="C1142" s="2" t="s">
        <v>179</v>
      </c>
      <c r="D1142" s="2" t="s">
        <v>184</v>
      </c>
      <c r="E1142" s="2">
        <v>1293037</v>
      </c>
      <c r="F1142" s="2">
        <v>1812628</v>
      </c>
      <c r="G1142" s="2">
        <v>1910.2518</v>
      </c>
      <c r="H1142" s="2">
        <v>3362.7303999999999</v>
      </c>
      <c r="I1142" s="2">
        <v>126331.2766</v>
      </c>
      <c r="J1142" s="2">
        <v>7</v>
      </c>
      <c r="K1142" s="2">
        <v>6</v>
      </c>
      <c r="L1142" s="2">
        <v>13</v>
      </c>
      <c r="M1142" s="2" t="s">
        <v>363</v>
      </c>
    </row>
    <row r="1143" spans="1:13" ht="15" customHeight="1" x14ac:dyDescent="0.25">
      <c r="A1143" s="2" t="s">
        <v>352</v>
      </c>
      <c r="B1143" s="2" t="s">
        <v>287</v>
      </c>
      <c r="C1143" s="2" t="s">
        <v>179</v>
      </c>
      <c r="D1143" s="2" t="s">
        <v>185</v>
      </c>
      <c r="E1143" s="2">
        <v>1293037</v>
      </c>
      <c r="F1143" s="2">
        <v>1660866</v>
      </c>
      <c r="G1143" s="2">
        <v>1910.2518</v>
      </c>
      <c r="H1143" s="2">
        <v>3089.5587999999998</v>
      </c>
      <c r="I1143" s="2">
        <v>116223.9274</v>
      </c>
      <c r="J1143" s="2">
        <v>7</v>
      </c>
      <c r="K1143" s="2">
        <v>6</v>
      </c>
      <c r="L1143" s="2">
        <v>13</v>
      </c>
      <c r="M1143" s="2" t="s">
        <v>363</v>
      </c>
    </row>
    <row r="1144" spans="1:13" ht="15" customHeight="1" x14ac:dyDescent="0.25">
      <c r="A1144" s="2" t="s">
        <v>352</v>
      </c>
      <c r="B1144" s="2" t="s">
        <v>287</v>
      </c>
      <c r="C1144" s="2" t="s">
        <v>179</v>
      </c>
      <c r="D1144" s="2" t="s">
        <v>186</v>
      </c>
      <c r="E1144" s="2">
        <v>1293037</v>
      </c>
      <c r="F1144" s="2">
        <v>1757387</v>
      </c>
      <c r="G1144" s="2">
        <v>1910.2518</v>
      </c>
      <c r="H1144" s="2">
        <v>3263.2966000000001</v>
      </c>
      <c r="I1144" s="2">
        <v>122652.226</v>
      </c>
      <c r="J1144" s="2">
        <v>7</v>
      </c>
      <c r="K1144" s="2">
        <v>6</v>
      </c>
      <c r="L1144" s="2">
        <v>13</v>
      </c>
      <c r="M1144" s="2" t="s">
        <v>363</v>
      </c>
    </row>
    <row r="1145" spans="1:13" ht="15" customHeight="1" x14ac:dyDescent="0.25">
      <c r="A1145" s="2" t="s">
        <v>352</v>
      </c>
      <c r="B1145" s="2" t="s">
        <v>287</v>
      </c>
      <c r="C1145" s="2" t="s">
        <v>179</v>
      </c>
      <c r="D1145" s="2" t="s">
        <v>187</v>
      </c>
      <c r="E1145" s="2">
        <v>1293037</v>
      </c>
      <c r="F1145" s="2">
        <v>1983434</v>
      </c>
      <c r="G1145" s="2">
        <v>1910.2518</v>
      </c>
      <c r="H1145" s="2">
        <v>3670.1812</v>
      </c>
      <c r="I1145" s="2">
        <v>137706.95619999999</v>
      </c>
      <c r="J1145" s="2">
        <v>7</v>
      </c>
      <c r="K1145" s="2">
        <v>6</v>
      </c>
      <c r="L1145" s="2">
        <v>13</v>
      </c>
      <c r="M1145" s="2" t="s">
        <v>363</v>
      </c>
    </row>
    <row r="1146" spans="1:13" ht="15" customHeight="1" x14ac:dyDescent="0.25">
      <c r="A1146" s="2" t="s">
        <v>352</v>
      </c>
      <c r="B1146" s="2" t="s">
        <v>287</v>
      </c>
      <c r="C1146" s="2" t="s">
        <v>179</v>
      </c>
      <c r="D1146" s="2" t="s">
        <v>188</v>
      </c>
      <c r="E1146" s="2">
        <v>1293037</v>
      </c>
      <c r="F1146" s="2">
        <v>2054641</v>
      </c>
      <c r="G1146" s="2">
        <v>1910.2518</v>
      </c>
      <c r="H1146" s="2">
        <v>3798.3537999999999</v>
      </c>
      <c r="I1146" s="2">
        <v>142449.34239999999</v>
      </c>
      <c r="J1146" s="2">
        <v>7</v>
      </c>
      <c r="K1146" s="2">
        <v>7</v>
      </c>
      <c r="L1146" s="2">
        <v>14</v>
      </c>
      <c r="M1146" s="2" t="s">
        <v>363</v>
      </c>
    </row>
    <row r="1147" spans="1:13" ht="15" customHeight="1" x14ac:dyDescent="0.25">
      <c r="A1147" s="2" t="s">
        <v>352</v>
      </c>
      <c r="B1147" s="2" t="s">
        <v>287</v>
      </c>
      <c r="C1147" s="2" t="s">
        <v>179</v>
      </c>
      <c r="D1147" s="2" t="s">
        <v>189</v>
      </c>
      <c r="E1147" s="2">
        <v>1293037</v>
      </c>
      <c r="F1147" s="2">
        <v>1791875</v>
      </c>
      <c r="G1147" s="2">
        <v>1910.2518</v>
      </c>
      <c r="H1147" s="2">
        <v>3325.375</v>
      </c>
      <c r="I1147" s="2">
        <v>124949.1268</v>
      </c>
      <c r="J1147" s="2">
        <v>7</v>
      </c>
      <c r="K1147" s="2">
        <v>6</v>
      </c>
      <c r="L1147" s="2">
        <v>13</v>
      </c>
      <c r="M1147" s="2" t="s">
        <v>363</v>
      </c>
    </row>
    <row r="1148" spans="1:13" ht="15" customHeight="1" x14ac:dyDescent="0.25">
      <c r="A1148" s="2" t="s">
        <v>352</v>
      </c>
      <c r="B1148" s="2" t="s">
        <v>287</v>
      </c>
      <c r="C1148" s="2" t="s">
        <v>179</v>
      </c>
      <c r="D1148" s="2" t="s">
        <v>190</v>
      </c>
      <c r="E1148" s="2">
        <v>1293037</v>
      </c>
      <c r="F1148" s="2">
        <v>1951204</v>
      </c>
      <c r="G1148" s="2">
        <v>1910.2518</v>
      </c>
      <c r="H1148" s="2">
        <v>3612.1671999999999</v>
      </c>
      <c r="I1148" s="2">
        <v>135560.4382</v>
      </c>
      <c r="J1148" s="2">
        <v>7</v>
      </c>
      <c r="K1148" s="2">
        <v>6</v>
      </c>
      <c r="L1148" s="2">
        <v>13</v>
      </c>
      <c r="M1148" s="2" t="s">
        <v>363</v>
      </c>
    </row>
    <row r="1149" spans="1:13" ht="15" customHeight="1" x14ac:dyDescent="0.25">
      <c r="A1149" s="2" t="s">
        <v>352</v>
      </c>
      <c r="B1149" s="2" t="s">
        <v>287</v>
      </c>
      <c r="C1149" s="2" t="s">
        <v>191</v>
      </c>
      <c r="D1149" s="2" t="s">
        <v>192</v>
      </c>
      <c r="E1149" s="2">
        <v>1293037</v>
      </c>
      <c r="F1149" s="2">
        <v>964770</v>
      </c>
      <c r="G1149" s="2">
        <v>1910.2518</v>
      </c>
      <c r="H1149" s="2">
        <v>1836.586</v>
      </c>
      <c r="I1149" s="2">
        <v>69863.933799999999</v>
      </c>
      <c r="J1149" s="2">
        <v>7</v>
      </c>
      <c r="K1149" s="2">
        <v>4</v>
      </c>
      <c r="L1149" s="2">
        <v>11</v>
      </c>
      <c r="M1149" s="2" t="s">
        <v>363</v>
      </c>
    </row>
    <row r="1150" spans="1:13" ht="15" customHeight="1" x14ac:dyDescent="0.25">
      <c r="A1150" s="2" t="s">
        <v>352</v>
      </c>
      <c r="B1150" s="2" t="s">
        <v>287</v>
      </c>
      <c r="C1150" s="2" t="s">
        <v>191</v>
      </c>
      <c r="D1150" s="2" t="s">
        <v>193</v>
      </c>
      <c r="E1150" s="2">
        <v>1293037</v>
      </c>
      <c r="F1150" s="2">
        <v>835230</v>
      </c>
      <c r="G1150" s="2">
        <v>1910.2518</v>
      </c>
      <c r="H1150" s="2">
        <v>1603.414</v>
      </c>
      <c r="I1150" s="2">
        <v>61236.569799999997</v>
      </c>
      <c r="J1150" s="2">
        <v>7</v>
      </c>
      <c r="K1150" s="2">
        <v>4</v>
      </c>
      <c r="L1150" s="2">
        <v>11</v>
      </c>
      <c r="M1150" s="2" t="s">
        <v>363</v>
      </c>
    </row>
    <row r="1151" spans="1:13" ht="15" customHeight="1" x14ac:dyDescent="0.25">
      <c r="A1151" s="2" t="s">
        <v>352</v>
      </c>
      <c r="B1151" s="2" t="s">
        <v>287</v>
      </c>
      <c r="C1151" s="2" t="s">
        <v>191</v>
      </c>
      <c r="D1151" s="2" t="s">
        <v>194</v>
      </c>
      <c r="E1151" s="2">
        <v>1293037</v>
      </c>
      <c r="F1151" s="2">
        <v>844928</v>
      </c>
      <c r="G1151" s="2">
        <v>1910.2518</v>
      </c>
      <c r="H1151" s="2">
        <v>1620.8704</v>
      </c>
      <c r="I1151" s="2">
        <v>61882.456599999998</v>
      </c>
      <c r="J1151" s="2">
        <v>7</v>
      </c>
      <c r="K1151" s="2">
        <v>4</v>
      </c>
      <c r="L1151" s="2">
        <v>11</v>
      </c>
      <c r="M1151" s="2" t="s">
        <v>363</v>
      </c>
    </row>
    <row r="1152" spans="1:13" ht="15" customHeight="1" x14ac:dyDescent="0.25">
      <c r="A1152" s="2" t="s">
        <v>352</v>
      </c>
      <c r="B1152" s="2" t="s">
        <v>287</v>
      </c>
      <c r="C1152" s="2" t="s">
        <v>191</v>
      </c>
      <c r="D1152" s="2" t="s">
        <v>195</v>
      </c>
      <c r="E1152" s="2">
        <v>1293037</v>
      </c>
      <c r="F1152" s="2">
        <v>766132</v>
      </c>
      <c r="G1152" s="2">
        <v>1910.2518</v>
      </c>
      <c r="H1152" s="2">
        <v>1479.0376000000001</v>
      </c>
      <c r="I1152" s="2">
        <v>56634.642999999996</v>
      </c>
      <c r="J1152" s="2">
        <v>7</v>
      </c>
      <c r="K1152" s="2">
        <v>4</v>
      </c>
      <c r="L1152" s="2">
        <v>11</v>
      </c>
      <c r="M1152" s="2" t="s">
        <v>363</v>
      </c>
    </row>
    <row r="1153" spans="1:13" ht="15" customHeight="1" x14ac:dyDescent="0.25">
      <c r="A1153" s="2" t="s">
        <v>352</v>
      </c>
      <c r="B1153" s="2" t="s">
        <v>287</v>
      </c>
      <c r="C1153" s="2" t="s">
        <v>191</v>
      </c>
      <c r="D1153" s="2" t="s">
        <v>196</v>
      </c>
      <c r="E1153" s="2">
        <v>1293037</v>
      </c>
      <c r="F1153" s="2">
        <v>808208</v>
      </c>
      <c r="G1153" s="2">
        <v>1910.2518</v>
      </c>
      <c r="H1153" s="2">
        <v>1554.7744</v>
      </c>
      <c r="I1153" s="2">
        <v>59436.904600000002</v>
      </c>
      <c r="J1153" s="2">
        <v>7</v>
      </c>
      <c r="K1153" s="2">
        <v>4</v>
      </c>
      <c r="L1153" s="2">
        <v>11</v>
      </c>
      <c r="M1153" s="2" t="s">
        <v>363</v>
      </c>
    </row>
    <row r="1154" spans="1:13" ht="15" customHeight="1" x14ac:dyDescent="0.25">
      <c r="A1154" s="2" t="s">
        <v>352</v>
      </c>
      <c r="B1154" s="2" t="s">
        <v>287</v>
      </c>
      <c r="C1154" s="2" t="s">
        <v>191</v>
      </c>
      <c r="D1154" s="2" t="s">
        <v>197</v>
      </c>
      <c r="E1154" s="2">
        <v>1293037</v>
      </c>
      <c r="F1154" s="2">
        <v>1004579</v>
      </c>
      <c r="G1154" s="2">
        <v>1910.2518</v>
      </c>
      <c r="H1154" s="2">
        <v>1908.2421999999999</v>
      </c>
      <c r="I1154" s="2">
        <v>72515.213199999998</v>
      </c>
      <c r="J1154" s="2">
        <v>7</v>
      </c>
      <c r="K1154" s="2">
        <v>5</v>
      </c>
      <c r="L1154" s="2">
        <v>12</v>
      </c>
      <c r="M1154" s="2" t="s">
        <v>363</v>
      </c>
    </row>
    <row r="1155" spans="1:13" ht="15" customHeight="1" x14ac:dyDescent="0.25">
      <c r="A1155" s="2" t="s">
        <v>352</v>
      </c>
      <c r="B1155" s="2" t="s">
        <v>287</v>
      </c>
      <c r="C1155" s="2" t="s">
        <v>191</v>
      </c>
      <c r="D1155" s="2" t="s">
        <v>198</v>
      </c>
      <c r="E1155" s="2">
        <v>1293037</v>
      </c>
      <c r="F1155" s="2">
        <v>1142926</v>
      </c>
      <c r="G1155" s="2">
        <v>1910.2518</v>
      </c>
      <c r="H1155" s="2">
        <v>2157.2667999999999</v>
      </c>
      <c r="I1155" s="2">
        <v>81729.123399999997</v>
      </c>
      <c r="J1155" s="2">
        <v>7</v>
      </c>
      <c r="K1155" s="2">
        <v>5</v>
      </c>
      <c r="L1155" s="2">
        <v>12</v>
      </c>
      <c r="M1155" s="2" t="s">
        <v>363</v>
      </c>
    </row>
    <row r="1156" spans="1:13" ht="15" customHeight="1" x14ac:dyDescent="0.25">
      <c r="A1156" s="2" t="s">
        <v>352</v>
      </c>
      <c r="B1156" s="2" t="s">
        <v>287</v>
      </c>
      <c r="C1156" s="2" t="s">
        <v>191</v>
      </c>
      <c r="D1156" s="2" t="s">
        <v>199</v>
      </c>
      <c r="E1156" s="2">
        <v>1293037</v>
      </c>
      <c r="F1156" s="2">
        <v>1075784</v>
      </c>
      <c r="G1156" s="2">
        <v>1910.2518</v>
      </c>
      <c r="H1156" s="2">
        <v>2036.4112</v>
      </c>
      <c r="I1156" s="2">
        <v>77257.466199999995</v>
      </c>
      <c r="J1156" s="2">
        <v>7</v>
      </c>
      <c r="K1156" s="2">
        <v>5</v>
      </c>
      <c r="L1156" s="2">
        <v>12</v>
      </c>
      <c r="M1156" s="2" t="s">
        <v>363</v>
      </c>
    </row>
    <row r="1157" spans="1:13" ht="15" customHeight="1" x14ac:dyDescent="0.25">
      <c r="A1157" s="2" t="s">
        <v>352</v>
      </c>
      <c r="B1157" s="2" t="s">
        <v>287</v>
      </c>
      <c r="C1157" s="2" t="s">
        <v>191</v>
      </c>
      <c r="D1157" s="2" t="s">
        <v>200</v>
      </c>
      <c r="E1157" s="2">
        <v>1293037</v>
      </c>
      <c r="F1157" s="2">
        <v>950582</v>
      </c>
      <c r="G1157" s="2">
        <v>1910.2518</v>
      </c>
      <c r="H1157" s="2">
        <v>1811.0476000000001</v>
      </c>
      <c r="I1157" s="2">
        <v>68919.013000000006</v>
      </c>
      <c r="J1157" s="2">
        <v>7</v>
      </c>
      <c r="K1157" s="2">
        <v>4</v>
      </c>
      <c r="L1157" s="2">
        <v>11</v>
      </c>
      <c r="M1157" s="2" t="s">
        <v>363</v>
      </c>
    </row>
    <row r="1158" spans="1:13" ht="15" customHeight="1" x14ac:dyDescent="0.25">
      <c r="A1158" s="2" t="s">
        <v>352</v>
      </c>
      <c r="B1158" s="2" t="s">
        <v>287</v>
      </c>
      <c r="C1158" s="2" t="s">
        <v>191</v>
      </c>
      <c r="D1158" s="2" t="s">
        <v>201</v>
      </c>
      <c r="E1158" s="2">
        <v>1293037</v>
      </c>
      <c r="F1158" s="2">
        <v>1017754</v>
      </c>
      <c r="G1158" s="2">
        <v>1910.2518</v>
      </c>
      <c r="H1158" s="2">
        <v>1931.9572000000001</v>
      </c>
      <c r="I1158" s="2">
        <v>73392.6682</v>
      </c>
      <c r="J1158" s="2">
        <v>7</v>
      </c>
      <c r="K1158" s="2">
        <v>5</v>
      </c>
      <c r="L1158" s="2">
        <v>12</v>
      </c>
      <c r="M1158" s="2" t="s">
        <v>363</v>
      </c>
    </row>
    <row r="1159" spans="1:13" ht="15" customHeight="1" x14ac:dyDescent="0.25">
      <c r="A1159" s="2" t="s">
        <v>352</v>
      </c>
      <c r="B1159" s="2" t="s">
        <v>287</v>
      </c>
      <c r="C1159" s="2" t="s">
        <v>191</v>
      </c>
      <c r="D1159" s="2" t="s">
        <v>202</v>
      </c>
      <c r="E1159" s="2">
        <v>1293037</v>
      </c>
      <c r="F1159" s="2">
        <v>1158765</v>
      </c>
      <c r="G1159" s="2">
        <v>1910.2518</v>
      </c>
      <c r="H1159" s="2">
        <v>2185.777</v>
      </c>
      <c r="I1159" s="2">
        <v>82784.000799999994</v>
      </c>
      <c r="J1159" s="2">
        <v>7</v>
      </c>
      <c r="K1159" s="2">
        <v>5</v>
      </c>
      <c r="L1159" s="2">
        <v>12</v>
      </c>
      <c r="M1159" s="2" t="s">
        <v>363</v>
      </c>
    </row>
    <row r="1160" spans="1:13" ht="15" customHeight="1" x14ac:dyDescent="0.25">
      <c r="A1160" s="2" t="s">
        <v>352</v>
      </c>
      <c r="B1160" s="2" t="s">
        <v>287</v>
      </c>
      <c r="C1160" s="2" t="s">
        <v>191</v>
      </c>
      <c r="D1160" s="2" t="s">
        <v>203</v>
      </c>
      <c r="E1160" s="2">
        <v>1293037</v>
      </c>
      <c r="F1160" s="2">
        <v>891635</v>
      </c>
      <c r="G1160" s="2">
        <v>1910.2518</v>
      </c>
      <c r="H1160" s="2">
        <v>1704.943</v>
      </c>
      <c r="I1160" s="2">
        <v>64993.142800000001</v>
      </c>
      <c r="J1160" s="2">
        <v>7</v>
      </c>
      <c r="K1160" s="2">
        <v>4</v>
      </c>
      <c r="L1160" s="2">
        <v>11</v>
      </c>
      <c r="M1160" s="2" t="s">
        <v>363</v>
      </c>
    </row>
    <row r="1161" spans="1:13" ht="15" customHeight="1" x14ac:dyDescent="0.25">
      <c r="A1161" s="2" t="s">
        <v>352</v>
      </c>
      <c r="B1161" s="2" t="s">
        <v>287</v>
      </c>
      <c r="C1161" s="2" t="s">
        <v>191</v>
      </c>
      <c r="D1161" s="2" t="s">
        <v>204</v>
      </c>
      <c r="E1161" s="2">
        <v>1293037</v>
      </c>
      <c r="F1161" s="2">
        <v>1086488</v>
      </c>
      <c r="G1161" s="2">
        <v>1910.2518</v>
      </c>
      <c r="H1161" s="2">
        <v>2055.6783999999998</v>
      </c>
      <c r="I1161" s="2">
        <v>77970.352599999998</v>
      </c>
      <c r="J1161" s="2">
        <v>7</v>
      </c>
      <c r="K1161" s="2">
        <v>5</v>
      </c>
      <c r="L1161" s="2">
        <v>12</v>
      </c>
      <c r="M1161" s="2" t="s">
        <v>363</v>
      </c>
    </row>
    <row r="1162" spans="1:13" ht="15" customHeight="1" x14ac:dyDescent="0.25">
      <c r="A1162" s="2" t="s">
        <v>352</v>
      </c>
      <c r="B1162" s="2" t="s">
        <v>287</v>
      </c>
      <c r="C1162" s="2" t="s">
        <v>191</v>
      </c>
      <c r="D1162" s="2" t="s">
        <v>205</v>
      </c>
      <c r="E1162" s="2">
        <v>1293037</v>
      </c>
      <c r="F1162" s="2">
        <v>821534</v>
      </c>
      <c r="G1162" s="2">
        <v>1910.2518</v>
      </c>
      <c r="H1162" s="2">
        <v>1578.7611999999999</v>
      </c>
      <c r="I1162" s="2">
        <v>60324.4162</v>
      </c>
      <c r="J1162" s="2">
        <v>7</v>
      </c>
      <c r="K1162" s="2">
        <v>4</v>
      </c>
      <c r="L1162" s="2">
        <v>11</v>
      </c>
      <c r="M1162" s="2" t="s">
        <v>363</v>
      </c>
    </row>
    <row r="1163" spans="1:13" ht="15" customHeight="1" x14ac:dyDescent="0.25">
      <c r="A1163" s="2" t="s">
        <v>352</v>
      </c>
      <c r="B1163" s="2" t="s">
        <v>287</v>
      </c>
      <c r="C1163" s="2" t="s">
        <v>191</v>
      </c>
      <c r="D1163" s="2" t="s">
        <v>206</v>
      </c>
      <c r="E1163" s="2">
        <v>1293037</v>
      </c>
      <c r="F1163" s="2">
        <v>1132157</v>
      </c>
      <c r="G1163" s="2">
        <v>1910.2518</v>
      </c>
      <c r="H1163" s="2">
        <v>2137.8825999999999</v>
      </c>
      <c r="I1163" s="2">
        <v>81011.907999999996</v>
      </c>
      <c r="J1163" s="2">
        <v>7</v>
      </c>
      <c r="K1163" s="2">
        <v>5</v>
      </c>
      <c r="L1163" s="2">
        <v>12</v>
      </c>
      <c r="M1163" s="2" t="s">
        <v>363</v>
      </c>
    </row>
    <row r="1164" spans="1:13" ht="15" customHeight="1" x14ac:dyDescent="0.25">
      <c r="A1164" s="2" t="s">
        <v>352</v>
      </c>
      <c r="B1164" s="2" t="s">
        <v>287</v>
      </c>
      <c r="C1164" s="2" t="s">
        <v>191</v>
      </c>
      <c r="D1164" s="2" t="s">
        <v>207</v>
      </c>
      <c r="E1164" s="2">
        <v>1293037</v>
      </c>
      <c r="F1164" s="2">
        <v>958942</v>
      </c>
      <c r="G1164" s="2">
        <v>1910.2518</v>
      </c>
      <c r="H1164" s="2">
        <v>1826.0956000000001</v>
      </c>
      <c r="I1164" s="2">
        <v>69475.789000000004</v>
      </c>
      <c r="J1164" s="2">
        <v>7</v>
      </c>
      <c r="K1164" s="2">
        <v>4</v>
      </c>
      <c r="L1164" s="2">
        <v>11</v>
      </c>
      <c r="M1164" s="2" t="s">
        <v>363</v>
      </c>
    </row>
    <row r="1165" spans="1:13" ht="15" customHeight="1" x14ac:dyDescent="0.25">
      <c r="A1165" s="2" t="s">
        <v>352</v>
      </c>
      <c r="B1165" s="2" t="s">
        <v>287</v>
      </c>
      <c r="C1165" s="2" t="s">
        <v>191</v>
      </c>
      <c r="D1165" s="2" t="s">
        <v>208</v>
      </c>
      <c r="E1165" s="2">
        <v>1293037</v>
      </c>
      <c r="F1165" s="2">
        <v>907518</v>
      </c>
      <c r="G1165" s="2">
        <v>1910.2518</v>
      </c>
      <c r="H1165" s="2">
        <v>1733.5324000000001</v>
      </c>
      <c r="I1165" s="2">
        <v>66050.950599999996</v>
      </c>
      <c r="J1165" s="2">
        <v>7</v>
      </c>
      <c r="K1165" s="2">
        <v>4</v>
      </c>
      <c r="L1165" s="2">
        <v>11</v>
      </c>
      <c r="M1165" s="2" t="s">
        <v>363</v>
      </c>
    </row>
    <row r="1166" spans="1:13" ht="15" customHeight="1" x14ac:dyDescent="0.25">
      <c r="A1166" s="2" t="s">
        <v>352</v>
      </c>
      <c r="B1166" s="2" t="s">
        <v>287</v>
      </c>
      <c r="C1166" s="2" t="s">
        <v>191</v>
      </c>
      <c r="D1166" s="2" t="s">
        <v>209</v>
      </c>
      <c r="E1166" s="2">
        <v>1293037</v>
      </c>
      <c r="F1166" s="2">
        <v>1008298</v>
      </c>
      <c r="G1166" s="2">
        <v>1910.2518</v>
      </c>
      <c r="H1166" s="2">
        <v>1914.9364</v>
      </c>
      <c r="I1166" s="2">
        <v>72762.8986</v>
      </c>
      <c r="J1166" s="2">
        <v>7</v>
      </c>
      <c r="K1166" s="2">
        <v>5</v>
      </c>
      <c r="L1166" s="2">
        <v>12</v>
      </c>
      <c r="M1166" s="2" t="s">
        <v>363</v>
      </c>
    </row>
    <row r="1167" spans="1:13" ht="15" customHeight="1" x14ac:dyDescent="0.25">
      <c r="A1167" s="2" t="s">
        <v>352</v>
      </c>
      <c r="B1167" s="2" t="s">
        <v>287</v>
      </c>
      <c r="C1167" s="2" t="s">
        <v>191</v>
      </c>
      <c r="D1167" s="2" t="s">
        <v>210</v>
      </c>
      <c r="E1167" s="2">
        <v>1293037</v>
      </c>
      <c r="F1167" s="2">
        <v>911829</v>
      </c>
      <c r="G1167" s="2">
        <v>1910.2518</v>
      </c>
      <c r="H1167" s="2">
        <v>1741.2922000000001</v>
      </c>
      <c r="I1167" s="2">
        <v>66338.063200000004</v>
      </c>
      <c r="J1167" s="2">
        <v>7</v>
      </c>
      <c r="K1167" s="2">
        <v>4</v>
      </c>
      <c r="L1167" s="2">
        <v>11</v>
      </c>
      <c r="M1167" s="2" t="s">
        <v>363</v>
      </c>
    </row>
    <row r="1168" spans="1:13" ht="15" customHeight="1" x14ac:dyDescent="0.25">
      <c r="A1168" s="2" t="s">
        <v>352</v>
      </c>
      <c r="B1168" s="2" t="s">
        <v>287</v>
      </c>
      <c r="C1168" s="2" t="s">
        <v>211</v>
      </c>
      <c r="D1168" s="2" t="s">
        <v>211</v>
      </c>
      <c r="E1168" s="2">
        <v>1293037</v>
      </c>
      <c r="F1168" s="2">
        <v>1508920</v>
      </c>
      <c r="G1168" s="2">
        <v>1910.2518</v>
      </c>
      <c r="H1168" s="2">
        <v>2816.056</v>
      </c>
      <c r="I1168" s="2">
        <v>106104.3238</v>
      </c>
      <c r="J1168" s="2">
        <v>7</v>
      </c>
      <c r="K1168" s="2">
        <v>6</v>
      </c>
      <c r="L1168" s="2">
        <v>13</v>
      </c>
      <c r="M1168" s="2" t="s">
        <v>363</v>
      </c>
    </row>
    <row r="1169" spans="1:13" ht="15" customHeight="1" x14ac:dyDescent="0.25">
      <c r="A1169" s="2" t="s">
        <v>352</v>
      </c>
      <c r="B1169" s="2" t="s">
        <v>236</v>
      </c>
      <c r="C1169" s="2" t="s">
        <v>248</v>
      </c>
      <c r="D1169" s="2" t="s">
        <v>249</v>
      </c>
      <c r="E1169" s="2">
        <v>3970614</v>
      </c>
      <c r="F1169" s="2">
        <v>1685530</v>
      </c>
      <c r="G1169" s="2">
        <v>5658.8595999999998</v>
      </c>
      <c r="H1169" s="2">
        <v>3133.9540000000002</v>
      </c>
      <c r="I1169" s="2">
        <v>121615.15760000001</v>
      </c>
      <c r="J1169" s="2">
        <v>12</v>
      </c>
      <c r="K1169" s="2">
        <v>6</v>
      </c>
      <c r="L1169" s="2">
        <v>18</v>
      </c>
      <c r="M1169" s="2" t="s">
        <v>363</v>
      </c>
    </row>
    <row r="1170" spans="1:13" ht="15" customHeight="1" x14ac:dyDescent="0.25">
      <c r="A1170" s="2" t="s">
        <v>352</v>
      </c>
      <c r="B1170" s="2" t="s">
        <v>236</v>
      </c>
      <c r="C1170" s="2" t="s">
        <v>248</v>
      </c>
      <c r="D1170" s="2" t="s">
        <v>250</v>
      </c>
      <c r="E1170" s="2">
        <v>3970614</v>
      </c>
      <c r="F1170" s="2">
        <v>1349781</v>
      </c>
      <c r="G1170" s="2">
        <v>5658.8595999999998</v>
      </c>
      <c r="H1170" s="2">
        <v>2529.6057999999998</v>
      </c>
      <c r="I1170" s="2">
        <v>99254.2742</v>
      </c>
      <c r="J1170" s="2">
        <v>12</v>
      </c>
      <c r="K1170" s="2">
        <v>5</v>
      </c>
      <c r="L1170" s="2">
        <v>17</v>
      </c>
      <c r="M1170" s="2" t="s">
        <v>363</v>
      </c>
    </row>
    <row r="1171" spans="1:13" ht="15" customHeight="1" x14ac:dyDescent="0.25">
      <c r="A1171" s="2" t="s">
        <v>352</v>
      </c>
      <c r="B1171" s="2" t="s">
        <v>236</v>
      </c>
      <c r="C1171" s="2" t="s">
        <v>248</v>
      </c>
      <c r="D1171" s="2" t="s">
        <v>251</v>
      </c>
      <c r="E1171" s="2">
        <v>3970614</v>
      </c>
      <c r="F1171" s="2">
        <v>1276395</v>
      </c>
      <c r="G1171" s="2">
        <v>5658.8595999999998</v>
      </c>
      <c r="H1171" s="2">
        <v>2397.511</v>
      </c>
      <c r="I1171" s="2">
        <v>94366.766600000003</v>
      </c>
      <c r="J1171" s="2">
        <v>12</v>
      </c>
      <c r="K1171" s="2">
        <v>5</v>
      </c>
      <c r="L1171" s="2">
        <v>17</v>
      </c>
      <c r="M1171" s="2" t="s">
        <v>363</v>
      </c>
    </row>
    <row r="1172" spans="1:13" ht="15" customHeight="1" x14ac:dyDescent="0.25">
      <c r="A1172" s="2" t="s">
        <v>352</v>
      </c>
      <c r="B1172" s="2" t="s">
        <v>236</v>
      </c>
      <c r="C1172" s="2" t="s">
        <v>248</v>
      </c>
      <c r="D1172" s="2" t="s">
        <v>252</v>
      </c>
      <c r="E1172" s="2">
        <v>3970614</v>
      </c>
      <c r="F1172" s="2">
        <v>1297637</v>
      </c>
      <c r="G1172" s="2">
        <v>5658.8595999999998</v>
      </c>
      <c r="H1172" s="2">
        <v>2435.7465999999999</v>
      </c>
      <c r="I1172" s="2">
        <v>95781.483800000002</v>
      </c>
      <c r="J1172" s="2">
        <v>12</v>
      </c>
      <c r="K1172" s="2">
        <v>5</v>
      </c>
      <c r="L1172" s="2">
        <v>17</v>
      </c>
      <c r="M1172" s="2" t="s">
        <v>363</v>
      </c>
    </row>
    <row r="1173" spans="1:13" ht="15" customHeight="1" x14ac:dyDescent="0.25">
      <c r="A1173" s="2" t="s">
        <v>352</v>
      </c>
      <c r="B1173" s="2" t="s">
        <v>236</v>
      </c>
      <c r="C1173" s="2" t="s">
        <v>248</v>
      </c>
      <c r="D1173" s="2" t="s">
        <v>253</v>
      </c>
      <c r="E1173" s="2">
        <v>3970614</v>
      </c>
      <c r="F1173" s="2">
        <v>1485758</v>
      </c>
      <c r="G1173" s="2">
        <v>5658.8595999999998</v>
      </c>
      <c r="H1173" s="2">
        <v>2774.3643999999999</v>
      </c>
      <c r="I1173" s="2">
        <v>108310.34239999999</v>
      </c>
      <c r="J1173" s="2">
        <v>12</v>
      </c>
      <c r="K1173" s="2">
        <v>5</v>
      </c>
      <c r="L1173" s="2">
        <v>17</v>
      </c>
      <c r="M1173" s="2" t="s">
        <v>363</v>
      </c>
    </row>
    <row r="1174" spans="1:13" ht="15" customHeight="1" x14ac:dyDescent="0.25">
      <c r="A1174" s="2" t="s">
        <v>352</v>
      </c>
      <c r="B1174" s="2" t="s">
        <v>236</v>
      </c>
      <c r="C1174" s="2" t="s">
        <v>248</v>
      </c>
      <c r="D1174" s="2" t="s">
        <v>254</v>
      </c>
      <c r="E1174" s="2">
        <v>3970614</v>
      </c>
      <c r="F1174" s="2">
        <v>1424019</v>
      </c>
      <c r="G1174" s="2">
        <v>5658.8595999999998</v>
      </c>
      <c r="H1174" s="2">
        <v>2663.2341999999999</v>
      </c>
      <c r="I1174" s="2">
        <v>104198.52499999999</v>
      </c>
      <c r="J1174" s="2">
        <v>12</v>
      </c>
      <c r="K1174" s="2">
        <v>5</v>
      </c>
      <c r="L1174" s="2">
        <v>17</v>
      </c>
      <c r="M1174" s="2" t="s">
        <v>363</v>
      </c>
    </row>
    <row r="1175" spans="1:13" ht="15" customHeight="1" x14ac:dyDescent="0.25">
      <c r="A1175" s="2" t="s">
        <v>352</v>
      </c>
      <c r="B1175" s="2" t="s">
        <v>236</v>
      </c>
      <c r="C1175" s="2" t="s">
        <v>248</v>
      </c>
      <c r="D1175" s="2" t="s">
        <v>255</v>
      </c>
      <c r="E1175" s="2">
        <v>3970614</v>
      </c>
      <c r="F1175" s="2">
        <v>1269876</v>
      </c>
      <c r="G1175" s="2">
        <v>5658.8595999999998</v>
      </c>
      <c r="H1175" s="2">
        <v>2385.7768000000001</v>
      </c>
      <c r="I1175" s="2">
        <v>93932.601200000005</v>
      </c>
      <c r="J1175" s="2">
        <v>12</v>
      </c>
      <c r="K1175" s="2">
        <v>5</v>
      </c>
      <c r="L1175" s="2">
        <v>17</v>
      </c>
      <c r="M1175" s="2" t="s">
        <v>363</v>
      </c>
    </row>
    <row r="1176" spans="1:13" ht="15" customHeight="1" x14ac:dyDescent="0.25">
      <c r="A1176" s="2" t="s">
        <v>352</v>
      </c>
      <c r="B1176" s="2" t="s">
        <v>236</v>
      </c>
      <c r="C1176" s="2" t="s">
        <v>248</v>
      </c>
      <c r="D1176" s="2" t="s">
        <v>256</v>
      </c>
      <c r="E1176" s="2">
        <v>3970614</v>
      </c>
      <c r="F1176" s="2">
        <v>1657405</v>
      </c>
      <c r="G1176" s="2">
        <v>5658.8595999999998</v>
      </c>
      <c r="H1176" s="2">
        <v>3083.3290000000002</v>
      </c>
      <c r="I1176" s="2">
        <v>119742.03260000001</v>
      </c>
      <c r="J1176" s="2">
        <v>12</v>
      </c>
      <c r="K1176" s="2">
        <v>6</v>
      </c>
      <c r="L1176" s="2">
        <v>18</v>
      </c>
      <c r="M1176" s="2" t="s">
        <v>363</v>
      </c>
    </row>
    <row r="1177" spans="1:13" ht="15" customHeight="1" x14ac:dyDescent="0.25">
      <c r="A1177" s="2" t="s">
        <v>352</v>
      </c>
      <c r="B1177" s="2" t="s">
        <v>236</v>
      </c>
      <c r="C1177" s="2" t="s">
        <v>248</v>
      </c>
      <c r="D1177" s="2" t="s">
        <v>257</v>
      </c>
      <c r="E1177" s="2">
        <v>3970614</v>
      </c>
      <c r="F1177" s="2">
        <v>1097897</v>
      </c>
      <c r="G1177" s="2">
        <v>5658.8595999999998</v>
      </c>
      <c r="H1177" s="2">
        <v>2076.2145999999998</v>
      </c>
      <c r="I1177" s="2">
        <v>82478.799799999993</v>
      </c>
      <c r="J1177" s="2">
        <v>12</v>
      </c>
      <c r="K1177" s="2">
        <v>5</v>
      </c>
      <c r="L1177" s="2">
        <v>17</v>
      </c>
      <c r="M1177" s="2" t="s">
        <v>363</v>
      </c>
    </row>
    <row r="1178" spans="1:13" ht="15" customHeight="1" x14ac:dyDescent="0.25">
      <c r="A1178" s="2" t="s">
        <v>352</v>
      </c>
      <c r="B1178" s="2" t="s">
        <v>236</v>
      </c>
      <c r="C1178" s="2" t="s">
        <v>248</v>
      </c>
      <c r="D1178" s="2" t="s">
        <v>258</v>
      </c>
      <c r="E1178" s="2">
        <v>3970614</v>
      </c>
      <c r="F1178" s="2">
        <v>1662307</v>
      </c>
      <c r="G1178" s="2">
        <v>5658.8595999999998</v>
      </c>
      <c r="H1178" s="2">
        <v>3092.1525999999999</v>
      </c>
      <c r="I1178" s="2">
        <v>120068.5058</v>
      </c>
      <c r="J1178" s="2">
        <v>12</v>
      </c>
      <c r="K1178" s="2">
        <v>6</v>
      </c>
      <c r="L1178" s="2">
        <v>18</v>
      </c>
      <c r="M1178" s="2" t="s">
        <v>363</v>
      </c>
    </row>
    <row r="1179" spans="1:13" ht="15" customHeight="1" x14ac:dyDescent="0.25">
      <c r="A1179" s="2" t="s">
        <v>352</v>
      </c>
      <c r="B1179" s="2" t="s">
        <v>236</v>
      </c>
      <c r="C1179" s="2" t="s">
        <v>248</v>
      </c>
      <c r="D1179" s="2" t="s">
        <v>259</v>
      </c>
      <c r="E1179" s="2">
        <v>3970614</v>
      </c>
      <c r="F1179" s="2">
        <v>1293923</v>
      </c>
      <c r="G1179" s="2">
        <v>5658.8595999999998</v>
      </c>
      <c r="H1179" s="2">
        <v>2429.0614</v>
      </c>
      <c r="I1179" s="2">
        <v>95534.131399999998</v>
      </c>
      <c r="J1179" s="2">
        <v>12</v>
      </c>
      <c r="K1179" s="2">
        <v>5</v>
      </c>
      <c r="L1179" s="2">
        <v>17</v>
      </c>
      <c r="M1179" s="2" t="s">
        <v>363</v>
      </c>
    </row>
    <row r="1180" spans="1:13" ht="15" customHeight="1" x14ac:dyDescent="0.25">
      <c r="A1180" s="2" t="s">
        <v>352</v>
      </c>
      <c r="B1180" s="2" t="s">
        <v>236</v>
      </c>
      <c r="C1180" s="2" t="s">
        <v>248</v>
      </c>
      <c r="D1180" s="2" t="s">
        <v>260</v>
      </c>
      <c r="E1180" s="2">
        <v>3970614</v>
      </c>
      <c r="F1180" s="2">
        <v>1692898</v>
      </c>
      <c r="G1180" s="2">
        <v>5658.8595999999998</v>
      </c>
      <c r="H1180" s="2">
        <v>3147.2163999999998</v>
      </c>
      <c r="I1180" s="2">
        <v>122105.8664</v>
      </c>
      <c r="J1180" s="2">
        <v>12</v>
      </c>
      <c r="K1180" s="2">
        <v>6</v>
      </c>
      <c r="L1180" s="2">
        <v>18</v>
      </c>
      <c r="M1180" s="2" t="s">
        <v>363</v>
      </c>
    </row>
    <row r="1181" spans="1:13" ht="15" customHeight="1" x14ac:dyDescent="0.25">
      <c r="A1181" s="2" t="s">
        <v>352</v>
      </c>
      <c r="B1181" s="2" t="s">
        <v>236</v>
      </c>
      <c r="C1181" s="2" t="s">
        <v>248</v>
      </c>
      <c r="D1181" s="2" t="s">
        <v>261</v>
      </c>
      <c r="E1181" s="2">
        <v>3970614</v>
      </c>
      <c r="F1181" s="2">
        <v>1534577</v>
      </c>
      <c r="G1181" s="2">
        <v>5658.8595999999998</v>
      </c>
      <c r="H1181" s="2">
        <v>2862.2386000000001</v>
      </c>
      <c r="I1181" s="2">
        <v>111561.6878</v>
      </c>
      <c r="J1181" s="2">
        <v>12</v>
      </c>
      <c r="K1181" s="2">
        <v>6</v>
      </c>
      <c r="L1181" s="2">
        <v>18</v>
      </c>
      <c r="M1181" s="2" t="s">
        <v>363</v>
      </c>
    </row>
    <row r="1182" spans="1:13" ht="15" customHeight="1" x14ac:dyDescent="0.25">
      <c r="A1182" s="2" t="s">
        <v>352</v>
      </c>
      <c r="B1182" s="2" t="s">
        <v>236</v>
      </c>
      <c r="C1182" s="2" t="s">
        <v>248</v>
      </c>
      <c r="D1182" s="2" t="s">
        <v>262</v>
      </c>
      <c r="E1182" s="2">
        <v>3970614</v>
      </c>
      <c r="F1182" s="2">
        <v>1395186</v>
      </c>
      <c r="G1182" s="2">
        <v>5658.8595999999998</v>
      </c>
      <c r="H1182" s="2">
        <v>2611.3348000000001</v>
      </c>
      <c r="I1182" s="2">
        <v>102278.2472</v>
      </c>
      <c r="J1182" s="2">
        <v>12</v>
      </c>
      <c r="K1182" s="2">
        <v>5</v>
      </c>
      <c r="L1182" s="2">
        <v>17</v>
      </c>
      <c r="M1182" s="2" t="s">
        <v>363</v>
      </c>
    </row>
    <row r="1183" spans="1:13" ht="15" customHeight="1" x14ac:dyDescent="0.25">
      <c r="A1183" s="2" t="s">
        <v>352</v>
      </c>
      <c r="B1183" s="2" t="s">
        <v>236</v>
      </c>
      <c r="C1183" s="2" t="s">
        <v>248</v>
      </c>
      <c r="D1183" s="2" t="s">
        <v>263</v>
      </c>
      <c r="E1183" s="2">
        <v>3970614</v>
      </c>
      <c r="F1183" s="2">
        <v>1393159</v>
      </c>
      <c r="G1183" s="2">
        <v>5658.8595999999998</v>
      </c>
      <c r="H1183" s="2">
        <v>2607.6862000000001</v>
      </c>
      <c r="I1183" s="2">
        <v>102143.249</v>
      </c>
      <c r="J1183" s="2">
        <v>12</v>
      </c>
      <c r="K1183" s="2">
        <v>5</v>
      </c>
      <c r="L1183" s="2">
        <v>17</v>
      </c>
      <c r="M1183" s="2" t="s">
        <v>363</v>
      </c>
    </row>
    <row r="1184" spans="1:13" ht="15" customHeight="1" x14ac:dyDescent="0.25">
      <c r="A1184" s="2" t="s">
        <v>352</v>
      </c>
      <c r="B1184" s="2" t="s">
        <v>236</v>
      </c>
      <c r="C1184" s="2" t="s">
        <v>248</v>
      </c>
      <c r="D1184" s="2" t="s">
        <v>264</v>
      </c>
      <c r="E1184" s="2">
        <v>3970614</v>
      </c>
      <c r="F1184" s="2">
        <v>1212780</v>
      </c>
      <c r="G1184" s="2">
        <v>5658.8595999999998</v>
      </c>
      <c r="H1184" s="2">
        <v>2283.0039999999999</v>
      </c>
      <c r="I1184" s="2">
        <v>90130.007599999997</v>
      </c>
      <c r="J1184" s="2">
        <v>12</v>
      </c>
      <c r="K1184" s="2">
        <v>5</v>
      </c>
      <c r="L1184" s="2">
        <v>17</v>
      </c>
      <c r="M1184" s="2" t="s">
        <v>363</v>
      </c>
    </row>
    <row r="1185" spans="1:13" ht="15" customHeight="1" x14ac:dyDescent="0.25">
      <c r="A1185" s="2" t="s">
        <v>352</v>
      </c>
      <c r="B1185" s="2" t="s">
        <v>236</v>
      </c>
      <c r="C1185" s="2" t="s">
        <v>248</v>
      </c>
      <c r="D1185" s="2" t="s">
        <v>265</v>
      </c>
      <c r="E1185" s="2">
        <v>3970614</v>
      </c>
      <c r="F1185" s="2">
        <v>1161768</v>
      </c>
      <c r="G1185" s="2">
        <v>5658.8595999999998</v>
      </c>
      <c r="H1185" s="2">
        <v>2191.1824000000001</v>
      </c>
      <c r="I1185" s="2">
        <v>86732.608399999997</v>
      </c>
      <c r="J1185" s="2">
        <v>12</v>
      </c>
      <c r="K1185" s="2">
        <v>5</v>
      </c>
      <c r="L1185" s="2">
        <v>17</v>
      </c>
      <c r="M1185" s="2" t="s">
        <v>363</v>
      </c>
    </row>
    <row r="1186" spans="1:13" ht="15" customHeight="1" x14ac:dyDescent="0.25">
      <c r="A1186" s="2" t="s">
        <v>352</v>
      </c>
      <c r="B1186" s="2" t="s">
        <v>236</v>
      </c>
      <c r="C1186" s="2" t="s">
        <v>248</v>
      </c>
      <c r="D1186" s="2" t="s">
        <v>266</v>
      </c>
      <c r="E1186" s="2">
        <v>3970614</v>
      </c>
      <c r="F1186" s="2">
        <v>1043433</v>
      </c>
      <c r="G1186" s="2">
        <v>5658.8595999999998</v>
      </c>
      <c r="H1186" s="2">
        <v>1978.1794</v>
      </c>
      <c r="I1186" s="2">
        <v>78851.497399999993</v>
      </c>
      <c r="J1186" s="2">
        <v>12</v>
      </c>
      <c r="K1186" s="2">
        <v>5</v>
      </c>
      <c r="L1186" s="2">
        <v>17</v>
      </c>
      <c r="M1186" s="2" t="s">
        <v>363</v>
      </c>
    </row>
    <row r="1187" spans="1:13" ht="15" customHeight="1" x14ac:dyDescent="0.25">
      <c r="A1187" s="2" t="s">
        <v>352</v>
      </c>
      <c r="B1187" s="2" t="s">
        <v>236</v>
      </c>
      <c r="C1187" s="2" t="s">
        <v>248</v>
      </c>
      <c r="D1187" s="2" t="s">
        <v>267</v>
      </c>
      <c r="E1187" s="2">
        <v>3970614</v>
      </c>
      <c r="F1187" s="2">
        <v>1211218</v>
      </c>
      <c r="G1187" s="2">
        <v>5658.8595999999998</v>
      </c>
      <c r="H1187" s="2">
        <v>2280.1923999999999</v>
      </c>
      <c r="I1187" s="2">
        <v>90025.978400000007</v>
      </c>
      <c r="J1187" s="2">
        <v>12</v>
      </c>
      <c r="K1187" s="2">
        <v>5</v>
      </c>
      <c r="L1187" s="2">
        <v>17</v>
      </c>
      <c r="M1187" s="2" t="s">
        <v>363</v>
      </c>
    </row>
    <row r="1188" spans="1:13" ht="15" customHeight="1" x14ac:dyDescent="0.25">
      <c r="A1188" s="2" t="s">
        <v>352</v>
      </c>
      <c r="B1188" s="2" t="s">
        <v>236</v>
      </c>
      <c r="C1188" s="2" t="s">
        <v>248</v>
      </c>
      <c r="D1188" s="2" t="s">
        <v>268</v>
      </c>
      <c r="E1188" s="2">
        <v>3970614</v>
      </c>
      <c r="F1188" s="2">
        <v>1308673</v>
      </c>
      <c r="G1188" s="2">
        <v>5658.8595999999998</v>
      </c>
      <c r="H1188" s="2">
        <v>2455.6113999999998</v>
      </c>
      <c r="I1188" s="2">
        <v>96516.481400000004</v>
      </c>
      <c r="J1188" s="2">
        <v>12</v>
      </c>
      <c r="K1188" s="2">
        <v>5</v>
      </c>
      <c r="L1188" s="2">
        <v>17</v>
      </c>
      <c r="M1188" s="2" t="s">
        <v>363</v>
      </c>
    </row>
    <row r="1189" spans="1:13" ht="15" customHeight="1" x14ac:dyDescent="0.25">
      <c r="A1189" s="2" t="s">
        <v>352</v>
      </c>
      <c r="B1189" s="2" t="s">
        <v>236</v>
      </c>
      <c r="C1189" s="2" t="s">
        <v>248</v>
      </c>
      <c r="D1189" s="2" t="s">
        <v>269</v>
      </c>
      <c r="E1189" s="2">
        <v>3970614</v>
      </c>
      <c r="F1189" s="2">
        <v>1343149</v>
      </c>
      <c r="G1189" s="2">
        <v>5658.8595999999998</v>
      </c>
      <c r="H1189" s="2">
        <v>2517.6682000000001</v>
      </c>
      <c r="I1189" s="2">
        <v>98812.582999999999</v>
      </c>
      <c r="J1189" s="2">
        <v>12</v>
      </c>
      <c r="K1189" s="2">
        <v>5</v>
      </c>
      <c r="L1189" s="2">
        <v>17</v>
      </c>
      <c r="M1189" s="2" t="s">
        <v>363</v>
      </c>
    </row>
    <row r="1190" spans="1:13" ht="15" customHeight="1" x14ac:dyDescent="0.25">
      <c r="A1190" s="2" t="s">
        <v>352</v>
      </c>
      <c r="B1190" s="2" t="s">
        <v>236</v>
      </c>
      <c r="C1190" s="2" t="s">
        <v>46</v>
      </c>
      <c r="D1190" s="2" t="s">
        <v>47</v>
      </c>
      <c r="E1190" s="2">
        <v>3970614</v>
      </c>
      <c r="F1190" s="2">
        <v>424870</v>
      </c>
      <c r="G1190" s="2">
        <v>5658.8595999999998</v>
      </c>
      <c r="H1190" s="2">
        <v>849.74</v>
      </c>
      <c r="I1190" s="2">
        <v>37099.239600000001</v>
      </c>
      <c r="J1190" s="2">
        <v>12</v>
      </c>
      <c r="K1190" s="2">
        <v>3</v>
      </c>
      <c r="L1190" s="2">
        <v>15</v>
      </c>
      <c r="M1190" s="2" t="s">
        <v>363</v>
      </c>
    </row>
    <row r="1191" spans="1:13" ht="15" customHeight="1" x14ac:dyDescent="0.25">
      <c r="A1191" s="2" t="s">
        <v>352</v>
      </c>
      <c r="B1191" s="2" t="s">
        <v>236</v>
      </c>
      <c r="C1191" s="2" t="s">
        <v>46</v>
      </c>
      <c r="D1191" s="2" t="s">
        <v>48</v>
      </c>
      <c r="E1191" s="2">
        <v>3970614</v>
      </c>
      <c r="F1191" s="2">
        <v>452262</v>
      </c>
      <c r="G1191" s="2">
        <v>5658.8595999999998</v>
      </c>
      <c r="H1191" s="2">
        <v>904.524</v>
      </c>
      <c r="I1191" s="2">
        <v>39126.247600000002</v>
      </c>
      <c r="J1191" s="2">
        <v>12</v>
      </c>
      <c r="K1191" s="2">
        <v>3</v>
      </c>
      <c r="L1191" s="2">
        <v>15</v>
      </c>
      <c r="M1191" s="2" t="s">
        <v>363</v>
      </c>
    </row>
    <row r="1192" spans="1:13" ht="15" customHeight="1" x14ac:dyDescent="0.25">
      <c r="A1192" s="2" t="s">
        <v>352</v>
      </c>
      <c r="B1192" s="2" t="s">
        <v>236</v>
      </c>
      <c r="C1192" s="2" t="s">
        <v>46</v>
      </c>
      <c r="D1192" s="2" t="s">
        <v>49</v>
      </c>
      <c r="E1192" s="2">
        <v>3970614</v>
      </c>
      <c r="F1192" s="2">
        <v>602825</v>
      </c>
      <c r="G1192" s="2">
        <v>5658.8595999999998</v>
      </c>
      <c r="H1192" s="2">
        <v>1185.085</v>
      </c>
      <c r="I1192" s="2">
        <v>49507.0046</v>
      </c>
      <c r="J1192" s="2">
        <v>12</v>
      </c>
      <c r="K1192" s="2">
        <v>4</v>
      </c>
      <c r="L1192" s="2">
        <v>16</v>
      </c>
      <c r="M1192" s="2" t="s">
        <v>363</v>
      </c>
    </row>
    <row r="1193" spans="1:13" ht="15" customHeight="1" x14ac:dyDescent="0.25">
      <c r="A1193" s="2" t="s">
        <v>352</v>
      </c>
      <c r="B1193" s="2" t="s">
        <v>236</v>
      </c>
      <c r="C1193" s="2" t="s">
        <v>46</v>
      </c>
      <c r="D1193" s="2" t="s">
        <v>50</v>
      </c>
      <c r="E1193" s="2">
        <v>3970614</v>
      </c>
      <c r="F1193" s="2">
        <v>508320</v>
      </c>
      <c r="G1193" s="2">
        <v>5658.8595999999998</v>
      </c>
      <c r="H1193" s="2">
        <v>1014.976</v>
      </c>
      <c r="I1193" s="2">
        <v>43212.971599999997</v>
      </c>
      <c r="J1193" s="2">
        <v>12</v>
      </c>
      <c r="K1193" s="2">
        <v>4</v>
      </c>
      <c r="L1193" s="2">
        <v>16</v>
      </c>
      <c r="M1193" s="2" t="s">
        <v>363</v>
      </c>
    </row>
    <row r="1194" spans="1:13" ht="15" customHeight="1" x14ac:dyDescent="0.25">
      <c r="A1194" s="2" t="s">
        <v>352</v>
      </c>
      <c r="B1194" s="2" t="s">
        <v>236</v>
      </c>
      <c r="C1194" s="2" t="s">
        <v>46</v>
      </c>
      <c r="D1194" s="2" t="s">
        <v>51</v>
      </c>
      <c r="E1194" s="2">
        <v>3970614</v>
      </c>
      <c r="F1194" s="2">
        <v>661916</v>
      </c>
      <c r="G1194" s="2">
        <v>5658.8595999999998</v>
      </c>
      <c r="H1194" s="2">
        <v>1291.4487999999999</v>
      </c>
      <c r="I1194" s="2">
        <v>53442.465199999999</v>
      </c>
      <c r="J1194" s="2">
        <v>12</v>
      </c>
      <c r="K1194" s="2">
        <v>4</v>
      </c>
      <c r="L1194" s="2">
        <v>16</v>
      </c>
      <c r="M1194" s="2" t="s">
        <v>363</v>
      </c>
    </row>
    <row r="1195" spans="1:13" ht="15" customHeight="1" x14ac:dyDescent="0.25">
      <c r="A1195" s="2" t="s">
        <v>352</v>
      </c>
      <c r="B1195" s="2" t="s">
        <v>236</v>
      </c>
      <c r="C1195" s="2" t="s">
        <v>46</v>
      </c>
      <c r="D1195" s="2" t="s">
        <v>52</v>
      </c>
      <c r="E1195" s="2">
        <v>3970614</v>
      </c>
      <c r="F1195" s="2">
        <v>348382</v>
      </c>
      <c r="G1195" s="2">
        <v>5658.8595999999998</v>
      </c>
      <c r="H1195" s="2">
        <v>696.76400000000001</v>
      </c>
      <c r="I1195" s="2">
        <v>31439.1276</v>
      </c>
      <c r="J1195" s="2">
        <v>12</v>
      </c>
      <c r="K1195" s="2">
        <v>3</v>
      </c>
      <c r="L1195" s="2">
        <v>15</v>
      </c>
      <c r="M1195" s="2" t="s">
        <v>363</v>
      </c>
    </row>
    <row r="1196" spans="1:13" ht="15" customHeight="1" x14ac:dyDescent="0.25">
      <c r="A1196" s="2" t="s">
        <v>352</v>
      </c>
      <c r="B1196" s="2" t="s">
        <v>236</v>
      </c>
      <c r="C1196" s="2" t="s">
        <v>46</v>
      </c>
      <c r="D1196" s="2" t="s">
        <v>53</v>
      </c>
      <c r="E1196" s="2">
        <v>3970614</v>
      </c>
      <c r="F1196" s="2">
        <v>660595</v>
      </c>
      <c r="G1196" s="2">
        <v>5658.8595999999998</v>
      </c>
      <c r="H1196" s="2">
        <v>1289.0709999999999</v>
      </c>
      <c r="I1196" s="2">
        <v>53354.486599999997</v>
      </c>
      <c r="J1196" s="2">
        <v>12</v>
      </c>
      <c r="K1196" s="2">
        <v>4</v>
      </c>
      <c r="L1196" s="2">
        <v>16</v>
      </c>
      <c r="M1196" s="2" t="s">
        <v>363</v>
      </c>
    </row>
    <row r="1197" spans="1:13" ht="15" customHeight="1" x14ac:dyDescent="0.25">
      <c r="A1197" s="2" t="s">
        <v>352</v>
      </c>
      <c r="B1197" s="2" t="s">
        <v>236</v>
      </c>
      <c r="C1197" s="2" t="s">
        <v>46</v>
      </c>
      <c r="D1197" s="2" t="s">
        <v>54</v>
      </c>
      <c r="E1197" s="2">
        <v>3970614</v>
      </c>
      <c r="F1197" s="2">
        <v>603791</v>
      </c>
      <c r="G1197" s="2">
        <v>5658.8595999999998</v>
      </c>
      <c r="H1197" s="2">
        <v>1186.8237999999999</v>
      </c>
      <c r="I1197" s="2">
        <v>49571.340199999999</v>
      </c>
      <c r="J1197" s="2">
        <v>12</v>
      </c>
      <c r="K1197" s="2">
        <v>4</v>
      </c>
      <c r="L1197" s="2">
        <v>16</v>
      </c>
      <c r="M1197" s="2" t="s">
        <v>363</v>
      </c>
    </row>
    <row r="1198" spans="1:13" ht="15" customHeight="1" x14ac:dyDescent="0.25">
      <c r="A1198" s="2" t="s">
        <v>352</v>
      </c>
      <c r="B1198" s="2" t="s">
        <v>236</v>
      </c>
      <c r="C1198" s="2" t="s">
        <v>46</v>
      </c>
      <c r="D1198" s="2" t="s">
        <v>55</v>
      </c>
      <c r="E1198" s="2">
        <v>3970614</v>
      </c>
      <c r="F1198" s="2">
        <v>271880</v>
      </c>
      <c r="G1198" s="2">
        <v>5658.8595999999998</v>
      </c>
      <c r="H1198" s="2">
        <v>543.76</v>
      </c>
      <c r="I1198" s="2">
        <v>25777.979599999999</v>
      </c>
      <c r="J1198" s="2">
        <v>12</v>
      </c>
      <c r="K1198" s="2">
        <v>3</v>
      </c>
      <c r="L1198" s="2">
        <v>15</v>
      </c>
      <c r="M1198" s="2" t="s">
        <v>363</v>
      </c>
    </row>
    <row r="1199" spans="1:13" ht="15" customHeight="1" x14ac:dyDescent="0.25">
      <c r="A1199" s="2" t="s">
        <v>352</v>
      </c>
      <c r="B1199" s="2" t="s">
        <v>236</v>
      </c>
      <c r="C1199" s="2" t="s">
        <v>46</v>
      </c>
      <c r="D1199" s="2" t="s">
        <v>56</v>
      </c>
      <c r="E1199" s="2">
        <v>3970614</v>
      </c>
      <c r="F1199" s="2">
        <v>829834</v>
      </c>
      <c r="G1199" s="2">
        <v>5658.8595999999998</v>
      </c>
      <c r="H1199" s="2">
        <v>1593.7012</v>
      </c>
      <c r="I1199" s="2">
        <v>64625.803999999996</v>
      </c>
      <c r="J1199" s="2">
        <v>12</v>
      </c>
      <c r="K1199" s="2">
        <v>4</v>
      </c>
      <c r="L1199" s="2">
        <v>16</v>
      </c>
      <c r="M1199" s="2" t="s">
        <v>363</v>
      </c>
    </row>
    <row r="1200" spans="1:13" ht="15" customHeight="1" x14ac:dyDescent="0.25">
      <c r="A1200" s="2" t="s">
        <v>352</v>
      </c>
      <c r="B1200" s="2" t="s">
        <v>236</v>
      </c>
      <c r="C1200" s="2" t="s">
        <v>46</v>
      </c>
      <c r="D1200" s="2" t="s">
        <v>57</v>
      </c>
      <c r="E1200" s="2">
        <v>3970614</v>
      </c>
      <c r="F1200" s="2">
        <v>270725</v>
      </c>
      <c r="G1200" s="2">
        <v>5658.8595999999998</v>
      </c>
      <c r="H1200" s="2">
        <v>541.45000000000005</v>
      </c>
      <c r="I1200" s="2">
        <v>25692.509600000001</v>
      </c>
      <c r="J1200" s="2">
        <v>12</v>
      </c>
      <c r="K1200" s="2">
        <v>3</v>
      </c>
      <c r="L1200" s="2">
        <v>15</v>
      </c>
      <c r="M1200" s="2" t="s">
        <v>363</v>
      </c>
    </row>
    <row r="1201" spans="1:13" ht="15" customHeight="1" x14ac:dyDescent="0.25">
      <c r="A1201" s="2" t="s">
        <v>352</v>
      </c>
      <c r="B1201" s="2" t="s">
        <v>236</v>
      </c>
      <c r="C1201" s="2" t="s">
        <v>46</v>
      </c>
      <c r="D1201" s="2" t="s">
        <v>58</v>
      </c>
      <c r="E1201" s="2">
        <v>3970614</v>
      </c>
      <c r="F1201" s="2">
        <v>642221</v>
      </c>
      <c r="G1201" s="2">
        <v>5658.8595999999998</v>
      </c>
      <c r="H1201" s="2">
        <v>1255.9978000000001</v>
      </c>
      <c r="I1201" s="2">
        <v>52130.778200000001</v>
      </c>
      <c r="J1201" s="2">
        <v>12</v>
      </c>
      <c r="K1201" s="2">
        <v>4</v>
      </c>
      <c r="L1201" s="2">
        <v>16</v>
      </c>
      <c r="M1201" s="2" t="s">
        <v>363</v>
      </c>
    </row>
    <row r="1202" spans="1:13" ht="15" customHeight="1" x14ac:dyDescent="0.25">
      <c r="A1202" s="2" t="s">
        <v>352</v>
      </c>
      <c r="B1202" s="2" t="s">
        <v>236</v>
      </c>
      <c r="C1202" s="2" t="s">
        <v>212</v>
      </c>
      <c r="D1202" s="2" t="s">
        <v>213</v>
      </c>
      <c r="E1202" s="2">
        <v>3970614</v>
      </c>
      <c r="F1202" s="2">
        <v>1159183</v>
      </c>
      <c r="G1202" s="2">
        <v>5658.8595999999998</v>
      </c>
      <c r="H1202" s="2">
        <v>2186.5293999999999</v>
      </c>
      <c r="I1202" s="2">
        <v>86560.447400000005</v>
      </c>
      <c r="J1202" s="2">
        <v>12</v>
      </c>
      <c r="K1202" s="2">
        <v>5</v>
      </c>
      <c r="L1202" s="2">
        <v>17</v>
      </c>
      <c r="M1202" s="2" t="s">
        <v>363</v>
      </c>
    </row>
    <row r="1203" spans="1:13" ht="15" customHeight="1" x14ac:dyDescent="0.25">
      <c r="A1203" s="2" t="s">
        <v>352</v>
      </c>
      <c r="B1203" s="2" t="s">
        <v>236</v>
      </c>
      <c r="C1203" s="2" t="s">
        <v>212</v>
      </c>
      <c r="D1203" s="2" t="s">
        <v>214</v>
      </c>
      <c r="E1203" s="2">
        <v>3970614</v>
      </c>
      <c r="F1203" s="2">
        <v>1421345</v>
      </c>
      <c r="G1203" s="2">
        <v>5658.8595999999998</v>
      </c>
      <c r="H1203" s="2">
        <v>2658.4209999999998</v>
      </c>
      <c r="I1203" s="2">
        <v>104020.4366</v>
      </c>
      <c r="J1203" s="2">
        <v>12</v>
      </c>
      <c r="K1203" s="2">
        <v>5</v>
      </c>
      <c r="L1203" s="2">
        <v>17</v>
      </c>
      <c r="M1203" s="2" t="s">
        <v>363</v>
      </c>
    </row>
    <row r="1204" spans="1:13" ht="15" customHeight="1" x14ac:dyDescent="0.25">
      <c r="A1204" s="2" t="s">
        <v>352</v>
      </c>
      <c r="B1204" s="2" t="s">
        <v>236</v>
      </c>
      <c r="C1204" s="2" t="s">
        <v>154</v>
      </c>
      <c r="D1204" s="2" t="s">
        <v>155</v>
      </c>
      <c r="E1204" s="2">
        <v>3970614</v>
      </c>
      <c r="F1204" s="2">
        <v>1035428</v>
      </c>
      <c r="G1204" s="2">
        <v>5658.8595999999998</v>
      </c>
      <c r="H1204" s="2">
        <v>1963.7704000000001</v>
      </c>
      <c r="I1204" s="2">
        <v>78318.364400000006</v>
      </c>
      <c r="J1204" s="2">
        <v>12</v>
      </c>
      <c r="K1204" s="2">
        <v>5</v>
      </c>
      <c r="L1204" s="2">
        <v>17</v>
      </c>
      <c r="M1204" s="2" t="s">
        <v>363</v>
      </c>
    </row>
    <row r="1205" spans="1:13" ht="15" customHeight="1" x14ac:dyDescent="0.25">
      <c r="A1205" s="2" t="s">
        <v>352</v>
      </c>
      <c r="B1205" s="2" t="s">
        <v>236</v>
      </c>
      <c r="C1205" s="2" t="s">
        <v>154</v>
      </c>
      <c r="D1205" s="2" t="s">
        <v>156</v>
      </c>
      <c r="E1205" s="2">
        <v>3970614</v>
      </c>
      <c r="F1205" s="2">
        <v>803691</v>
      </c>
      <c r="G1205" s="2">
        <v>5658.8595999999998</v>
      </c>
      <c r="H1205" s="2">
        <v>1546.6438000000001</v>
      </c>
      <c r="I1205" s="2">
        <v>62884.680200000003</v>
      </c>
      <c r="J1205" s="2">
        <v>12</v>
      </c>
      <c r="K1205" s="2">
        <v>4</v>
      </c>
      <c r="L1205" s="2">
        <v>16</v>
      </c>
      <c r="M1205" s="2" t="s">
        <v>363</v>
      </c>
    </row>
    <row r="1206" spans="1:13" ht="15" customHeight="1" x14ac:dyDescent="0.25">
      <c r="A1206" s="2" t="s">
        <v>352</v>
      </c>
      <c r="B1206" s="2" t="s">
        <v>236</v>
      </c>
      <c r="C1206" s="2" t="s">
        <v>154</v>
      </c>
      <c r="D1206" s="2" t="s">
        <v>157</v>
      </c>
      <c r="E1206" s="2">
        <v>3970614</v>
      </c>
      <c r="F1206" s="2">
        <v>1040995</v>
      </c>
      <c r="G1206" s="2">
        <v>5658.8595999999998</v>
      </c>
      <c r="H1206" s="2">
        <v>1973.7909999999999</v>
      </c>
      <c r="I1206" s="2">
        <v>78689.126600000003</v>
      </c>
      <c r="J1206" s="2">
        <v>12</v>
      </c>
      <c r="K1206" s="2">
        <v>5</v>
      </c>
      <c r="L1206" s="2">
        <v>17</v>
      </c>
      <c r="M1206" s="2" t="s">
        <v>363</v>
      </c>
    </row>
    <row r="1207" spans="1:13" ht="15" customHeight="1" x14ac:dyDescent="0.25">
      <c r="A1207" s="2" t="s">
        <v>352</v>
      </c>
      <c r="B1207" s="2" t="s">
        <v>236</v>
      </c>
      <c r="C1207" s="2" t="s">
        <v>154</v>
      </c>
      <c r="D1207" s="2" t="s">
        <v>158</v>
      </c>
      <c r="E1207" s="2">
        <v>3970614</v>
      </c>
      <c r="F1207" s="2">
        <v>872306</v>
      </c>
      <c r="G1207" s="2">
        <v>5658.8595999999998</v>
      </c>
      <c r="H1207" s="2">
        <v>1670.1507999999999</v>
      </c>
      <c r="I1207" s="2">
        <v>67454.439199999993</v>
      </c>
      <c r="J1207" s="2">
        <v>12</v>
      </c>
      <c r="K1207" s="2">
        <v>4</v>
      </c>
      <c r="L1207" s="2">
        <v>16</v>
      </c>
      <c r="M1207" s="2" t="s">
        <v>363</v>
      </c>
    </row>
    <row r="1208" spans="1:13" ht="15" customHeight="1" x14ac:dyDescent="0.25">
      <c r="A1208" s="2" t="s">
        <v>352</v>
      </c>
      <c r="B1208" s="2" t="s">
        <v>236</v>
      </c>
      <c r="C1208" s="2" t="s">
        <v>154</v>
      </c>
      <c r="D1208" s="2" t="s">
        <v>159</v>
      </c>
      <c r="E1208" s="2">
        <v>3970614</v>
      </c>
      <c r="F1208" s="2">
        <v>909501</v>
      </c>
      <c r="G1208" s="2">
        <v>5658.8595999999998</v>
      </c>
      <c r="H1208" s="2">
        <v>1737.1017999999999</v>
      </c>
      <c r="I1208" s="2">
        <v>69931.626199999999</v>
      </c>
      <c r="J1208" s="2">
        <v>12</v>
      </c>
      <c r="K1208" s="2">
        <v>4</v>
      </c>
      <c r="L1208" s="2">
        <v>16</v>
      </c>
      <c r="M1208" s="2" t="s">
        <v>363</v>
      </c>
    </row>
    <row r="1209" spans="1:13" ht="15" customHeight="1" x14ac:dyDescent="0.25">
      <c r="A1209" s="2" t="s">
        <v>352</v>
      </c>
      <c r="B1209" s="2" t="s">
        <v>236</v>
      </c>
      <c r="C1209" s="2" t="s">
        <v>154</v>
      </c>
      <c r="D1209" s="2" t="s">
        <v>160</v>
      </c>
      <c r="E1209" s="2">
        <v>3970614</v>
      </c>
      <c r="F1209" s="2">
        <v>1067325</v>
      </c>
      <c r="G1209" s="2">
        <v>5658.8595999999998</v>
      </c>
      <c r="H1209" s="2">
        <v>2021.1849999999999</v>
      </c>
      <c r="I1209" s="2">
        <v>80442.704599999997</v>
      </c>
      <c r="J1209" s="2">
        <v>12</v>
      </c>
      <c r="K1209" s="2">
        <v>5</v>
      </c>
      <c r="L1209" s="2">
        <v>17</v>
      </c>
      <c r="M1209" s="2" t="s">
        <v>363</v>
      </c>
    </row>
    <row r="1210" spans="1:13" ht="15" customHeight="1" x14ac:dyDescent="0.25">
      <c r="A1210" s="2" t="s">
        <v>352</v>
      </c>
      <c r="B1210" s="2" t="s">
        <v>236</v>
      </c>
      <c r="C1210" s="2" t="s">
        <v>154</v>
      </c>
      <c r="D1210" s="2" t="s">
        <v>161</v>
      </c>
      <c r="E1210" s="2">
        <v>3970614</v>
      </c>
      <c r="F1210" s="2">
        <v>682595</v>
      </c>
      <c r="G1210" s="2">
        <v>5658.8595999999998</v>
      </c>
      <c r="H1210" s="2">
        <v>1328.671</v>
      </c>
      <c r="I1210" s="2">
        <v>54819.686600000001</v>
      </c>
      <c r="J1210" s="2">
        <v>12</v>
      </c>
      <c r="K1210" s="2">
        <v>4</v>
      </c>
      <c r="L1210" s="2">
        <v>16</v>
      </c>
      <c r="M1210" s="2" t="s">
        <v>363</v>
      </c>
    </row>
    <row r="1211" spans="1:13" ht="15" customHeight="1" x14ac:dyDescent="0.25">
      <c r="A1211" s="2" t="s">
        <v>352</v>
      </c>
      <c r="B1211" s="2" t="s">
        <v>236</v>
      </c>
      <c r="C1211" s="2" t="s">
        <v>154</v>
      </c>
      <c r="D1211" s="2" t="s">
        <v>162</v>
      </c>
      <c r="E1211" s="2">
        <v>3970614</v>
      </c>
      <c r="F1211" s="2">
        <v>417674</v>
      </c>
      <c r="G1211" s="2">
        <v>5658.8595999999998</v>
      </c>
      <c r="H1211" s="2">
        <v>835.34799999999996</v>
      </c>
      <c r="I1211" s="2">
        <v>36566.7356</v>
      </c>
      <c r="J1211" s="2">
        <v>12</v>
      </c>
      <c r="K1211" s="2">
        <v>3</v>
      </c>
      <c r="L1211" s="2">
        <v>15</v>
      </c>
      <c r="M1211" s="2" t="s">
        <v>363</v>
      </c>
    </row>
    <row r="1212" spans="1:13" ht="15" customHeight="1" x14ac:dyDescent="0.25">
      <c r="A1212" s="2" t="s">
        <v>352</v>
      </c>
      <c r="B1212" s="2" t="s">
        <v>236</v>
      </c>
      <c r="C1212" s="2" t="s">
        <v>154</v>
      </c>
      <c r="D1212" s="2" t="s">
        <v>163</v>
      </c>
      <c r="E1212" s="2">
        <v>3970614</v>
      </c>
      <c r="F1212" s="2">
        <v>671913</v>
      </c>
      <c r="G1212" s="2">
        <v>5658.8595999999998</v>
      </c>
      <c r="H1212" s="2">
        <v>1309.4434000000001</v>
      </c>
      <c r="I1212" s="2">
        <v>54108.265399999997</v>
      </c>
      <c r="J1212" s="2">
        <v>12</v>
      </c>
      <c r="K1212" s="2">
        <v>4</v>
      </c>
      <c r="L1212" s="2">
        <v>16</v>
      </c>
      <c r="M1212" s="2" t="s">
        <v>363</v>
      </c>
    </row>
    <row r="1213" spans="1:13" ht="15" customHeight="1" x14ac:dyDescent="0.25">
      <c r="A1213" s="2" t="s">
        <v>352</v>
      </c>
      <c r="B1213" s="2" t="s">
        <v>236</v>
      </c>
      <c r="C1213" s="2" t="s">
        <v>154</v>
      </c>
      <c r="D1213" s="2" t="s">
        <v>164</v>
      </c>
      <c r="E1213" s="2">
        <v>3970614</v>
      </c>
      <c r="F1213" s="2">
        <v>743585</v>
      </c>
      <c r="G1213" s="2">
        <v>5658.8595999999998</v>
      </c>
      <c r="H1213" s="2">
        <v>1438.453</v>
      </c>
      <c r="I1213" s="2">
        <v>58881.620600000002</v>
      </c>
      <c r="J1213" s="2">
        <v>12</v>
      </c>
      <c r="K1213" s="2">
        <v>4</v>
      </c>
      <c r="L1213" s="2">
        <v>16</v>
      </c>
      <c r="M1213" s="2" t="s">
        <v>363</v>
      </c>
    </row>
    <row r="1214" spans="1:13" ht="15" customHeight="1" x14ac:dyDescent="0.25">
      <c r="A1214" s="2" t="s">
        <v>352</v>
      </c>
      <c r="B1214" s="2" t="s">
        <v>236</v>
      </c>
      <c r="C1214" s="2" t="s">
        <v>154</v>
      </c>
      <c r="D1214" s="2" t="s">
        <v>165</v>
      </c>
      <c r="E1214" s="2">
        <v>3970614</v>
      </c>
      <c r="F1214" s="2">
        <v>922603</v>
      </c>
      <c r="G1214" s="2">
        <v>5658.8595999999998</v>
      </c>
      <c r="H1214" s="2">
        <v>1760.6854000000001</v>
      </c>
      <c r="I1214" s="2">
        <v>70804.219400000002</v>
      </c>
      <c r="J1214" s="2">
        <v>12</v>
      </c>
      <c r="K1214" s="2">
        <v>4</v>
      </c>
      <c r="L1214" s="2">
        <v>16</v>
      </c>
      <c r="M1214" s="2" t="s">
        <v>363</v>
      </c>
    </row>
    <row r="1215" spans="1:13" ht="15" customHeight="1" x14ac:dyDescent="0.25">
      <c r="A1215" s="2" t="s">
        <v>352</v>
      </c>
      <c r="B1215" s="2" t="s">
        <v>236</v>
      </c>
      <c r="C1215" s="2" t="s">
        <v>154</v>
      </c>
      <c r="D1215" s="2" t="s">
        <v>166</v>
      </c>
      <c r="E1215" s="2">
        <v>3970614</v>
      </c>
      <c r="F1215" s="2">
        <v>895089</v>
      </c>
      <c r="G1215" s="2">
        <v>5658.8595999999998</v>
      </c>
      <c r="H1215" s="2">
        <v>1711.1602</v>
      </c>
      <c r="I1215" s="2">
        <v>68971.786999999997</v>
      </c>
      <c r="J1215" s="2">
        <v>12</v>
      </c>
      <c r="K1215" s="2">
        <v>4</v>
      </c>
      <c r="L1215" s="2">
        <v>16</v>
      </c>
      <c r="M1215" s="2" t="s">
        <v>363</v>
      </c>
    </row>
    <row r="1216" spans="1:13" ht="15" customHeight="1" x14ac:dyDescent="0.25">
      <c r="A1216" s="2" t="s">
        <v>352</v>
      </c>
      <c r="B1216" s="2" t="s">
        <v>236</v>
      </c>
      <c r="C1216" s="2" t="s">
        <v>154</v>
      </c>
      <c r="D1216" s="2" t="s">
        <v>167</v>
      </c>
      <c r="E1216" s="2">
        <v>3970614</v>
      </c>
      <c r="F1216" s="2">
        <v>694004</v>
      </c>
      <c r="G1216" s="2">
        <v>5658.8595999999998</v>
      </c>
      <c r="H1216" s="2">
        <v>1349.2072000000001</v>
      </c>
      <c r="I1216" s="2">
        <v>55579.525999999998</v>
      </c>
      <c r="J1216" s="2">
        <v>12</v>
      </c>
      <c r="K1216" s="2">
        <v>4</v>
      </c>
      <c r="L1216" s="2">
        <v>16</v>
      </c>
      <c r="M1216" s="2" t="s">
        <v>363</v>
      </c>
    </row>
    <row r="1217" spans="1:13" ht="15" customHeight="1" x14ac:dyDescent="0.25">
      <c r="A1217" s="2" t="s">
        <v>352</v>
      </c>
      <c r="B1217" s="2" t="s">
        <v>236</v>
      </c>
      <c r="C1217" s="2" t="s">
        <v>154</v>
      </c>
      <c r="D1217" s="2" t="s">
        <v>168</v>
      </c>
      <c r="E1217" s="2">
        <v>3970614</v>
      </c>
      <c r="F1217" s="2">
        <v>303542</v>
      </c>
      <c r="G1217" s="2">
        <v>5658.8595999999998</v>
      </c>
      <c r="H1217" s="2">
        <v>607.08399999999995</v>
      </c>
      <c r="I1217" s="2">
        <v>28120.9676</v>
      </c>
      <c r="J1217" s="2">
        <v>12</v>
      </c>
      <c r="K1217" s="2">
        <v>3</v>
      </c>
      <c r="L1217" s="2">
        <v>15</v>
      </c>
      <c r="M1217" s="2" t="s">
        <v>363</v>
      </c>
    </row>
    <row r="1218" spans="1:13" ht="15" customHeight="1" x14ac:dyDescent="0.25">
      <c r="A1218" s="2" t="s">
        <v>352</v>
      </c>
      <c r="B1218" s="2" t="s">
        <v>236</v>
      </c>
      <c r="C1218" s="2" t="s">
        <v>154</v>
      </c>
      <c r="D1218" s="2" t="s">
        <v>169</v>
      </c>
      <c r="E1218" s="2">
        <v>3970614</v>
      </c>
      <c r="F1218" s="2">
        <v>820645</v>
      </c>
      <c r="G1218" s="2">
        <v>5658.8595999999998</v>
      </c>
      <c r="H1218" s="2">
        <v>1577.1610000000001</v>
      </c>
      <c r="I1218" s="2">
        <v>64013.816599999998</v>
      </c>
      <c r="J1218" s="2">
        <v>12</v>
      </c>
      <c r="K1218" s="2">
        <v>4</v>
      </c>
      <c r="L1218" s="2">
        <v>16</v>
      </c>
      <c r="M1218" s="2" t="s">
        <v>363</v>
      </c>
    </row>
    <row r="1219" spans="1:13" ht="15" customHeight="1" x14ac:dyDescent="0.25">
      <c r="A1219" s="2" t="s">
        <v>352</v>
      </c>
      <c r="B1219" s="2" t="s">
        <v>236</v>
      </c>
      <c r="C1219" s="2" t="s">
        <v>154</v>
      </c>
      <c r="D1219" s="2" t="s">
        <v>170</v>
      </c>
      <c r="E1219" s="2">
        <v>3970614</v>
      </c>
      <c r="F1219" s="2">
        <v>419726</v>
      </c>
      <c r="G1219" s="2">
        <v>5658.8595999999998</v>
      </c>
      <c r="H1219" s="2">
        <v>839.452</v>
      </c>
      <c r="I1219" s="2">
        <v>36718.583599999998</v>
      </c>
      <c r="J1219" s="2">
        <v>12</v>
      </c>
      <c r="K1219" s="2">
        <v>3</v>
      </c>
      <c r="L1219" s="2">
        <v>15</v>
      </c>
      <c r="M1219" s="2" t="s">
        <v>363</v>
      </c>
    </row>
    <row r="1220" spans="1:13" ht="15" customHeight="1" x14ac:dyDescent="0.25">
      <c r="A1220" s="2" t="s">
        <v>352</v>
      </c>
      <c r="B1220" s="2" t="s">
        <v>236</v>
      </c>
      <c r="C1220" s="2" t="s">
        <v>154</v>
      </c>
      <c r="D1220" s="2" t="s">
        <v>171</v>
      </c>
      <c r="E1220" s="2">
        <v>3970614</v>
      </c>
      <c r="F1220" s="2">
        <v>717304</v>
      </c>
      <c r="G1220" s="2">
        <v>5658.8595999999998</v>
      </c>
      <c r="H1220" s="2">
        <v>1391.1472000000001</v>
      </c>
      <c r="I1220" s="2">
        <v>57131.305999999997</v>
      </c>
      <c r="J1220" s="2">
        <v>12</v>
      </c>
      <c r="K1220" s="2">
        <v>4</v>
      </c>
      <c r="L1220" s="2">
        <v>16</v>
      </c>
      <c r="M1220" s="2" t="s">
        <v>363</v>
      </c>
    </row>
    <row r="1221" spans="1:13" ht="15" customHeight="1" x14ac:dyDescent="0.25">
      <c r="A1221" s="2" t="s">
        <v>352</v>
      </c>
      <c r="B1221" s="2" t="s">
        <v>236</v>
      </c>
      <c r="C1221" s="2" t="s">
        <v>154</v>
      </c>
      <c r="D1221" s="2" t="s">
        <v>172</v>
      </c>
      <c r="E1221" s="2">
        <v>3970614</v>
      </c>
      <c r="F1221" s="2">
        <v>589229</v>
      </c>
      <c r="G1221" s="2">
        <v>5658.8595999999998</v>
      </c>
      <c r="H1221" s="2">
        <v>1160.6122</v>
      </c>
      <c r="I1221" s="2">
        <v>48601.510999999999</v>
      </c>
      <c r="J1221" s="2">
        <v>12</v>
      </c>
      <c r="K1221" s="2">
        <v>4</v>
      </c>
      <c r="L1221" s="2">
        <v>16</v>
      </c>
      <c r="M1221" s="2" t="s">
        <v>363</v>
      </c>
    </row>
    <row r="1222" spans="1:13" ht="15" customHeight="1" x14ac:dyDescent="0.25">
      <c r="A1222" s="2" t="s">
        <v>352</v>
      </c>
      <c r="B1222" s="2" t="s">
        <v>236</v>
      </c>
      <c r="C1222" s="2" t="s">
        <v>154</v>
      </c>
      <c r="D1222" s="2" t="s">
        <v>173</v>
      </c>
      <c r="E1222" s="2">
        <v>3970614</v>
      </c>
      <c r="F1222" s="2">
        <v>765110</v>
      </c>
      <c r="G1222" s="2">
        <v>5658.8595999999998</v>
      </c>
      <c r="H1222" s="2">
        <v>1477.1980000000001</v>
      </c>
      <c r="I1222" s="2">
        <v>60315.185599999997</v>
      </c>
      <c r="J1222" s="2">
        <v>12</v>
      </c>
      <c r="K1222" s="2">
        <v>4</v>
      </c>
      <c r="L1222" s="2">
        <v>16</v>
      </c>
      <c r="M1222" s="2" t="s">
        <v>363</v>
      </c>
    </row>
    <row r="1223" spans="1:13" ht="15" customHeight="1" x14ac:dyDescent="0.25">
      <c r="A1223" s="2" t="s">
        <v>352</v>
      </c>
      <c r="B1223" s="2" t="s">
        <v>236</v>
      </c>
      <c r="C1223" s="2" t="s">
        <v>154</v>
      </c>
      <c r="D1223" s="2" t="s">
        <v>174</v>
      </c>
      <c r="E1223" s="2">
        <v>3970614</v>
      </c>
      <c r="F1223" s="2">
        <v>654982</v>
      </c>
      <c r="G1223" s="2">
        <v>5658.8595999999998</v>
      </c>
      <c r="H1223" s="2">
        <v>1278.9675999999999</v>
      </c>
      <c r="I1223" s="2">
        <v>52980.660799999998</v>
      </c>
      <c r="J1223" s="2">
        <v>12</v>
      </c>
      <c r="K1223" s="2">
        <v>4</v>
      </c>
      <c r="L1223" s="2">
        <v>16</v>
      </c>
      <c r="M1223" s="2" t="s">
        <v>363</v>
      </c>
    </row>
    <row r="1224" spans="1:13" ht="15" customHeight="1" x14ac:dyDescent="0.25">
      <c r="A1224" s="2" t="s">
        <v>352</v>
      </c>
      <c r="B1224" s="2" t="s">
        <v>236</v>
      </c>
      <c r="C1224" s="2" t="s">
        <v>175</v>
      </c>
      <c r="D1224" s="2" t="s">
        <v>176</v>
      </c>
      <c r="E1224" s="2">
        <v>3970614</v>
      </c>
      <c r="F1224" s="2">
        <v>2174781</v>
      </c>
      <c r="G1224" s="2">
        <v>5658.8595999999998</v>
      </c>
      <c r="H1224" s="2">
        <v>4014.6057999999998</v>
      </c>
      <c r="I1224" s="2">
        <v>154199.27420000001</v>
      </c>
      <c r="J1224" s="2">
        <v>12</v>
      </c>
      <c r="K1224" s="2">
        <v>7</v>
      </c>
      <c r="L1224" s="2">
        <v>19</v>
      </c>
      <c r="M1224" s="2" t="s">
        <v>363</v>
      </c>
    </row>
    <row r="1225" spans="1:13" ht="15" customHeight="1" x14ac:dyDescent="0.25">
      <c r="A1225" s="2" t="s">
        <v>352</v>
      </c>
      <c r="B1225" s="2" t="s">
        <v>236</v>
      </c>
      <c r="C1225" s="2" t="s">
        <v>175</v>
      </c>
      <c r="D1225" s="2" t="s">
        <v>177</v>
      </c>
      <c r="E1225" s="2">
        <v>3970614</v>
      </c>
      <c r="F1225" s="2">
        <v>2460100</v>
      </c>
      <c r="G1225" s="2">
        <v>5658.8595999999998</v>
      </c>
      <c r="H1225" s="2">
        <v>4528.18</v>
      </c>
      <c r="I1225" s="2">
        <v>173201.5196</v>
      </c>
      <c r="J1225" s="2">
        <v>12</v>
      </c>
      <c r="K1225" s="2">
        <v>7</v>
      </c>
      <c r="L1225" s="2">
        <v>19</v>
      </c>
      <c r="M1225" s="2" t="s">
        <v>363</v>
      </c>
    </row>
    <row r="1226" spans="1:13" ht="15" customHeight="1" x14ac:dyDescent="0.25">
      <c r="A1226" s="2" t="s">
        <v>352</v>
      </c>
      <c r="B1226" s="2" t="s">
        <v>236</v>
      </c>
      <c r="C1226" s="2" t="s">
        <v>175</v>
      </c>
      <c r="D1226" s="2" t="s">
        <v>178</v>
      </c>
      <c r="E1226" s="2">
        <v>3970614</v>
      </c>
      <c r="F1226" s="2">
        <v>2438309</v>
      </c>
      <c r="G1226" s="2">
        <v>5658.8595999999998</v>
      </c>
      <c r="H1226" s="2">
        <v>4488.9561999999996</v>
      </c>
      <c r="I1226" s="2">
        <v>171750.239</v>
      </c>
      <c r="J1226" s="2">
        <v>12</v>
      </c>
      <c r="K1226" s="2">
        <v>7</v>
      </c>
      <c r="L1226" s="2">
        <v>19</v>
      </c>
      <c r="M1226" s="2" t="s">
        <v>363</v>
      </c>
    </row>
    <row r="1227" spans="1:13" ht="15" customHeight="1" x14ac:dyDescent="0.25">
      <c r="A1227" s="2" t="s">
        <v>352</v>
      </c>
      <c r="B1227" s="2" t="s">
        <v>236</v>
      </c>
      <c r="C1227" s="2" t="s">
        <v>226</v>
      </c>
      <c r="D1227" s="2" t="s">
        <v>227</v>
      </c>
      <c r="E1227" s="2">
        <v>3970614</v>
      </c>
      <c r="F1227" s="2">
        <v>498182</v>
      </c>
      <c r="G1227" s="2">
        <v>5658.8595999999998</v>
      </c>
      <c r="H1227" s="2">
        <v>996.36400000000003</v>
      </c>
      <c r="I1227" s="2">
        <v>42524.327599999997</v>
      </c>
      <c r="J1227" s="2">
        <v>12</v>
      </c>
      <c r="K1227" s="2">
        <v>3</v>
      </c>
      <c r="L1227" s="2">
        <v>15</v>
      </c>
      <c r="M1227" s="2" t="s">
        <v>363</v>
      </c>
    </row>
    <row r="1228" spans="1:13" ht="15" customHeight="1" x14ac:dyDescent="0.25">
      <c r="A1228" s="2" t="s">
        <v>352</v>
      </c>
      <c r="B1228" s="2" t="s">
        <v>236</v>
      </c>
      <c r="C1228" s="2" t="s">
        <v>226</v>
      </c>
      <c r="D1228" s="2" t="s">
        <v>228</v>
      </c>
      <c r="E1228" s="2">
        <v>3970614</v>
      </c>
      <c r="F1228" s="2">
        <v>163639</v>
      </c>
      <c r="G1228" s="2">
        <v>5658.8595999999998</v>
      </c>
      <c r="H1228" s="2">
        <v>327.27800000000002</v>
      </c>
      <c r="I1228" s="2">
        <v>17768.1456</v>
      </c>
      <c r="J1228" s="2">
        <v>12</v>
      </c>
      <c r="K1228" s="2">
        <v>3</v>
      </c>
      <c r="L1228" s="2">
        <v>15</v>
      </c>
      <c r="M1228" s="2" t="s">
        <v>363</v>
      </c>
    </row>
    <row r="1229" spans="1:13" ht="15" customHeight="1" x14ac:dyDescent="0.25">
      <c r="A1229" s="2" t="s">
        <v>352</v>
      </c>
      <c r="B1229" s="2" t="s">
        <v>236</v>
      </c>
      <c r="C1229" s="2" t="s">
        <v>226</v>
      </c>
      <c r="D1229" s="2" t="s">
        <v>229</v>
      </c>
      <c r="E1229" s="2">
        <v>3970614</v>
      </c>
      <c r="F1229" s="2">
        <v>164291</v>
      </c>
      <c r="G1229" s="2">
        <v>5658.8595999999998</v>
      </c>
      <c r="H1229" s="2">
        <v>328.58199999999999</v>
      </c>
      <c r="I1229" s="2">
        <v>17816.393599999999</v>
      </c>
      <c r="J1229" s="2">
        <v>12</v>
      </c>
      <c r="K1229" s="2">
        <v>3</v>
      </c>
      <c r="L1229" s="2">
        <v>15</v>
      </c>
      <c r="M1229" s="2" t="s">
        <v>363</v>
      </c>
    </row>
    <row r="1230" spans="1:13" ht="15" customHeight="1" x14ac:dyDescent="0.25">
      <c r="A1230" s="2" t="s">
        <v>352</v>
      </c>
      <c r="B1230" s="2" t="s">
        <v>236</v>
      </c>
      <c r="C1230" s="2" t="s">
        <v>226</v>
      </c>
      <c r="D1230" s="2" t="s">
        <v>230</v>
      </c>
      <c r="E1230" s="2">
        <v>3970614</v>
      </c>
      <c r="F1230" s="2">
        <v>329222</v>
      </c>
      <c r="G1230" s="2">
        <v>5658.8595999999998</v>
      </c>
      <c r="H1230" s="2">
        <v>658.44399999999996</v>
      </c>
      <c r="I1230" s="2">
        <v>30021.2876</v>
      </c>
      <c r="J1230" s="2">
        <v>12</v>
      </c>
      <c r="K1230" s="2">
        <v>3</v>
      </c>
      <c r="L1230" s="2">
        <v>15</v>
      </c>
      <c r="M1230" s="2" t="s">
        <v>363</v>
      </c>
    </row>
    <row r="1231" spans="1:13" ht="15" customHeight="1" x14ac:dyDescent="0.25">
      <c r="A1231" s="2" t="s">
        <v>352</v>
      </c>
      <c r="B1231" s="2" t="s">
        <v>236</v>
      </c>
      <c r="C1231" s="2" t="s">
        <v>226</v>
      </c>
      <c r="D1231" s="2" t="s">
        <v>231</v>
      </c>
      <c r="E1231" s="2">
        <v>3970614</v>
      </c>
      <c r="F1231" s="2">
        <v>335224</v>
      </c>
      <c r="G1231" s="2">
        <v>5658.8595999999998</v>
      </c>
      <c r="H1231" s="2">
        <v>670.44799999999998</v>
      </c>
      <c r="I1231" s="2">
        <v>30465.435600000001</v>
      </c>
      <c r="J1231" s="2">
        <v>12</v>
      </c>
      <c r="K1231" s="2">
        <v>3</v>
      </c>
      <c r="L1231" s="2">
        <v>15</v>
      </c>
      <c r="M1231" s="2" t="s">
        <v>363</v>
      </c>
    </row>
    <row r="1232" spans="1:13" ht="15" customHeight="1" x14ac:dyDescent="0.25">
      <c r="A1232" s="2" t="s">
        <v>352</v>
      </c>
      <c r="B1232" s="2" t="s">
        <v>236</v>
      </c>
      <c r="C1232" s="2" t="s">
        <v>226</v>
      </c>
      <c r="D1232" s="2" t="s">
        <v>232</v>
      </c>
      <c r="E1232" s="2">
        <v>3970614</v>
      </c>
      <c r="F1232" s="2">
        <v>634074</v>
      </c>
      <c r="G1232" s="2">
        <v>5658.8595999999998</v>
      </c>
      <c r="H1232" s="2">
        <v>1241.3332</v>
      </c>
      <c r="I1232" s="2">
        <v>51588.188000000002</v>
      </c>
      <c r="J1232" s="2">
        <v>12</v>
      </c>
      <c r="K1232" s="2">
        <v>4</v>
      </c>
      <c r="L1232" s="2">
        <v>16</v>
      </c>
      <c r="M1232" s="2" t="s">
        <v>363</v>
      </c>
    </row>
    <row r="1233" spans="1:13" ht="15" customHeight="1" x14ac:dyDescent="0.25">
      <c r="A1233" s="2" t="s">
        <v>352</v>
      </c>
      <c r="B1233" s="2" t="s">
        <v>236</v>
      </c>
      <c r="C1233" s="2" t="s">
        <v>226</v>
      </c>
      <c r="D1233" s="2" t="s">
        <v>233</v>
      </c>
      <c r="E1233" s="2">
        <v>3970614</v>
      </c>
      <c r="F1233" s="2">
        <v>634074</v>
      </c>
      <c r="G1233" s="2">
        <v>5658.8595999999998</v>
      </c>
      <c r="H1233" s="2">
        <v>1241.3332</v>
      </c>
      <c r="I1233" s="2">
        <v>51588.188000000002</v>
      </c>
      <c r="J1233" s="2">
        <v>12</v>
      </c>
      <c r="K1233" s="2">
        <v>4</v>
      </c>
      <c r="L1233" s="2">
        <v>16</v>
      </c>
      <c r="M1233" s="2" t="s">
        <v>363</v>
      </c>
    </row>
    <row r="1234" spans="1:13" ht="15" customHeight="1" x14ac:dyDescent="0.25">
      <c r="A1234" s="2" t="s">
        <v>352</v>
      </c>
      <c r="B1234" s="2" t="s">
        <v>236</v>
      </c>
      <c r="C1234" s="2" t="s">
        <v>226</v>
      </c>
      <c r="D1234" s="2" t="s">
        <v>234</v>
      </c>
      <c r="E1234" s="2">
        <v>3970614</v>
      </c>
      <c r="F1234" s="2">
        <v>239873</v>
      </c>
      <c r="G1234" s="2">
        <v>5658.8595999999998</v>
      </c>
      <c r="H1234" s="2">
        <v>479.74599999999998</v>
      </c>
      <c r="I1234" s="2">
        <v>23409.461599999999</v>
      </c>
      <c r="J1234" s="2">
        <v>12</v>
      </c>
      <c r="K1234" s="2">
        <v>3</v>
      </c>
      <c r="L1234" s="2">
        <v>15</v>
      </c>
      <c r="M1234" s="2" t="s">
        <v>363</v>
      </c>
    </row>
    <row r="1235" spans="1:13" ht="15" customHeight="1" x14ac:dyDescent="0.25">
      <c r="A1235" s="2" t="s">
        <v>352</v>
      </c>
      <c r="B1235" s="2" t="s">
        <v>236</v>
      </c>
      <c r="C1235" s="2" t="s">
        <v>226</v>
      </c>
      <c r="D1235" s="2" t="s">
        <v>235</v>
      </c>
      <c r="E1235" s="2">
        <v>3970614</v>
      </c>
      <c r="F1235" s="2">
        <v>515747</v>
      </c>
      <c r="G1235" s="2">
        <v>5658.8595999999998</v>
      </c>
      <c r="H1235" s="2">
        <v>1028.3445999999999</v>
      </c>
      <c r="I1235" s="2">
        <v>43707.609799999998</v>
      </c>
      <c r="J1235" s="2">
        <v>12</v>
      </c>
      <c r="K1235" s="2">
        <v>4</v>
      </c>
      <c r="L1235" s="2">
        <v>16</v>
      </c>
      <c r="M1235" s="2" t="s">
        <v>363</v>
      </c>
    </row>
    <row r="1236" spans="1:13" ht="15" customHeight="1" x14ac:dyDescent="0.25">
      <c r="A1236" s="2" t="s">
        <v>352</v>
      </c>
      <c r="B1236" s="2" t="s">
        <v>236</v>
      </c>
      <c r="C1236" s="2" t="s">
        <v>226</v>
      </c>
      <c r="D1236" s="2" t="s">
        <v>236</v>
      </c>
      <c r="E1236" s="2">
        <v>3970614</v>
      </c>
      <c r="F1236" s="2">
        <v>18</v>
      </c>
      <c r="G1236" s="2">
        <v>5658.8595999999998</v>
      </c>
      <c r="H1236" s="2">
        <v>3.5999999999999997E-2</v>
      </c>
      <c r="I1236" s="2">
        <v>5660.1916000000001</v>
      </c>
      <c r="J1236" s="2">
        <v>12</v>
      </c>
      <c r="K1236" s="2">
        <v>3</v>
      </c>
      <c r="L1236" s="2">
        <v>15</v>
      </c>
      <c r="M1236" s="2" t="s">
        <v>363</v>
      </c>
    </row>
    <row r="1237" spans="1:13" ht="15" customHeight="1" x14ac:dyDescent="0.25">
      <c r="A1237" s="2" t="s">
        <v>352</v>
      </c>
      <c r="B1237" s="2" t="s">
        <v>236</v>
      </c>
      <c r="C1237" s="2" t="s">
        <v>226</v>
      </c>
      <c r="D1237" s="2" t="s">
        <v>237</v>
      </c>
      <c r="E1237" s="2">
        <v>3970614</v>
      </c>
      <c r="F1237" s="2">
        <v>455705</v>
      </c>
      <c r="G1237" s="2">
        <v>5658.8595999999998</v>
      </c>
      <c r="H1237" s="2">
        <v>911.41</v>
      </c>
      <c r="I1237" s="2">
        <v>39381.029600000002</v>
      </c>
      <c r="J1237" s="2">
        <v>12</v>
      </c>
      <c r="K1237" s="2">
        <v>3</v>
      </c>
      <c r="L1237" s="2">
        <v>15</v>
      </c>
      <c r="M1237" s="2" t="s">
        <v>363</v>
      </c>
    </row>
    <row r="1238" spans="1:13" ht="15" customHeight="1" x14ac:dyDescent="0.25">
      <c r="A1238" s="2" t="s">
        <v>352</v>
      </c>
      <c r="B1238" s="2" t="s">
        <v>236</v>
      </c>
      <c r="C1238" s="2" t="s">
        <v>226</v>
      </c>
      <c r="D1238" s="2" t="s">
        <v>238</v>
      </c>
      <c r="E1238" s="2">
        <v>3970614</v>
      </c>
      <c r="F1238" s="2">
        <v>633738</v>
      </c>
      <c r="G1238" s="2">
        <v>5658.8595999999998</v>
      </c>
      <c r="H1238" s="2">
        <v>1240.7284</v>
      </c>
      <c r="I1238" s="2">
        <v>51565.810400000002</v>
      </c>
      <c r="J1238" s="2">
        <v>12</v>
      </c>
      <c r="K1238" s="2">
        <v>4</v>
      </c>
      <c r="L1238" s="2">
        <v>16</v>
      </c>
      <c r="M1238" s="2" t="s">
        <v>363</v>
      </c>
    </row>
    <row r="1239" spans="1:13" ht="15" customHeight="1" x14ac:dyDescent="0.25">
      <c r="A1239" s="2" t="s">
        <v>352</v>
      </c>
      <c r="B1239" s="2" t="s">
        <v>236</v>
      </c>
      <c r="C1239" s="2" t="s">
        <v>226</v>
      </c>
      <c r="D1239" s="2" t="s">
        <v>239</v>
      </c>
      <c r="E1239" s="2">
        <v>3970614</v>
      </c>
      <c r="F1239" s="2">
        <v>237159</v>
      </c>
      <c r="G1239" s="2">
        <v>5658.8595999999998</v>
      </c>
      <c r="H1239" s="2">
        <v>474.31799999999998</v>
      </c>
      <c r="I1239" s="2">
        <v>23208.625599999999</v>
      </c>
      <c r="J1239" s="2">
        <v>12</v>
      </c>
      <c r="K1239" s="2">
        <v>3</v>
      </c>
      <c r="L1239" s="2">
        <v>15</v>
      </c>
      <c r="M1239" s="2" t="s">
        <v>363</v>
      </c>
    </row>
    <row r="1240" spans="1:13" ht="15" customHeight="1" x14ac:dyDescent="0.25">
      <c r="A1240" s="2" t="s">
        <v>352</v>
      </c>
      <c r="B1240" s="2" t="s">
        <v>236</v>
      </c>
      <c r="C1240" s="2" t="s">
        <v>226</v>
      </c>
      <c r="D1240" s="2" t="s">
        <v>240</v>
      </c>
      <c r="E1240" s="2">
        <v>3970614</v>
      </c>
      <c r="F1240" s="2">
        <v>393609</v>
      </c>
      <c r="G1240" s="2">
        <v>5658.8595999999998</v>
      </c>
      <c r="H1240" s="2">
        <v>787.21799999999996</v>
      </c>
      <c r="I1240" s="2">
        <v>34785.925600000002</v>
      </c>
      <c r="J1240" s="2">
        <v>12</v>
      </c>
      <c r="K1240" s="2">
        <v>3</v>
      </c>
      <c r="L1240" s="2">
        <v>15</v>
      </c>
      <c r="M1240" s="2" t="s">
        <v>363</v>
      </c>
    </row>
    <row r="1241" spans="1:13" ht="15" customHeight="1" x14ac:dyDescent="0.25">
      <c r="A1241" s="2" t="s">
        <v>352</v>
      </c>
      <c r="B1241" s="2" t="s">
        <v>236</v>
      </c>
      <c r="C1241" s="2" t="s">
        <v>226</v>
      </c>
      <c r="D1241" s="2" t="s">
        <v>241</v>
      </c>
      <c r="E1241" s="2">
        <v>3970614</v>
      </c>
      <c r="F1241" s="2">
        <v>139767</v>
      </c>
      <c r="G1241" s="2">
        <v>5658.8595999999998</v>
      </c>
      <c r="H1241" s="2">
        <v>279.53399999999999</v>
      </c>
      <c r="I1241" s="2">
        <v>16001.6176</v>
      </c>
      <c r="J1241" s="2">
        <v>12</v>
      </c>
      <c r="K1241" s="2">
        <v>3</v>
      </c>
      <c r="L1241" s="2">
        <v>15</v>
      </c>
      <c r="M1241" s="2" t="s">
        <v>363</v>
      </c>
    </row>
    <row r="1242" spans="1:13" ht="15" customHeight="1" x14ac:dyDescent="0.25">
      <c r="A1242" s="2" t="s">
        <v>352</v>
      </c>
      <c r="B1242" s="2" t="s">
        <v>236</v>
      </c>
      <c r="C1242" s="2" t="s">
        <v>226</v>
      </c>
      <c r="D1242" s="2" t="s">
        <v>242</v>
      </c>
      <c r="E1242" s="2">
        <v>3970614</v>
      </c>
      <c r="F1242" s="2">
        <v>297690</v>
      </c>
      <c r="G1242" s="2">
        <v>5658.8595999999998</v>
      </c>
      <c r="H1242" s="2">
        <v>595.38</v>
      </c>
      <c r="I1242" s="2">
        <v>27687.919600000001</v>
      </c>
      <c r="J1242" s="2">
        <v>12</v>
      </c>
      <c r="K1242" s="2">
        <v>3</v>
      </c>
      <c r="L1242" s="2">
        <v>15</v>
      </c>
      <c r="M1242" s="2" t="s">
        <v>363</v>
      </c>
    </row>
    <row r="1243" spans="1:13" ht="15" customHeight="1" x14ac:dyDescent="0.25">
      <c r="A1243" s="2" t="s">
        <v>352</v>
      </c>
      <c r="B1243" s="2" t="s">
        <v>236</v>
      </c>
      <c r="C1243" s="2" t="s">
        <v>226</v>
      </c>
      <c r="D1243" s="2" t="s">
        <v>243</v>
      </c>
      <c r="E1243" s="2">
        <v>3970614</v>
      </c>
      <c r="F1243" s="2">
        <v>298475</v>
      </c>
      <c r="G1243" s="2">
        <v>5658.8595999999998</v>
      </c>
      <c r="H1243" s="2">
        <v>596.95000000000005</v>
      </c>
      <c r="I1243" s="2">
        <v>27746.009600000001</v>
      </c>
      <c r="J1243" s="2">
        <v>12</v>
      </c>
      <c r="K1243" s="2">
        <v>3</v>
      </c>
      <c r="L1243" s="2">
        <v>15</v>
      </c>
      <c r="M1243" s="2" t="s">
        <v>363</v>
      </c>
    </row>
    <row r="1244" spans="1:13" ht="15" customHeight="1" x14ac:dyDescent="0.25">
      <c r="A1244" s="2" t="s">
        <v>352</v>
      </c>
      <c r="B1244" s="2" t="s">
        <v>236</v>
      </c>
      <c r="C1244" s="2" t="s">
        <v>226</v>
      </c>
      <c r="D1244" s="2" t="s">
        <v>244</v>
      </c>
      <c r="E1244" s="2">
        <v>3970614</v>
      </c>
      <c r="F1244" s="2">
        <v>515392</v>
      </c>
      <c r="G1244" s="2">
        <v>5658.8595999999998</v>
      </c>
      <c r="H1244" s="2">
        <v>1027.7056</v>
      </c>
      <c r="I1244" s="2">
        <v>43683.966800000002</v>
      </c>
      <c r="J1244" s="2">
        <v>12</v>
      </c>
      <c r="K1244" s="2">
        <v>4</v>
      </c>
      <c r="L1244" s="2">
        <v>16</v>
      </c>
      <c r="M1244" s="2" t="s">
        <v>363</v>
      </c>
    </row>
    <row r="1245" spans="1:13" ht="15" customHeight="1" x14ac:dyDescent="0.25">
      <c r="A1245" s="2" t="s">
        <v>352</v>
      </c>
      <c r="B1245" s="2" t="s">
        <v>236</v>
      </c>
      <c r="C1245" s="2" t="s">
        <v>226</v>
      </c>
      <c r="D1245" s="2" t="s">
        <v>245</v>
      </c>
      <c r="E1245" s="2">
        <v>3970614</v>
      </c>
      <c r="F1245" s="2">
        <v>515392</v>
      </c>
      <c r="G1245" s="2">
        <v>5658.8595999999998</v>
      </c>
      <c r="H1245" s="2">
        <v>1027.7056</v>
      </c>
      <c r="I1245" s="2">
        <v>43683.966800000002</v>
      </c>
      <c r="J1245" s="2">
        <v>12</v>
      </c>
      <c r="K1245" s="2">
        <v>4</v>
      </c>
      <c r="L1245" s="2">
        <v>16</v>
      </c>
      <c r="M1245" s="2" t="s">
        <v>363</v>
      </c>
    </row>
    <row r="1246" spans="1:13" ht="15" customHeight="1" x14ac:dyDescent="0.25">
      <c r="A1246" s="2" t="s">
        <v>352</v>
      </c>
      <c r="B1246" s="2" t="s">
        <v>236</v>
      </c>
      <c r="C1246" s="2" t="s">
        <v>226</v>
      </c>
      <c r="D1246" s="2" t="s">
        <v>246</v>
      </c>
      <c r="E1246" s="2">
        <v>3970614</v>
      </c>
      <c r="F1246" s="2">
        <v>73405</v>
      </c>
      <c r="G1246" s="2">
        <v>5658.8595999999998</v>
      </c>
      <c r="H1246" s="2">
        <v>146.81</v>
      </c>
      <c r="I1246" s="2">
        <v>11090.829599999999</v>
      </c>
      <c r="J1246" s="2">
        <v>12</v>
      </c>
      <c r="K1246" s="2">
        <v>3</v>
      </c>
      <c r="L1246" s="2">
        <v>15</v>
      </c>
      <c r="M1246" s="2" t="s">
        <v>363</v>
      </c>
    </row>
    <row r="1247" spans="1:13" ht="15" customHeight="1" x14ac:dyDescent="0.25">
      <c r="A1247" s="2" t="s">
        <v>352</v>
      </c>
      <c r="B1247" s="2" t="s">
        <v>236</v>
      </c>
      <c r="C1247" s="2" t="s">
        <v>226</v>
      </c>
      <c r="D1247" s="2" t="s">
        <v>247</v>
      </c>
      <c r="E1247" s="2">
        <v>3970614</v>
      </c>
      <c r="F1247" s="2">
        <v>343909</v>
      </c>
      <c r="G1247" s="2">
        <v>5658.8595999999998</v>
      </c>
      <c r="H1247" s="2">
        <v>687.81799999999998</v>
      </c>
      <c r="I1247" s="2">
        <v>31108.125599999999</v>
      </c>
      <c r="J1247" s="2">
        <v>12</v>
      </c>
      <c r="K1247" s="2">
        <v>3</v>
      </c>
      <c r="L1247" s="2">
        <v>15</v>
      </c>
      <c r="M1247" s="2" t="s">
        <v>363</v>
      </c>
    </row>
    <row r="1248" spans="1:13" ht="15" customHeight="1" x14ac:dyDescent="0.25">
      <c r="A1248" s="2" t="s">
        <v>352</v>
      </c>
      <c r="B1248" s="2" t="s">
        <v>236</v>
      </c>
      <c r="C1248" s="2" t="s">
        <v>179</v>
      </c>
      <c r="D1248" s="2" t="s">
        <v>180</v>
      </c>
      <c r="E1248" s="2">
        <v>3970614</v>
      </c>
      <c r="F1248" s="2">
        <v>511594</v>
      </c>
      <c r="G1248" s="2">
        <v>5658.8595999999998</v>
      </c>
      <c r="H1248" s="2">
        <v>1020.8692</v>
      </c>
      <c r="I1248" s="2">
        <v>43431.02</v>
      </c>
      <c r="J1248" s="2">
        <v>12</v>
      </c>
      <c r="K1248" s="2">
        <v>4</v>
      </c>
      <c r="L1248" s="2">
        <v>16</v>
      </c>
      <c r="M1248" s="2" t="s">
        <v>363</v>
      </c>
    </row>
    <row r="1249" spans="1:13" ht="15" customHeight="1" x14ac:dyDescent="0.25">
      <c r="A1249" s="2" t="s">
        <v>352</v>
      </c>
      <c r="B1249" s="2" t="s">
        <v>236</v>
      </c>
      <c r="C1249" s="2" t="s">
        <v>179</v>
      </c>
      <c r="D1249" s="2" t="s">
        <v>181</v>
      </c>
      <c r="E1249" s="2">
        <v>3970614</v>
      </c>
      <c r="F1249" s="2">
        <v>936964</v>
      </c>
      <c r="G1249" s="2">
        <v>5658.8595999999998</v>
      </c>
      <c r="H1249" s="2">
        <v>1786.5352</v>
      </c>
      <c r="I1249" s="2">
        <v>71760.661999999997</v>
      </c>
      <c r="J1249" s="2">
        <v>12</v>
      </c>
      <c r="K1249" s="2">
        <v>4</v>
      </c>
      <c r="L1249" s="2">
        <v>16</v>
      </c>
      <c r="M1249" s="2" t="s">
        <v>363</v>
      </c>
    </row>
    <row r="1250" spans="1:13" ht="15" customHeight="1" x14ac:dyDescent="0.25">
      <c r="A1250" s="2" t="s">
        <v>352</v>
      </c>
      <c r="B1250" s="2" t="s">
        <v>236</v>
      </c>
      <c r="C1250" s="2" t="s">
        <v>179</v>
      </c>
      <c r="D1250" s="2" t="s">
        <v>182</v>
      </c>
      <c r="E1250" s="2">
        <v>3970614</v>
      </c>
      <c r="F1250" s="2">
        <v>871944</v>
      </c>
      <c r="G1250" s="2">
        <v>5658.8595999999998</v>
      </c>
      <c r="H1250" s="2">
        <v>1669.4992</v>
      </c>
      <c r="I1250" s="2">
        <v>67430.33</v>
      </c>
      <c r="J1250" s="2">
        <v>12</v>
      </c>
      <c r="K1250" s="2">
        <v>4</v>
      </c>
      <c r="L1250" s="2">
        <v>16</v>
      </c>
      <c r="M1250" s="2" t="s">
        <v>363</v>
      </c>
    </row>
    <row r="1251" spans="1:13" ht="15" customHeight="1" x14ac:dyDescent="0.25">
      <c r="A1251" s="2" t="s">
        <v>352</v>
      </c>
      <c r="B1251" s="2" t="s">
        <v>236</v>
      </c>
      <c r="C1251" s="2" t="s">
        <v>179</v>
      </c>
      <c r="D1251" s="2" t="s">
        <v>183</v>
      </c>
      <c r="E1251" s="2">
        <v>3970614</v>
      </c>
      <c r="F1251" s="2">
        <v>941901</v>
      </c>
      <c r="G1251" s="2">
        <v>5658.8595999999998</v>
      </c>
      <c r="H1251" s="2">
        <v>1795.4218000000001</v>
      </c>
      <c r="I1251" s="2">
        <v>72089.466199999995</v>
      </c>
      <c r="J1251" s="2">
        <v>12</v>
      </c>
      <c r="K1251" s="2">
        <v>4</v>
      </c>
      <c r="L1251" s="2">
        <v>16</v>
      </c>
      <c r="M1251" s="2" t="s">
        <v>363</v>
      </c>
    </row>
    <row r="1252" spans="1:13" ht="15" customHeight="1" x14ac:dyDescent="0.25">
      <c r="A1252" s="2" t="s">
        <v>352</v>
      </c>
      <c r="B1252" s="2" t="s">
        <v>236</v>
      </c>
      <c r="C1252" s="2" t="s">
        <v>179</v>
      </c>
      <c r="D1252" s="2" t="s">
        <v>184</v>
      </c>
      <c r="E1252" s="2">
        <v>3970614</v>
      </c>
      <c r="F1252" s="2">
        <v>785047</v>
      </c>
      <c r="G1252" s="2">
        <v>5658.8595999999998</v>
      </c>
      <c r="H1252" s="2">
        <v>1513.0845999999999</v>
      </c>
      <c r="I1252" s="2">
        <v>61642.989800000003</v>
      </c>
      <c r="J1252" s="2">
        <v>12</v>
      </c>
      <c r="K1252" s="2">
        <v>4</v>
      </c>
      <c r="L1252" s="2">
        <v>16</v>
      </c>
      <c r="M1252" s="2" t="s">
        <v>363</v>
      </c>
    </row>
    <row r="1253" spans="1:13" ht="15" customHeight="1" x14ac:dyDescent="0.25">
      <c r="A1253" s="2" t="s">
        <v>352</v>
      </c>
      <c r="B1253" s="2" t="s">
        <v>236</v>
      </c>
      <c r="C1253" s="2" t="s">
        <v>179</v>
      </c>
      <c r="D1253" s="2" t="s">
        <v>185</v>
      </c>
      <c r="E1253" s="2">
        <v>3970614</v>
      </c>
      <c r="F1253" s="2">
        <v>1110906</v>
      </c>
      <c r="G1253" s="2">
        <v>5658.8595999999998</v>
      </c>
      <c r="H1253" s="2">
        <v>2099.6307999999999</v>
      </c>
      <c r="I1253" s="2">
        <v>83345.199200000003</v>
      </c>
      <c r="J1253" s="2">
        <v>12</v>
      </c>
      <c r="K1253" s="2">
        <v>5</v>
      </c>
      <c r="L1253" s="2">
        <v>17</v>
      </c>
      <c r="M1253" s="2" t="s">
        <v>363</v>
      </c>
    </row>
    <row r="1254" spans="1:13" ht="15" customHeight="1" x14ac:dyDescent="0.25">
      <c r="A1254" s="2" t="s">
        <v>352</v>
      </c>
      <c r="B1254" s="2" t="s">
        <v>236</v>
      </c>
      <c r="C1254" s="2" t="s">
        <v>179</v>
      </c>
      <c r="D1254" s="2" t="s">
        <v>186</v>
      </c>
      <c r="E1254" s="2">
        <v>3970614</v>
      </c>
      <c r="F1254" s="2">
        <v>860945</v>
      </c>
      <c r="G1254" s="2">
        <v>5658.8595999999998</v>
      </c>
      <c r="H1254" s="2">
        <v>1649.701</v>
      </c>
      <c r="I1254" s="2">
        <v>66697.796600000001</v>
      </c>
      <c r="J1254" s="2">
        <v>12</v>
      </c>
      <c r="K1254" s="2">
        <v>4</v>
      </c>
      <c r="L1254" s="2">
        <v>16</v>
      </c>
      <c r="M1254" s="2" t="s">
        <v>363</v>
      </c>
    </row>
    <row r="1255" spans="1:13" ht="15" customHeight="1" x14ac:dyDescent="0.25">
      <c r="A1255" s="2" t="s">
        <v>352</v>
      </c>
      <c r="B1255" s="2" t="s">
        <v>236</v>
      </c>
      <c r="C1255" s="2" t="s">
        <v>179</v>
      </c>
      <c r="D1255" s="2" t="s">
        <v>187</v>
      </c>
      <c r="E1255" s="2">
        <v>3970614</v>
      </c>
      <c r="F1255" s="2">
        <v>742952</v>
      </c>
      <c r="G1255" s="2">
        <v>5658.8595999999998</v>
      </c>
      <c r="H1255" s="2">
        <v>1437.3136</v>
      </c>
      <c r="I1255" s="2">
        <v>58839.462800000001</v>
      </c>
      <c r="J1255" s="2">
        <v>12</v>
      </c>
      <c r="K1255" s="2">
        <v>4</v>
      </c>
      <c r="L1255" s="2">
        <v>16</v>
      </c>
      <c r="M1255" s="2" t="s">
        <v>363</v>
      </c>
    </row>
    <row r="1256" spans="1:13" ht="15" customHeight="1" x14ac:dyDescent="0.25">
      <c r="A1256" s="2" t="s">
        <v>352</v>
      </c>
      <c r="B1256" s="2" t="s">
        <v>236</v>
      </c>
      <c r="C1256" s="2" t="s">
        <v>179</v>
      </c>
      <c r="D1256" s="2" t="s">
        <v>188</v>
      </c>
      <c r="E1256" s="2">
        <v>3970614</v>
      </c>
      <c r="F1256" s="2">
        <v>844389</v>
      </c>
      <c r="G1256" s="2">
        <v>5658.8595999999998</v>
      </c>
      <c r="H1256" s="2">
        <v>1619.9002</v>
      </c>
      <c r="I1256" s="2">
        <v>65595.167000000001</v>
      </c>
      <c r="J1256" s="2">
        <v>12</v>
      </c>
      <c r="K1256" s="2">
        <v>4</v>
      </c>
      <c r="L1256" s="2">
        <v>16</v>
      </c>
      <c r="M1256" s="2" t="s">
        <v>363</v>
      </c>
    </row>
    <row r="1257" spans="1:13" ht="15" customHeight="1" x14ac:dyDescent="0.25">
      <c r="A1257" s="2" t="s">
        <v>352</v>
      </c>
      <c r="B1257" s="2" t="s">
        <v>236</v>
      </c>
      <c r="C1257" s="2" t="s">
        <v>179</v>
      </c>
      <c r="D1257" s="2" t="s">
        <v>189</v>
      </c>
      <c r="E1257" s="2">
        <v>3970614</v>
      </c>
      <c r="F1257" s="2">
        <v>1069737</v>
      </c>
      <c r="G1257" s="2">
        <v>5658.8595999999998</v>
      </c>
      <c r="H1257" s="2">
        <v>2025.5265999999999</v>
      </c>
      <c r="I1257" s="2">
        <v>80603.343800000002</v>
      </c>
      <c r="J1257" s="2">
        <v>12</v>
      </c>
      <c r="K1257" s="2">
        <v>5</v>
      </c>
      <c r="L1257" s="2">
        <v>17</v>
      </c>
      <c r="M1257" s="2" t="s">
        <v>363</v>
      </c>
    </row>
    <row r="1258" spans="1:13" ht="15" customHeight="1" x14ac:dyDescent="0.25">
      <c r="A1258" s="2" t="s">
        <v>352</v>
      </c>
      <c r="B1258" s="2" t="s">
        <v>236</v>
      </c>
      <c r="C1258" s="2" t="s">
        <v>179</v>
      </c>
      <c r="D1258" s="2" t="s">
        <v>190</v>
      </c>
      <c r="E1258" s="2">
        <v>3970614</v>
      </c>
      <c r="F1258" s="2">
        <v>948026</v>
      </c>
      <c r="G1258" s="2">
        <v>5658.8595999999998</v>
      </c>
      <c r="H1258" s="2">
        <v>1806.4467999999999</v>
      </c>
      <c r="I1258" s="2">
        <v>72497.391199999998</v>
      </c>
      <c r="J1258" s="2">
        <v>12</v>
      </c>
      <c r="K1258" s="2">
        <v>4</v>
      </c>
      <c r="L1258" s="2">
        <v>16</v>
      </c>
      <c r="M1258" s="2" t="s">
        <v>363</v>
      </c>
    </row>
    <row r="1259" spans="1:13" ht="15" customHeight="1" x14ac:dyDescent="0.25">
      <c r="A1259" s="2" t="s">
        <v>352</v>
      </c>
      <c r="B1259" s="2" t="s">
        <v>215</v>
      </c>
      <c r="C1259" s="2" t="s">
        <v>7</v>
      </c>
      <c r="D1259" s="2" t="s">
        <v>8</v>
      </c>
      <c r="E1259" s="2">
        <v>969023</v>
      </c>
      <c r="F1259" s="2">
        <v>1051471</v>
      </c>
      <c r="G1259" s="2">
        <v>1456.6322</v>
      </c>
      <c r="H1259" s="2">
        <v>1992.6478</v>
      </c>
      <c r="I1259" s="2">
        <v>75184.6008</v>
      </c>
      <c r="J1259" s="2">
        <v>6</v>
      </c>
      <c r="K1259" s="2">
        <v>5</v>
      </c>
      <c r="L1259" s="2">
        <v>11</v>
      </c>
      <c r="M1259" s="2" t="s">
        <v>363</v>
      </c>
    </row>
    <row r="1260" spans="1:13" ht="15" customHeight="1" x14ac:dyDescent="0.25">
      <c r="A1260" s="2" t="s">
        <v>352</v>
      </c>
      <c r="B1260" s="2" t="s">
        <v>215</v>
      </c>
      <c r="C1260" s="2" t="s">
        <v>7</v>
      </c>
      <c r="D1260" s="2" t="s">
        <v>9</v>
      </c>
      <c r="E1260" s="2">
        <v>969023</v>
      </c>
      <c r="F1260" s="2">
        <v>769042</v>
      </c>
      <c r="G1260" s="2">
        <v>1456.6322</v>
      </c>
      <c r="H1260" s="2">
        <v>1484.2755999999999</v>
      </c>
      <c r="I1260" s="2">
        <v>56374.829400000002</v>
      </c>
      <c r="J1260" s="2">
        <v>6</v>
      </c>
      <c r="K1260" s="2">
        <v>4</v>
      </c>
      <c r="L1260" s="2">
        <v>10</v>
      </c>
      <c r="M1260" s="2" t="s">
        <v>363</v>
      </c>
    </row>
    <row r="1261" spans="1:13" ht="15" customHeight="1" x14ac:dyDescent="0.25">
      <c r="A1261" s="2" t="s">
        <v>352</v>
      </c>
      <c r="B1261" s="2" t="s">
        <v>215</v>
      </c>
      <c r="C1261" s="2" t="s">
        <v>7</v>
      </c>
      <c r="D1261" s="2" t="s">
        <v>10</v>
      </c>
      <c r="E1261" s="2">
        <v>969023</v>
      </c>
      <c r="F1261" s="2">
        <v>647012</v>
      </c>
      <c r="G1261" s="2">
        <v>1456.6322</v>
      </c>
      <c r="H1261" s="2">
        <v>1264.6215999999999</v>
      </c>
      <c r="I1261" s="2">
        <v>48247.631399999998</v>
      </c>
      <c r="J1261" s="2">
        <v>6</v>
      </c>
      <c r="K1261" s="2">
        <v>4</v>
      </c>
      <c r="L1261" s="2">
        <v>10</v>
      </c>
      <c r="M1261" s="2" t="s">
        <v>363</v>
      </c>
    </row>
    <row r="1262" spans="1:13" ht="15" customHeight="1" x14ac:dyDescent="0.25">
      <c r="A1262" s="2" t="s">
        <v>352</v>
      </c>
      <c r="B1262" s="2" t="s">
        <v>215</v>
      </c>
      <c r="C1262" s="2" t="s">
        <v>7</v>
      </c>
      <c r="D1262" s="2" t="s">
        <v>11</v>
      </c>
      <c r="E1262" s="2">
        <v>969023</v>
      </c>
      <c r="F1262" s="2">
        <v>1054700</v>
      </c>
      <c r="G1262" s="2">
        <v>1456.6322</v>
      </c>
      <c r="H1262" s="2">
        <v>1998.46</v>
      </c>
      <c r="I1262" s="2">
        <v>75399.652199999997</v>
      </c>
      <c r="J1262" s="2">
        <v>6</v>
      </c>
      <c r="K1262" s="2">
        <v>5</v>
      </c>
      <c r="L1262" s="2">
        <v>11</v>
      </c>
      <c r="M1262" s="2" t="s">
        <v>363</v>
      </c>
    </row>
    <row r="1263" spans="1:13" ht="15" customHeight="1" x14ac:dyDescent="0.25">
      <c r="A1263" s="2" t="s">
        <v>352</v>
      </c>
      <c r="B1263" s="2" t="s">
        <v>215</v>
      </c>
      <c r="C1263" s="2" t="s">
        <v>7</v>
      </c>
      <c r="D1263" s="2" t="s">
        <v>12</v>
      </c>
      <c r="E1263" s="2">
        <v>969023</v>
      </c>
      <c r="F1263" s="2">
        <v>847484</v>
      </c>
      <c r="G1263" s="2">
        <v>1456.6322</v>
      </c>
      <c r="H1263" s="2">
        <v>1625.4712</v>
      </c>
      <c r="I1263" s="2">
        <v>61599.066599999998</v>
      </c>
      <c r="J1263" s="2">
        <v>6</v>
      </c>
      <c r="K1263" s="2">
        <v>4</v>
      </c>
      <c r="L1263" s="2">
        <v>10</v>
      </c>
      <c r="M1263" s="2" t="s">
        <v>363</v>
      </c>
    </row>
    <row r="1264" spans="1:13" ht="15" customHeight="1" x14ac:dyDescent="0.25">
      <c r="A1264" s="2" t="s">
        <v>352</v>
      </c>
      <c r="B1264" s="2" t="s">
        <v>215</v>
      </c>
      <c r="C1264" s="2" t="s">
        <v>7</v>
      </c>
      <c r="D1264" s="2" t="s">
        <v>13</v>
      </c>
      <c r="E1264" s="2">
        <v>969023</v>
      </c>
      <c r="F1264" s="2">
        <v>758363</v>
      </c>
      <c r="G1264" s="2">
        <v>1456.6322</v>
      </c>
      <c r="H1264" s="2">
        <v>1465.0534</v>
      </c>
      <c r="I1264" s="2">
        <v>55663.608</v>
      </c>
      <c r="J1264" s="2">
        <v>6</v>
      </c>
      <c r="K1264" s="2">
        <v>4</v>
      </c>
      <c r="L1264" s="2">
        <v>10</v>
      </c>
      <c r="M1264" s="2" t="s">
        <v>363</v>
      </c>
    </row>
    <row r="1265" spans="1:13" ht="15" customHeight="1" x14ac:dyDescent="0.25">
      <c r="A1265" s="2" t="s">
        <v>352</v>
      </c>
      <c r="B1265" s="2" t="s">
        <v>215</v>
      </c>
      <c r="C1265" s="2" t="s">
        <v>7</v>
      </c>
      <c r="D1265" s="2" t="s">
        <v>14</v>
      </c>
      <c r="E1265" s="2">
        <v>969023</v>
      </c>
      <c r="F1265" s="2">
        <v>898746</v>
      </c>
      <c r="G1265" s="2">
        <v>1456.6322</v>
      </c>
      <c r="H1265" s="2">
        <v>1717.7428</v>
      </c>
      <c r="I1265" s="2">
        <v>65013.1158</v>
      </c>
      <c r="J1265" s="2">
        <v>6</v>
      </c>
      <c r="K1265" s="2">
        <v>4</v>
      </c>
      <c r="L1265" s="2">
        <v>10</v>
      </c>
      <c r="M1265" s="2" t="s">
        <v>363</v>
      </c>
    </row>
    <row r="1266" spans="1:13" ht="15" customHeight="1" x14ac:dyDescent="0.25">
      <c r="A1266" s="2" t="s">
        <v>352</v>
      </c>
      <c r="B1266" s="2" t="s">
        <v>215</v>
      </c>
      <c r="C1266" s="2" t="s">
        <v>7</v>
      </c>
      <c r="D1266" s="2" t="s">
        <v>15</v>
      </c>
      <c r="E1266" s="2">
        <v>969023</v>
      </c>
      <c r="F1266" s="2">
        <v>638184</v>
      </c>
      <c r="G1266" s="2">
        <v>1456.6322</v>
      </c>
      <c r="H1266" s="2">
        <v>1248.7311999999999</v>
      </c>
      <c r="I1266" s="2">
        <v>47659.686600000001</v>
      </c>
      <c r="J1266" s="2">
        <v>6</v>
      </c>
      <c r="K1266" s="2">
        <v>4</v>
      </c>
      <c r="L1266" s="2">
        <v>10</v>
      </c>
      <c r="M1266" s="2" t="s">
        <v>363</v>
      </c>
    </row>
    <row r="1267" spans="1:13" ht="15" customHeight="1" x14ac:dyDescent="0.25">
      <c r="A1267" s="2" t="s">
        <v>352</v>
      </c>
      <c r="B1267" s="2" t="s">
        <v>215</v>
      </c>
      <c r="C1267" s="2" t="s">
        <v>7</v>
      </c>
      <c r="D1267" s="2" t="s">
        <v>16</v>
      </c>
      <c r="E1267" s="2">
        <v>969023</v>
      </c>
      <c r="F1267" s="2">
        <v>807910</v>
      </c>
      <c r="G1267" s="2">
        <v>1456.6322</v>
      </c>
      <c r="H1267" s="2">
        <v>1554.2380000000001</v>
      </c>
      <c r="I1267" s="2">
        <v>58963.438199999997</v>
      </c>
      <c r="J1267" s="2">
        <v>6</v>
      </c>
      <c r="K1267" s="2">
        <v>4</v>
      </c>
      <c r="L1267" s="2">
        <v>10</v>
      </c>
      <c r="M1267" s="2" t="s">
        <v>363</v>
      </c>
    </row>
    <row r="1268" spans="1:13" ht="15" customHeight="1" x14ac:dyDescent="0.25">
      <c r="A1268" s="2" t="s">
        <v>352</v>
      </c>
      <c r="B1268" s="2" t="s">
        <v>215</v>
      </c>
      <c r="C1268" s="2" t="s">
        <v>7</v>
      </c>
      <c r="D1268" s="2" t="s">
        <v>17</v>
      </c>
      <c r="E1268" s="2">
        <v>969023</v>
      </c>
      <c r="F1268" s="2">
        <v>1176372</v>
      </c>
      <c r="G1268" s="2">
        <v>1456.6322</v>
      </c>
      <c r="H1268" s="2">
        <v>2217.4695999999999</v>
      </c>
      <c r="I1268" s="2">
        <v>83503.007400000002</v>
      </c>
      <c r="J1268" s="2">
        <v>6</v>
      </c>
      <c r="K1268" s="2">
        <v>5</v>
      </c>
      <c r="L1268" s="2">
        <v>11</v>
      </c>
      <c r="M1268" s="2" t="s">
        <v>363</v>
      </c>
    </row>
    <row r="1269" spans="1:13" ht="15" customHeight="1" x14ac:dyDescent="0.25">
      <c r="A1269" s="2" t="s">
        <v>352</v>
      </c>
      <c r="B1269" s="2" t="s">
        <v>215</v>
      </c>
      <c r="C1269" s="2" t="s">
        <v>7</v>
      </c>
      <c r="D1269" s="2" t="s">
        <v>18</v>
      </c>
      <c r="E1269" s="2">
        <v>969023</v>
      </c>
      <c r="F1269" s="2">
        <v>906489</v>
      </c>
      <c r="G1269" s="2">
        <v>1456.6322</v>
      </c>
      <c r="H1269" s="2">
        <v>1731.6802</v>
      </c>
      <c r="I1269" s="2">
        <v>65528.799599999998</v>
      </c>
      <c r="J1269" s="2">
        <v>6</v>
      </c>
      <c r="K1269" s="2">
        <v>4</v>
      </c>
      <c r="L1269" s="2">
        <v>10</v>
      </c>
      <c r="M1269" s="2" t="s">
        <v>363</v>
      </c>
    </row>
    <row r="1270" spans="1:13" ht="15" customHeight="1" x14ac:dyDescent="0.25">
      <c r="A1270" s="2" t="s">
        <v>352</v>
      </c>
      <c r="B1270" s="2" t="s">
        <v>215</v>
      </c>
      <c r="C1270" s="2" t="s">
        <v>7</v>
      </c>
      <c r="D1270" s="2" t="s">
        <v>19</v>
      </c>
      <c r="E1270" s="2">
        <v>969023</v>
      </c>
      <c r="F1270" s="2">
        <v>928034</v>
      </c>
      <c r="G1270" s="2">
        <v>1456.6322</v>
      </c>
      <c r="H1270" s="2">
        <v>1770.4612</v>
      </c>
      <c r="I1270" s="2">
        <v>66963.696599999996</v>
      </c>
      <c r="J1270" s="2">
        <v>6</v>
      </c>
      <c r="K1270" s="2">
        <v>4</v>
      </c>
      <c r="L1270" s="2">
        <v>10</v>
      </c>
      <c r="M1270" s="2" t="s">
        <v>363</v>
      </c>
    </row>
    <row r="1271" spans="1:13" ht="15" customHeight="1" x14ac:dyDescent="0.25">
      <c r="A1271" s="2" t="s">
        <v>352</v>
      </c>
      <c r="B1271" s="2" t="s">
        <v>215</v>
      </c>
      <c r="C1271" s="2" t="s">
        <v>7</v>
      </c>
      <c r="D1271" s="2" t="s">
        <v>20</v>
      </c>
      <c r="E1271" s="2">
        <v>969023</v>
      </c>
      <c r="F1271" s="2">
        <v>673771</v>
      </c>
      <c r="G1271" s="2">
        <v>1456.6322</v>
      </c>
      <c r="H1271" s="2">
        <v>1312.7878000000001</v>
      </c>
      <c r="I1271" s="2">
        <v>50029.7808</v>
      </c>
      <c r="J1271" s="2">
        <v>6</v>
      </c>
      <c r="K1271" s="2">
        <v>4</v>
      </c>
      <c r="L1271" s="2">
        <v>10</v>
      </c>
      <c r="M1271" s="2" t="s">
        <v>363</v>
      </c>
    </row>
    <row r="1272" spans="1:13" ht="15" customHeight="1" x14ac:dyDescent="0.25">
      <c r="A1272" s="2" t="s">
        <v>352</v>
      </c>
      <c r="B1272" s="2" t="s">
        <v>215</v>
      </c>
      <c r="C1272" s="2" t="s">
        <v>7</v>
      </c>
      <c r="D1272" s="2" t="s">
        <v>21</v>
      </c>
      <c r="E1272" s="2">
        <v>969023</v>
      </c>
      <c r="F1272" s="2">
        <v>1013106</v>
      </c>
      <c r="G1272" s="2">
        <v>1456.6322</v>
      </c>
      <c r="H1272" s="2">
        <v>1923.5907999999999</v>
      </c>
      <c r="I1272" s="2">
        <v>72629.491800000003</v>
      </c>
      <c r="J1272" s="2">
        <v>6</v>
      </c>
      <c r="K1272" s="2">
        <v>5</v>
      </c>
      <c r="L1272" s="2">
        <v>11</v>
      </c>
      <c r="M1272" s="2" t="s">
        <v>363</v>
      </c>
    </row>
    <row r="1273" spans="1:13" ht="15" customHeight="1" x14ac:dyDescent="0.25">
      <c r="A1273" s="2" t="s">
        <v>352</v>
      </c>
      <c r="B1273" s="2" t="s">
        <v>215</v>
      </c>
      <c r="C1273" s="2" t="s">
        <v>7</v>
      </c>
      <c r="D1273" s="2" t="s">
        <v>22</v>
      </c>
      <c r="E1273" s="2">
        <v>969023</v>
      </c>
      <c r="F1273" s="2">
        <v>969909</v>
      </c>
      <c r="G1273" s="2">
        <v>1456.6322</v>
      </c>
      <c r="H1273" s="2">
        <v>1845.8362</v>
      </c>
      <c r="I1273" s="2">
        <v>69752.571599999996</v>
      </c>
      <c r="J1273" s="2">
        <v>6</v>
      </c>
      <c r="K1273" s="2">
        <v>4</v>
      </c>
      <c r="L1273" s="2">
        <v>10</v>
      </c>
      <c r="M1273" s="2" t="s">
        <v>363</v>
      </c>
    </row>
    <row r="1274" spans="1:13" ht="15" customHeight="1" x14ac:dyDescent="0.25">
      <c r="A1274" s="2" t="s">
        <v>352</v>
      </c>
      <c r="B1274" s="2" t="s">
        <v>215</v>
      </c>
      <c r="C1274" s="2" t="s">
        <v>7</v>
      </c>
      <c r="D1274" s="2" t="s">
        <v>23</v>
      </c>
      <c r="E1274" s="2">
        <v>969023</v>
      </c>
      <c r="F1274" s="2">
        <v>1022628</v>
      </c>
      <c r="G1274" s="2">
        <v>1456.6322</v>
      </c>
      <c r="H1274" s="2">
        <v>1940.7303999999999</v>
      </c>
      <c r="I1274" s="2">
        <v>73263.657000000007</v>
      </c>
      <c r="J1274" s="2">
        <v>6</v>
      </c>
      <c r="K1274" s="2">
        <v>5</v>
      </c>
      <c r="L1274" s="2">
        <v>11</v>
      </c>
      <c r="M1274" s="2" t="s">
        <v>363</v>
      </c>
    </row>
    <row r="1275" spans="1:13" ht="15" customHeight="1" x14ac:dyDescent="0.25">
      <c r="A1275" s="2" t="s">
        <v>352</v>
      </c>
      <c r="B1275" s="2" t="s">
        <v>215</v>
      </c>
      <c r="C1275" s="2" t="s">
        <v>24</v>
      </c>
      <c r="D1275" s="2" t="s">
        <v>24</v>
      </c>
      <c r="E1275" s="2">
        <v>969023</v>
      </c>
      <c r="F1275" s="2">
        <v>124201</v>
      </c>
      <c r="G1275" s="2">
        <v>1456.6322</v>
      </c>
      <c r="H1275" s="2">
        <v>248.40199999999999</v>
      </c>
      <c r="I1275" s="2">
        <v>10647.5062</v>
      </c>
      <c r="J1275" s="2">
        <v>6</v>
      </c>
      <c r="K1275" s="2">
        <v>3</v>
      </c>
      <c r="L1275" s="2">
        <v>9</v>
      </c>
      <c r="M1275" s="2" t="s">
        <v>363</v>
      </c>
    </row>
    <row r="1276" spans="1:13" ht="15" customHeight="1" x14ac:dyDescent="0.25">
      <c r="A1276" s="2" t="s">
        <v>352</v>
      </c>
      <c r="B1276" s="2" t="s">
        <v>215</v>
      </c>
      <c r="C1276" s="2" t="s">
        <v>37</v>
      </c>
      <c r="D1276" s="2" t="s">
        <v>38</v>
      </c>
      <c r="E1276" s="2">
        <v>969023</v>
      </c>
      <c r="F1276" s="2">
        <v>1931041</v>
      </c>
      <c r="G1276" s="2">
        <v>1456.6322</v>
      </c>
      <c r="H1276" s="2">
        <v>3575.8737999999998</v>
      </c>
      <c r="I1276" s="2">
        <v>133763.96280000001</v>
      </c>
      <c r="J1276" s="2">
        <v>6</v>
      </c>
      <c r="K1276" s="2">
        <v>6</v>
      </c>
      <c r="L1276" s="2">
        <v>12</v>
      </c>
      <c r="M1276" s="2" t="s">
        <v>363</v>
      </c>
    </row>
    <row r="1277" spans="1:13" ht="15" customHeight="1" x14ac:dyDescent="0.25">
      <c r="A1277" s="2" t="s">
        <v>352</v>
      </c>
      <c r="B1277" s="2" t="s">
        <v>215</v>
      </c>
      <c r="C1277" s="2" t="s">
        <v>37</v>
      </c>
      <c r="D1277" s="2" t="s">
        <v>39</v>
      </c>
      <c r="E1277" s="2">
        <v>969023</v>
      </c>
      <c r="F1277" s="2">
        <v>1466277</v>
      </c>
      <c r="G1277" s="2">
        <v>1456.6322</v>
      </c>
      <c r="H1277" s="2">
        <v>2739.2986000000001</v>
      </c>
      <c r="I1277" s="2">
        <v>102810.6804</v>
      </c>
      <c r="J1277" s="2">
        <v>6</v>
      </c>
      <c r="K1277" s="2">
        <v>5</v>
      </c>
      <c r="L1277" s="2">
        <v>11</v>
      </c>
      <c r="M1277" s="2" t="s">
        <v>363</v>
      </c>
    </row>
    <row r="1278" spans="1:13" ht="15" customHeight="1" x14ac:dyDescent="0.25">
      <c r="A1278" s="2" t="s">
        <v>352</v>
      </c>
      <c r="B1278" s="2" t="s">
        <v>215</v>
      </c>
      <c r="C1278" s="2" t="s">
        <v>37</v>
      </c>
      <c r="D1278" s="2" t="s">
        <v>40</v>
      </c>
      <c r="E1278" s="2">
        <v>969023</v>
      </c>
      <c r="F1278" s="2">
        <v>1539835</v>
      </c>
      <c r="G1278" s="2">
        <v>1456.6322</v>
      </c>
      <c r="H1278" s="2">
        <v>2871.703</v>
      </c>
      <c r="I1278" s="2">
        <v>107709.64320000001</v>
      </c>
      <c r="J1278" s="2">
        <v>6</v>
      </c>
      <c r="K1278" s="2">
        <v>6</v>
      </c>
      <c r="L1278" s="2">
        <v>12</v>
      </c>
      <c r="M1278" s="2" t="s">
        <v>363</v>
      </c>
    </row>
    <row r="1279" spans="1:13" ht="15" customHeight="1" x14ac:dyDescent="0.25">
      <c r="A1279" s="2" t="s">
        <v>352</v>
      </c>
      <c r="B1279" s="2" t="s">
        <v>215</v>
      </c>
      <c r="C1279" s="2" t="s">
        <v>37</v>
      </c>
      <c r="D1279" s="2" t="s">
        <v>41</v>
      </c>
      <c r="E1279" s="2">
        <v>969023</v>
      </c>
      <c r="F1279" s="2">
        <v>1277231</v>
      </c>
      <c r="G1279" s="2">
        <v>1456.6322</v>
      </c>
      <c r="H1279" s="2">
        <v>2399.0158000000001</v>
      </c>
      <c r="I1279" s="2">
        <v>90220.216799999995</v>
      </c>
      <c r="J1279" s="2">
        <v>6</v>
      </c>
      <c r="K1279" s="2">
        <v>5</v>
      </c>
      <c r="L1279" s="2">
        <v>11</v>
      </c>
      <c r="M1279" s="2" t="s">
        <v>363</v>
      </c>
    </row>
    <row r="1280" spans="1:13" ht="15" customHeight="1" x14ac:dyDescent="0.25">
      <c r="A1280" s="2" t="s">
        <v>352</v>
      </c>
      <c r="B1280" s="2" t="s">
        <v>215</v>
      </c>
      <c r="C1280" s="2" t="s">
        <v>37</v>
      </c>
      <c r="D1280" s="2" t="s">
        <v>42</v>
      </c>
      <c r="E1280" s="2">
        <v>969023</v>
      </c>
      <c r="F1280" s="2">
        <v>1159251</v>
      </c>
      <c r="G1280" s="2">
        <v>1456.6322</v>
      </c>
      <c r="H1280" s="2">
        <v>2186.6518000000001</v>
      </c>
      <c r="I1280" s="2">
        <v>82362.748800000001</v>
      </c>
      <c r="J1280" s="2">
        <v>6</v>
      </c>
      <c r="K1280" s="2">
        <v>5</v>
      </c>
      <c r="L1280" s="2">
        <v>11</v>
      </c>
      <c r="M1280" s="2" t="s">
        <v>363</v>
      </c>
    </row>
    <row r="1281" spans="1:13" ht="15" customHeight="1" x14ac:dyDescent="0.25">
      <c r="A1281" s="2" t="s">
        <v>352</v>
      </c>
      <c r="B1281" s="2" t="s">
        <v>215</v>
      </c>
      <c r="C1281" s="2" t="s">
        <v>37</v>
      </c>
      <c r="D1281" s="2" t="s">
        <v>43</v>
      </c>
      <c r="E1281" s="2">
        <v>969023</v>
      </c>
      <c r="F1281" s="2">
        <v>1385426</v>
      </c>
      <c r="G1281" s="2">
        <v>1456.6322</v>
      </c>
      <c r="H1281" s="2">
        <v>2593.7667999999999</v>
      </c>
      <c r="I1281" s="2">
        <v>97426.003800000006</v>
      </c>
      <c r="J1281" s="2">
        <v>6</v>
      </c>
      <c r="K1281" s="2">
        <v>5</v>
      </c>
      <c r="L1281" s="2">
        <v>11</v>
      </c>
      <c r="M1281" s="2" t="s">
        <v>363</v>
      </c>
    </row>
    <row r="1282" spans="1:13" ht="15" customHeight="1" x14ac:dyDescent="0.25">
      <c r="A1282" s="2" t="s">
        <v>352</v>
      </c>
      <c r="B1282" s="2" t="s">
        <v>215</v>
      </c>
      <c r="C1282" s="2" t="s">
        <v>37</v>
      </c>
      <c r="D1282" s="2" t="s">
        <v>44</v>
      </c>
      <c r="E1282" s="2">
        <v>969023</v>
      </c>
      <c r="F1282" s="2">
        <v>1492558</v>
      </c>
      <c r="G1282" s="2">
        <v>1456.6322</v>
      </c>
      <c r="H1282" s="2">
        <v>2786.6044000000002</v>
      </c>
      <c r="I1282" s="2">
        <v>104560.995</v>
      </c>
      <c r="J1282" s="2">
        <v>6</v>
      </c>
      <c r="K1282" s="2">
        <v>5</v>
      </c>
      <c r="L1282" s="2">
        <v>11</v>
      </c>
      <c r="M1282" s="2" t="s">
        <v>363</v>
      </c>
    </row>
    <row r="1283" spans="1:13" ht="15" customHeight="1" x14ac:dyDescent="0.25">
      <c r="A1283" s="2" t="s">
        <v>352</v>
      </c>
      <c r="B1283" s="2" t="s">
        <v>215</v>
      </c>
      <c r="C1283" s="2" t="s">
        <v>37</v>
      </c>
      <c r="D1283" s="2" t="s">
        <v>45</v>
      </c>
      <c r="E1283" s="2">
        <v>969023</v>
      </c>
      <c r="F1283" s="2">
        <v>1726267</v>
      </c>
      <c r="G1283" s="2">
        <v>1456.6322</v>
      </c>
      <c r="H1283" s="2">
        <v>3207.2806</v>
      </c>
      <c r="I1283" s="2">
        <v>120126.0144</v>
      </c>
      <c r="J1283" s="2">
        <v>6</v>
      </c>
      <c r="K1283" s="2">
        <v>6</v>
      </c>
      <c r="L1283" s="2">
        <v>12</v>
      </c>
      <c r="M1283" s="2" t="s">
        <v>363</v>
      </c>
    </row>
    <row r="1284" spans="1:13" ht="15" customHeight="1" x14ac:dyDescent="0.25">
      <c r="A1284" s="2" t="s">
        <v>352</v>
      </c>
      <c r="B1284" s="2" t="s">
        <v>215</v>
      </c>
      <c r="C1284" s="2" t="s">
        <v>270</v>
      </c>
      <c r="D1284" s="2" t="s">
        <v>271</v>
      </c>
      <c r="E1284" s="2">
        <v>969023</v>
      </c>
      <c r="F1284" s="2">
        <v>170221</v>
      </c>
      <c r="G1284" s="2">
        <v>1456.6322</v>
      </c>
      <c r="H1284" s="2">
        <v>340.44200000000001</v>
      </c>
      <c r="I1284" s="2">
        <v>14052.986199999999</v>
      </c>
      <c r="J1284" s="2">
        <v>6</v>
      </c>
      <c r="K1284" s="2">
        <v>3</v>
      </c>
      <c r="L1284" s="2">
        <v>9</v>
      </c>
      <c r="M1284" s="2" t="s">
        <v>363</v>
      </c>
    </row>
    <row r="1285" spans="1:13" ht="15" customHeight="1" x14ac:dyDescent="0.25">
      <c r="A1285" s="2" t="s">
        <v>352</v>
      </c>
      <c r="B1285" s="2" t="s">
        <v>215</v>
      </c>
      <c r="C1285" s="2" t="s">
        <v>270</v>
      </c>
      <c r="D1285" s="2" t="s">
        <v>272</v>
      </c>
      <c r="E1285" s="2">
        <v>969023</v>
      </c>
      <c r="F1285" s="2">
        <v>109036</v>
      </c>
      <c r="G1285" s="2">
        <v>1456.6322</v>
      </c>
      <c r="H1285" s="2">
        <v>218.072</v>
      </c>
      <c r="I1285" s="2">
        <v>9525.2962000000007</v>
      </c>
      <c r="J1285" s="2">
        <v>6</v>
      </c>
      <c r="K1285" s="2">
        <v>3</v>
      </c>
      <c r="L1285" s="2">
        <v>9</v>
      </c>
      <c r="M1285" s="2" t="s">
        <v>363</v>
      </c>
    </row>
    <row r="1286" spans="1:13" ht="15" customHeight="1" x14ac:dyDescent="0.25">
      <c r="A1286" s="2" t="s">
        <v>352</v>
      </c>
      <c r="B1286" s="2" t="s">
        <v>215</v>
      </c>
      <c r="C1286" s="2" t="s">
        <v>270</v>
      </c>
      <c r="D1286" s="2" t="s">
        <v>273</v>
      </c>
      <c r="E1286" s="2">
        <v>969023</v>
      </c>
      <c r="F1286" s="2">
        <v>267829</v>
      </c>
      <c r="G1286" s="2">
        <v>1456.6322</v>
      </c>
      <c r="H1286" s="2">
        <v>535.65800000000002</v>
      </c>
      <c r="I1286" s="2">
        <v>21275.978200000001</v>
      </c>
      <c r="J1286" s="2">
        <v>6</v>
      </c>
      <c r="K1286" s="2">
        <v>3</v>
      </c>
      <c r="L1286" s="2">
        <v>9</v>
      </c>
      <c r="M1286" s="2" t="s">
        <v>363</v>
      </c>
    </row>
    <row r="1287" spans="1:13" ht="15" customHeight="1" x14ac:dyDescent="0.25">
      <c r="A1287" s="2" t="s">
        <v>352</v>
      </c>
      <c r="B1287" s="2" t="s">
        <v>215</v>
      </c>
      <c r="C1287" s="2" t="s">
        <v>270</v>
      </c>
      <c r="D1287" s="2" t="s">
        <v>274</v>
      </c>
      <c r="E1287" s="2">
        <v>969023</v>
      </c>
      <c r="F1287" s="2">
        <v>411782</v>
      </c>
      <c r="G1287" s="2">
        <v>1456.6322</v>
      </c>
      <c r="H1287" s="2">
        <v>823.56399999999996</v>
      </c>
      <c r="I1287" s="2">
        <v>31928.500199999999</v>
      </c>
      <c r="J1287" s="2">
        <v>6</v>
      </c>
      <c r="K1287" s="2">
        <v>3</v>
      </c>
      <c r="L1287" s="2">
        <v>9</v>
      </c>
      <c r="M1287" s="2" t="s">
        <v>363</v>
      </c>
    </row>
    <row r="1288" spans="1:13" ht="15" customHeight="1" x14ac:dyDescent="0.25">
      <c r="A1288" s="2" t="s">
        <v>352</v>
      </c>
      <c r="B1288" s="2" t="s">
        <v>215</v>
      </c>
      <c r="C1288" s="2" t="s">
        <v>270</v>
      </c>
      <c r="D1288" s="2" t="s">
        <v>275</v>
      </c>
      <c r="E1288" s="2">
        <v>969023</v>
      </c>
      <c r="F1288" s="2">
        <v>229819</v>
      </c>
      <c r="G1288" s="2">
        <v>1456.6322</v>
      </c>
      <c r="H1288" s="2">
        <v>459.63799999999998</v>
      </c>
      <c r="I1288" s="2">
        <v>18463.2382</v>
      </c>
      <c r="J1288" s="2">
        <v>6</v>
      </c>
      <c r="K1288" s="2">
        <v>3</v>
      </c>
      <c r="L1288" s="2">
        <v>9</v>
      </c>
      <c r="M1288" s="2" t="s">
        <v>363</v>
      </c>
    </row>
    <row r="1289" spans="1:13" ht="15" customHeight="1" x14ac:dyDescent="0.25">
      <c r="A1289" s="2" t="s">
        <v>352</v>
      </c>
      <c r="B1289" s="2" t="s">
        <v>215</v>
      </c>
      <c r="C1289" s="2" t="s">
        <v>270</v>
      </c>
      <c r="D1289" s="2" t="s">
        <v>276</v>
      </c>
      <c r="E1289" s="2">
        <v>969023</v>
      </c>
      <c r="F1289" s="2">
        <v>76847</v>
      </c>
      <c r="G1289" s="2">
        <v>1456.6322</v>
      </c>
      <c r="H1289" s="2">
        <v>153.69399999999999</v>
      </c>
      <c r="I1289" s="2">
        <v>7143.3101999999999</v>
      </c>
      <c r="J1289" s="2">
        <v>6</v>
      </c>
      <c r="K1289" s="2">
        <v>3</v>
      </c>
      <c r="L1289" s="2">
        <v>9</v>
      </c>
      <c r="M1289" s="2" t="s">
        <v>363</v>
      </c>
    </row>
    <row r="1290" spans="1:13" ht="15" customHeight="1" x14ac:dyDescent="0.25">
      <c r="A1290" s="2" t="s">
        <v>352</v>
      </c>
      <c r="B1290" s="2" t="s">
        <v>215</v>
      </c>
      <c r="C1290" s="2" t="s">
        <v>270</v>
      </c>
      <c r="D1290" s="2" t="s">
        <v>277</v>
      </c>
      <c r="E1290" s="2">
        <v>969023</v>
      </c>
      <c r="F1290" s="2">
        <v>248219</v>
      </c>
      <c r="G1290" s="2">
        <v>1456.6322</v>
      </c>
      <c r="H1290" s="2">
        <v>496.43799999999999</v>
      </c>
      <c r="I1290" s="2">
        <v>19824.838199999998</v>
      </c>
      <c r="J1290" s="2">
        <v>6</v>
      </c>
      <c r="K1290" s="2">
        <v>3</v>
      </c>
      <c r="L1290" s="2">
        <v>9</v>
      </c>
      <c r="M1290" s="2" t="s">
        <v>363</v>
      </c>
    </row>
    <row r="1291" spans="1:13" ht="15" customHeight="1" x14ac:dyDescent="0.25">
      <c r="A1291" s="2" t="s">
        <v>352</v>
      </c>
      <c r="B1291" s="2" t="s">
        <v>215</v>
      </c>
      <c r="C1291" s="2" t="s">
        <v>270</v>
      </c>
      <c r="D1291" s="2" t="s">
        <v>278</v>
      </c>
      <c r="E1291" s="2">
        <v>969023</v>
      </c>
      <c r="F1291" s="2">
        <v>301624</v>
      </c>
      <c r="G1291" s="2">
        <v>1456.6322</v>
      </c>
      <c r="H1291" s="2">
        <v>603.24800000000005</v>
      </c>
      <c r="I1291" s="2">
        <v>23776.808199999999</v>
      </c>
      <c r="J1291" s="2">
        <v>6</v>
      </c>
      <c r="K1291" s="2">
        <v>3</v>
      </c>
      <c r="L1291" s="2">
        <v>9</v>
      </c>
      <c r="M1291" s="2" t="s">
        <v>363</v>
      </c>
    </row>
    <row r="1292" spans="1:13" ht="15" customHeight="1" x14ac:dyDescent="0.25">
      <c r="A1292" s="2" t="s">
        <v>352</v>
      </c>
      <c r="B1292" s="2" t="s">
        <v>215</v>
      </c>
      <c r="C1292" s="2" t="s">
        <v>270</v>
      </c>
      <c r="D1292" s="2" t="s">
        <v>279</v>
      </c>
      <c r="E1292" s="2">
        <v>969023</v>
      </c>
      <c r="F1292" s="2">
        <v>118152</v>
      </c>
      <c r="G1292" s="2">
        <v>1456.6322</v>
      </c>
      <c r="H1292" s="2">
        <v>236.304</v>
      </c>
      <c r="I1292" s="2">
        <v>10199.8802</v>
      </c>
      <c r="J1292" s="2">
        <v>6</v>
      </c>
      <c r="K1292" s="2">
        <v>3</v>
      </c>
      <c r="L1292" s="2">
        <v>9</v>
      </c>
      <c r="M1292" s="2" t="s">
        <v>363</v>
      </c>
    </row>
    <row r="1293" spans="1:13" ht="15" customHeight="1" x14ac:dyDescent="0.25">
      <c r="A1293" s="2" t="s">
        <v>352</v>
      </c>
      <c r="B1293" s="2" t="s">
        <v>215</v>
      </c>
      <c r="C1293" s="2" t="s">
        <v>270</v>
      </c>
      <c r="D1293" s="2" t="s">
        <v>280</v>
      </c>
      <c r="E1293" s="2">
        <v>969023</v>
      </c>
      <c r="F1293" s="2">
        <v>374655</v>
      </c>
      <c r="G1293" s="2">
        <v>1456.6322</v>
      </c>
      <c r="H1293" s="2">
        <v>749.31</v>
      </c>
      <c r="I1293" s="2">
        <v>29181.102200000001</v>
      </c>
      <c r="J1293" s="2">
        <v>6</v>
      </c>
      <c r="K1293" s="2">
        <v>3</v>
      </c>
      <c r="L1293" s="2">
        <v>9</v>
      </c>
      <c r="M1293" s="2" t="s">
        <v>363</v>
      </c>
    </row>
    <row r="1294" spans="1:13" ht="15" customHeight="1" x14ac:dyDescent="0.25">
      <c r="A1294" s="2" t="s">
        <v>352</v>
      </c>
      <c r="B1294" s="2" t="s">
        <v>215</v>
      </c>
      <c r="C1294" s="2" t="s">
        <v>270</v>
      </c>
      <c r="D1294" s="2" t="s">
        <v>281</v>
      </c>
      <c r="E1294" s="2">
        <v>969023</v>
      </c>
      <c r="F1294" s="2">
        <v>312789</v>
      </c>
      <c r="G1294" s="2">
        <v>1456.6322</v>
      </c>
      <c r="H1294" s="2">
        <v>625.57799999999997</v>
      </c>
      <c r="I1294" s="2">
        <v>24603.018199999999</v>
      </c>
      <c r="J1294" s="2">
        <v>6</v>
      </c>
      <c r="K1294" s="2">
        <v>3</v>
      </c>
      <c r="L1294" s="2">
        <v>9</v>
      </c>
      <c r="M1294" s="2" t="s">
        <v>363</v>
      </c>
    </row>
    <row r="1295" spans="1:13" ht="15" customHeight="1" x14ac:dyDescent="0.25">
      <c r="A1295" s="2" t="s">
        <v>352</v>
      </c>
      <c r="B1295" s="2" t="s">
        <v>215</v>
      </c>
      <c r="C1295" s="2" t="s">
        <v>59</v>
      </c>
      <c r="D1295" s="2" t="s">
        <v>60</v>
      </c>
      <c r="E1295" s="2">
        <v>969023</v>
      </c>
      <c r="F1295" s="2">
        <v>472428</v>
      </c>
      <c r="G1295" s="2">
        <v>1456.6322</v>
      </c>
      <c r="H1295" s="2">
        <v>944.85599999999999</v>
      </c>
      <c r="I1295" s="2">
        <v>36416.304199999999</v>
      </c>
      <c r="J1295" s="2">
        <v>6</v>
      </c>
      <c r="K1295" s="2">
        <v>3</v>
      </c>
      <c r="L1295" s="2">
        <v>9</v>
      </c>
      <c r="M1295" s="2" t="s">
        <v>363</v>
      </c>
    </row>
    <row r="1296" spans="1:13" ht="15" customHeight="1" x14ac:dyDescent="0.25">
      <c r="A1296" s="2" t="s">
        <v>352</v>
      </c>
      <c r="B1296" s="2" t="s">
        <v>215</v>
      </c>
      <c r="C1296" s="2" t="s">
        <v>59</v>
      </c>
      <c r="D1296" s="2" t="s">
        <v>61</v>
      </c>
      <c r="E1296" s="2">
        <v>969023</v>
      </c>
      <c r="F1296" s="2">
        <v>509618</v>
      </c>
      <c r="G1296" s="2">
        <v>1456.6322</v>
      </c>
      <c r="H1296" s="2">
        <v>1017.3124</v>
      </c>
      <c r="I1296" s="2">
        <v>39097.190999999999</v>
      </c>
      <c r="J1296" s="2">
        <v>6</v>
      </c>
      <c r="K1296" s="2">
        <v>4</v>
      </c>
      <c r="L1296" s="2">
        <v>10</v>
      </c>
      <c r="M1296" s="2" t="s">
        <v>363</v>
      </c>
    </row>
    <row r="1297" spans="1:13" ht="15" customHeight="1" x14ac:dyDescent="0.25">
      <c r="A1297" s="2" t="s">
        <v>352</v>
      </c>
      <c r="B1297" s="2" t="s">
        <v>215</v>
      </c>
      <c r="C1297" s="2" t="s">
        <v>59</v>
      </c>
      <c r="D1297" s="2" t="s">
        <v>62</v>
      </c>
      <c r="E1297" s="2">
        <v>969023</v>
      </c>
      <c r="F1297" s="2">
        <v>636754</v>
      </c>
      <c r="G1297" s="2">
        <v>1456.6322</v>
      </c>
      <c r="H1297" s="2">
        <v>1246.1572000000001</v>
      </c>
      <c r="I1297" s="2">
        <v>47564.448600000003</v>
      </c>
      <c r="J1297" s="2">
        <v>6</v>
      </c>
      <c r="K1297" s="2">
        <v>4</v>
      </c>
      <c r="L1297" s="2">
        <v>10</v>
      </c>
      <c r="M1297" s="2" t="s">
        <v>363</v>
      </c>
    </row>
    <row r="1298" spans="1:13" ht="15" customHeight="1" x14ac:dyDescent="0.25">
      <c r="A1298" s="2" t="s">
        <v>352</v>
      </c>
      <c r="B1298" s="2" t="s">
        <v>215</v>
      </c>
      <c r="C1298" s="2" t="s">
        <v>59</v>
      </c>
      <c r="D1298" s="2" t="s">
        <v>63</v>
      </c>
      <c r="E1298" s="2">
        <v>969023</v>
      </c>
      <c r="F1298" s="2">
        <v>597565</v>
      </c>
      <c r="G1298" s="2">
        <v>1456.6322</v>
      </c>
      <c r="H1298" s="2">
        <v>1175.617</v>
      </c>
      <c r="I1298" s="2">
        <v>44954.461199999998</v>
      </c>
      <c r="J1298" s="2">
        <v>6</v>
      </c>
      <c r="K1298" s="2">
        <v>4</v>
      </c>
      <c r="L1298" s="2">
        <v>10</v>
      </c>
      <c r="M1298" s="2" t="s">
        <v>363</v>
      </c>
    </row>
    <row r="1299" spans="1:13" ht="15" customHeight="1" x14ac:dyDescent="0.25">
      <c r="A1299" s="2" t="s">
        <v>352</v>
      </c>
      <c r="B1299" s="2" t="s">
        <v>215</v>
      </c>
      <c r="C1299" s="2" t="s">
        <v>59</v>
      </c>
      <c r="D1299" s="2" t="s">
        <v>64</v>
      </c>
      <c r="E1299" s="2">
        <v>969023</v>
      </c>
      <c r="F1299" s="2">
        <v>748703</v>
      </c>
      <c r="G1299" s="2">
        <v>1456.6322</v>
      </c>
      <c r="H1299" s="2">
        <v>1447.6654000000001</v>
      </c>
      <c r="I1299" s="2">
        <v>55020.252</v>
      </c>
      <c r="J1299" s="2">
        <v>6</v>
      </c>
      <c r="K1299" s="2">
        <v>4</v>
      </c>
      <c r="L1299" s="2">
        <v>10</v>
      </c>
      <c r="M1299" s="2" t="s">
        <v>363</v>
      </c>
    </row>
    <row r="1300" spans="1:13" ht="15" customHeight="1" x14ac:dyDescent="0.25">
      <c r="A1300" s="2" t="s">
        <v>352</v>
      </c>
      <c r="B1300" s="2" t="s">
        <v>215</v>
      </c>
      <c r="C1300" s="2" t="s">
        <v>59</v>
      </c>
      <c r="D1300" s="2" t="s">
        <v>65</v>
      </c>
      <c r="E1300" s="2">
        <v>969023</v>
      </c>
      <c r="F1300" s="2">
        <v>746326</v>
      </c>
      <c r="G1300" s="2">
        <v>1456.6322</v>
      </c>
      <c r="H1300" s="2">
        <v>1443.3868</v>
      </c>
      <c r="I1300" s="2">
        <v>54861.943800000001</v>
      </c>
      <c r="J1300" s="2">
        <v>6</v>
      </c>
      <c r="K1300" s="2">
        <v>4</v>
      </c>
      <c r="L1300" s="2">
        <v>10</v>
      </c>
      <c r="M1300" s="2" t="s">
        <v>363</v>
      </c>
    </row>
    <row r="1301" spans="1:13" ht="15" customHeight="1" x14ac:dyDescent="0.25">
      <c r="A1301" s="2" t="s">
        <v>352</v>
      </c>
      <c r="B1301" s="2" t="s">
        <v>215</v>
      </c>
      <c r="C1301" s="2" t="s">
        <v>59</v>
      </c>
      <c r="D1301" s="2" t="s">
        <v>66</v>
      </c>
      <c r="E1301" s="2">
        <v>969023</v>
      </c>
      <c r="F1301" s="2">
        <v>876832</v>
      </c>
      <c r="G1301" s="2">
        <v>1456.6322</v>
      </c>
      <c r="H1301" s="2">
        <v>1678.2976000000001</v>
      </c>
      <c r="I1301" s="2">
        <v>63553.643400000001</v>
      </c>
      <c r="J1301" s="2">
        <v>6</v>
      </c>
      <c r="K1301" s="2">
        <v>4</v>
      </c>
      <c r="L1301" s="2">
        <v>10</v>
      </c>
      <c r="M1301" s="2" t="s">
        <v>363</v>
      </c>
    </row>
    <row r="1302" spans="1:13" ht="15" customHeight="1" x14ac:dyDescent="0.25">
      <c r="A1302" s="2" t="s">
        <v>352</v>
      </c>
      <c r="B1302" s="2" t="s">
        <v>215</v>
      </c>
      <c r="C1302" s="2" t="s">
        <v>59</v>
      </c>
      <c r="D1302" s="2" t="s">
        <v>67</v>
      </c>
      <c r="E1302" s="2">
        <v>969023</v>
      </c>
      <c r="F1302" s="2">
        <v>769217</v>
      </c>
      <c r="G1302" s="2">
        <v>1456.6322</v>
      </c>
      <c r="H1302" s="2">
        <v>1484.5906</v>
      </c>
      <c r="I1302" s="2">
        <v>56386.484400000001</v>
      </c>
      <c r="J1302" s="2">
        <v>6</v>
      </c>
      <c r="K1302" s="2">
        <v>4</v>
      </c>
      <c r="L1302" s="2">
        <v>10</v>
      </c>
      <c r="M1302" s="2" t="s">
        <v>363</v>
      </c>
    </row>
    <row r="1303" spans="1:13" ht="15" customHeight="1" x14ac:dyDescent="0.25">
      <c r="A1303" s="2" t="s">
        <v>352</v>
      </c>
      <c r="B1303" s="2" t="s">
        <v>215</v>
      </c>
      <c r="C1303" s="2" t="s">
        <v>59</v>
      </c>
      <c r="D1303" s="2" t="s">
        <v>68</v>
      </c>
      <c r="E1303" s="2">
        <v>969023</v>
      </c>
      <c r="F1303" s="2">
        <v>458792</v>
      </c>
      <c r="G1303" s="2">
        <v>1456.6322</v>
      </c>
      <c r="H1303" s="2">
        <v>917.58399999999995</v>
      </c>
      <c r="I1303" s="2">
        <v>35407.2402</v>
      </c>
      <c r="J1303" s="2">
        <v>6</v>
      </c>
      <c r="K1303" s="2">
        <v>3</v>
      </c>
      <c r="L1303" s="2">
        <v>9</v>
      </c>
      <c r="M1303" s="2" t="s">
        <v>363</v>
      </c>
    </row>
    <row r="1304" spans="1:13" ht="15" customHeight="1" x14ac:dyDescent="0.25">
      <c r="A1304" s="2" t="s">
        <v>352</v>
      </c>
      <c r="B1304" s="2" t="s">
        <v>215</v>
      </c>
      <c r="C1304" s="2" t="s">
        <v>59</v>
      </c>
      <c r="D1304" s="2" t="s">
        <v>69</v>
      </c>
      <c r="E1304" s="2">
        <v>969023</v>
      </c>
      <c r="F1304" s="2">
        <v>858882</v>
      </c>
      <c r="G1304" s="2">
        <v>1456.6322</v>
      </c>
      <c r="H1304" s="2">
        <v>1645.9875999999999</v>
      </c>
      <c r="I1304" s="2">
        <v>62358.1734</v>
      </c>
      <c r="J1304" s="2">
        <v>6</v>
      </c>
      <c r="K1304" s="2">
        <v>4</v>
      </c>
      <c r="L1304" s="2">
        <v>10</v>
      </c>
      <c r="M1304" s="2" t="s">
        <v>363</v>
      </c>
    </row>
    <row r="1305" spans="1:13" ht="15" customHeight="1" x14ac:dyDescent="0.25">
      <c r="A1305" s="2" t="s">
        <v>352</v>
      </c>
      <c r="B1305" s="2" t="s">
        <v>215</v>
      </c>
      <c r="C1305" s="2" t="s">
        <v>59</v>
      </c>
      <c r="D1305" s="2" t="s">
        <v>70</v>
      </c>
      <c r="E1305" s="2">
        <v>969023</v>
      </c>
      <c r="F1305" s="2">
        <v>580507</v>
      </c>
      <c r="G1305" s="2">
        <v>1456.6322</v>
      </c>
      <c r="H1305" s="2">
        <v>1144.9126000000001</v>
      </c>
      <c r="I1305" s="2">
        <v>43818.398399999998</v>
      </c>
      <c r="J1305" s="2">
        <v>6</v>
      </c>
      <c r="K1305" s="2">
        <v>4</v>
      </c>
      <c r="L1305" s="2">
        <v>10</v>
      </c>
      <c r="M1305" s="2" t="s">
        <v>363</v>
      </c>
    </row>
    <row r="1306" spans="1:13" ht="15" customHeight="1" x14ac:dyDescent="0.25">
      <c r="A1306" s="2" t="s">
        <v>352</v>
      </c>
      <c r="B1306" s="2" t="s">
        <v>215</v>
      </c>
      <c r="C1306" s="2" t="s">
        <v>59</v>
      </c>
      <c r="D1306" s="2" t="s">
        <v>71</v>
      </c>
      <c r="E1306" s="2">
        <v>969023</v>
      </c>
      <c r="F1306" s="2">
        <v>590627</v>
      </c>
      <c r="G1306" s="2">
        <v>1456.6322</v>
      </c>
      <c r="H1306" s="2">
        <v>1163.1286</v>
      </c>
      <c r="I1306" s="2">
        <v>44492.390399999997</v>
      </c>
      <c r="J1306" s="2">
        <v>6</v>
      </c>
      <c r="K1306" s="2">
        <v>4</v>
      </c>
      <c r="L1306" s="2">
        <v>10</v>
      </c>
      <c r="M1306" s="2" t="s">
        <v>363</v>
      </c>
    </row>
    <row r="1307" spans="1:13" ht="15" customHeight="1" x14ac:dyDescent="0.25">
      <c r="A1307" s="2" t="s">
        <v>352</v>
      </c>
      <c r="B1307" s="2" t="s">
        <v>215</v>
      </c>
      <c r="C1307" s="2" t="s">
        <v>59</v>
      </c>
      <c r="D1307" s="2" t="s">
        <v>72</v>
      </c>
      <c r="E1307" s="2">
        <v>969023</v>
      </c>
      <c r="F1307" s="2">
        <v>902535</v>
      </c>
      <c r="G1307" s="2">
        <v>1456.6322</v>
      </c>
      <c r="H1307" s="2">
        <v>1724.5630000000001</v>
      </c>
      <c r="I1307" s="2">
        <v>65265.463199999998</v>
      </c>
      <c r="J1307" s="2">
        <v>6</v>
      </c>
      <c r="K1307" s="2">
        <v>4</v>
      </c>
      <c r="L1307" s="2">
        <v>10</v>
      </c>
      <c r="M1307" s="2" t="s">
        <v>363</v>
      </c>
    </row>
    <row r="1308" spans="1:13" ht="15" customHeight="1" x14ac:dyDescent="0.25">
      <c r="A1308" s="2" t="s">
        <v>352</v>
      </c>
      <c r="B1308" s="2" t="s">
        <v>215</v>
      </c>
      <c r="C1308" s="2" t="s">
        <v>59</v>
      </c>
      <c r="D1308" s="2" t="s">
        <v>73</v>
      </c>
      <c r="E1308" s="2">
        <v>969023</v>
      </c>
      <c r="F1308" s="2">
        <v>697128</v>
      </c>
      <c r="G1308" s="2">
        <v>1456.6322</v>
      </c>
      <c r="H1308" s="2">
        <v>1354.8304000000001</v>
      </c>
      <c r="I1308" s="2">
        <v>51585.357000000004</v>
      </c>
      <c r="J1308" s="2">
        <v>6</v>
      </c>
      <c r="K1308" s="2">
        <v>4</v>
      </c>
      <c r="L1308" s="2">
        <v>10</v>
      </c>
      <c r="M1308" s="2" t="s">
        <v>363</v>
      </c>
    </row>
    <row r="1309" spans="1:13" ht="15" customHeight="1" x14ac:dyDescent="0.25">
      <c r="A1309" s="2" t="s">
        <v>352</v>
      </c>
      <c r="B1309" s="2" t="s">
        <v>215</v>
      </c>
      <c r="C1309" s="2" t="s">
        <v>59</v>
      </c>
      <c r="D1309" s="2" t="s">
        <v>74</v>
      </c>
      <c r="E1309" s="2">
        <v>969023</v>
      </c>
      <c r="F1309" s="2">
        <v>644813</v>
      </c>
      <c r="G1309" s="2">
        <v>1456.6322</v>
      </c>
      <c r="H1309" s="2">
        <v>1260.6633999999999</v>
      </c>
      <c r="I1309" s="2">
        <v>48101.178</v>
      </c>
      <c r="J1309" s="2">
        <v>6</v>
      </c>
      <c r="K1309" s="2">
        <v>4</v>
      </c>
      <c r="L1309" s="2">
        <v>10</v>
      </c>
      <c r="M1309" s="2" t="s">
        <v>363</v>
      </c>
    </row>
    <row r="1310" spans="1:13" ht="15" customHeight="1" x14ac:dyDescent="0.25">
      <c r="A1310" s="2" t="s">
        <v>352</v>
      </c>
      <c r="B1310" s="2" t="s">
        <v>215</v>
      </c>
      <c r="C1310" s="2" t="s">
        <v>59</v>
      </c>
      <c r="D1310" s="2" t="s">
        <v>75</v>
      </c>
      <c r="E1310" s="2">
        <v>969023</v>
      </c>
      <c r="F1310" s="2">
        <v>701702</v>
      </c>
      <c r="G1310" s="2">
        <v>1456.6322</v>
      </c>
      <c r="H1310" s="2">
        <v>1363.0636</v>
      </c>
      <c r="I1310" s="2">
        <v>51889.985399999998</v>
      </c>
      <c r="J1310" s="2">
        <v>6</v>
      </c>
      <c r="K1310" s="2">
        <v>4</v>
      </c>
      <c r="L1310" s="2">
        <v>10</v>
      </c>
      <c r="M1310" s="2" t="s">
        <v>363</v>
      </c>
    </row>
    <row r="1311" spans="1:13" ht="15" customHeight="1" x14ac:dyDescent="0.25">
      <c r="A1311" s="2" t="s">
        <v>352</v>
      </c>
      <c r="B1311" s="2" t="s">
        <v>215</v>
      </c>
      <c r="C1311" s="2" t="s">
        <v>59</v>
      </c>
      <c r="D1311" s="2" t="s">
        <v>76</v>
      </c>
      <c r="E1311" s="2">
        <v>969023</v>
      </c>
      <c r="F1311" s="2">
        <v>808385</v>
      </c>
      <c r="G1311" s="2">
        <v>1456.6322</v>
      </c>
      <c r="H1311" s="2">
        <v>1555.0930000000001</v>
      </c>
      <c r="I1311" s="2">
        <v>58995.073199999999</v>
      </c>
      <c r="J1311" s="2">
        <v>6</v>
      </c>
      <c r="K1311" s="2">
        <v>4</v>
      </c>
      <c r="L1311" s="2">
        <v>10</v>
      </c>
      <c r="M1311" s="2" t="s">
        <v>363</v>
      </c>
    </row>
    <row r="1312" spans="1:13" ht="15" customHeight="1" x14ac:dyDescent="0.25">
      <c r="A1312" s="2" t="s">
        <v>352</v>
      </c>
      <c r="B1312" s="2" t="s">
        <v>215</v>
      </c>
      <c r="C1312" s="2" t="s">
        <v>77</v>
      </c>
      <c r="D1312" s="2" t="s">
        <v>79</v>
      </c>
      <c r="E1312" s="2">
        <v>969023</v>
      </c>
      <c r="F1312" s="2">
        <v>1430698</v>
      </c>
      <c r="G1312" s="2">
        <v>1456.6322</v>
      </c>
      <c r="H1312" s="2">
        <v>2675.2564000000002</v>
      </c>
      <c r="I1312" s="2">
        <v>100441.11900000001</v>
      </c>
      <c r="J1312" s="2">
        <v>6</v>
      </c>
      <c r="K1312" s="2">
        <v>5</v>
      </c>
      <c r="L1312" s="2">
        <v>11</v>
      </c>
      <c r="M1312" s="2" t="s">
        <v>363</v>
      </c>
    </row>
    <row r="1313" spans="1:13" ht="15" customHeight="1" x14ac:dyDescent="0.25">
      <c r="A1313" s="2" t="s">
        <v>352</v>
      </c>
      <c r="B1313" s="2" t="s">
        <v>215</v>
      </c>
      <c r="C1313" s="2" t="s">
        <v>77</v>
      </c>
      <c r="D1313" s="2" t="s">
        <v>80</v>
      </c>
      <c r="E1313" s="2">
        <v>969023</v>
      </c>
      <c r="F1313" s="2">
        <v>1430023</v>
      </c>
      <c r="G1313" s="2">
        <v>1456.6322</v>
      </c>
      <c r="H1313" s="2">
        <v>2674.0414000000001</v>
      </c>
      <c r="I1313" s="2">
        <v>100396.164</v>
      </c>
      <c r="J1313" s="2">
        <v>6</v>
      </c>
      <c r="K1313" s="2">
        <v>5</v>
      </c>
      <c r="L1313" s="2">
        <v>11</v>
      </c>
      <c r="M1313" s="2" t="s">
        <v>363</v>
      </c>
    </row>
    <row r="1314" spans="1:13" ht="15" customHeight="1" x14ac:dyDescent="0.25">
      <c r="A1314" s="2" t="s">
        <v>352</v>
      </c>
      <c r="B1314" s="2" t="s">
        <v>215</v>
      </c>
      <c r="C1314" s="2" t="s">
        <v>77</v>
      </c>
      <c r="D1314" s="2" t="s">
        <v>81</v>
      </c>
      <c r="E1314" s="2">
        <v>969023</v>
      </c>
      <c r="F1314" s="2">
        <v>1069207</v>
      </c>
      <c r="G1314" s="2">
        <v>1456.6322</v>
      </c>
      <c r="H1314" s="2">
        <v>2024.5726</v>
      </c>
      <c r="I1314" s="2">
        <v>76365.818400000004</v>
      </c>
      <c r="J1314" s="2">
        <v>6</v>
      </c>
      <c r="K1314" s="2">
        <v>5</v>
      </c>
      <c r="L1314" s="2">
        <v>11</v>
      </c>
      <c r="M1314" s="2" t="s">
        <v>363</v>
      </c>
    </row>
    <row r="1315" spans="1:13" ht="15" customHeight="1" x14ac:dyDescent="0.25">
      <c r="A1315" s="2" t="s">
        <v>352</v>
      </c>
      <c r="B1315" s="2" t="s">
        <v>215</v>
      </c>
      <c r="C1315" s="2" t="s">
        <v>77</v>
      </c>
      <c r="D1315" s="2" t="s">
        <v>82</v>
      </c>
      <c r="E1315" s="2">
        <v>969023</v>
      </c>
      <c r="F1315" s="2">
        <v>1110739</v>
      </c>
      <c r="G1315" s="2">
        <v>1456.6322</v>
      </c>
      <c r="H1315" s="2">
        <v>2099.3301999999999</v>
      </c>
      <c r="I1315" s="2">
        <v>79131.849600000001</v>
      </c>
      <c r="J1315" s="2">
        <v>6</v>
      </c>
      <c r="K1315" s="2">
        <v>5</v>
      </c>
      <c r="L1315" s="2">
        <v>11</v>
      </c>
      <c r="M1315" s="2" t="s">
        <v>363</v>
      </c>
    </row>
    <row r="1316" spans="1:13" ht="15" customHeight="1" x14ac:dyDescent="0.25">
      <c r="A1316" s="2" t="s">
        <v>352</v>
      </c>
      <c r="B1316" s="2" t="s">
        <v>215</v>
      </c>
      <c r="C1316" s="2" t="s">
        <v>77</v>
      </c>
      <c r="D1316" s="2" t="s">
        <v>83</v>
      </c>
      <c r="E1316" s="2">
        <v>969023</v>
      </c>
      <c r="F1316" s="2">
        <v>1114555</v>
      </c>
      <c r="G1316" s="2">
        <v>1456.6322</v>
      </c>
      <c r="H1316" s="2">
        <v>2106.1990000000001</v>
      </c>
      <c r="I1316" s="2">
        <v>79385.995200000005</v>
      </c>
      <c r="J1316" s="2">
        <v>6</v>
      </c>
      <c r="K1316" s="2">
        <v>5</v>
      </c>
      <c r="L1316" s="2">
        <v>11</v>
      </c>
      <c r="M1316" s="2" t="s">
        <v>363</v>
      </c>
    </row>
    <row r="1317" spans="1:13" ht="15" customHeight="1" x14ac:dyDescent="0.25">
      <c r="A1317" s="2" t="s">
        <v>352</v>
      </c>
      <c r="B1317" s="2" t="s">
        <v>215</v>
      </c>
      <c r="C1317" s="2" t="s">
        <v>77</v>
      </c>
      <c r="D1317" s="2" t="s">
        <v>84</v>
      </c>
      <c r="E1317" s="2">
        <v>969023</v>
      </c>
      <c r="F1317" s="2">
        <v>1188008</v>
      </c>
      <c r="G1317" s="2">
        <v>1456.6322</v>
      </c>
      <c r="H1317" s="2">
        <v>2238.4144000000001</v>
      </c>
      <c r="I1317" s="2">
        <v>84277.964999999997</v>
      </c>
      <c r="J1317" s="2">
        <v>6</v>
      </c>
      <c r="K1317" s="2">
        <v>5</v>
      </c>
      <c r="L1317" s="2">
        <v>11</v>
      </c>
      <c r="M1317" s="2" t="s">
        <v>363</v>
      </c>
    </row>
    <row r="1318" spans="1:13" ht="15" customHeight="1" x14ac:dyDescent="0.25">
      <c r="A1318" s="2" t="s">
        <v>352</v>
      </c>
      <c r="B1318" s="2" t="s">
        <v>215</v>
      </c>
      <c r="C1318" s="2" t="s">
        <v>77</v>
      </c>
      <c r="D1318" s="2" t="s">
        <v>85</v>
      </c>
      <c r="E1318" s="2">
        <v>969023</v>
      </c>
      <c r="F1318" s="2">
        <v>1079313</v>
      </c>
      <c r="G1318" s="2">
        <v>1456.6322</v>
      </c>
      <c r="H1318" s="2">
        <v>2042.7634</v>
      </c>
      <c r="I1318" s="2">
        <v>77038.877999999997</v>
      </c>
      <c r="J1318" s="2">
        <v>6</v>
      </c>
      <c r="K1318" s="2">
        <v>5</v>
      </c>
      <c r="L1318" s="2">
        <v>11</v>
      </c>
      <c r="M1318" s="2" t="s">
        <v>363</v>
      </c>
    </row>
    <row r="1319" spans="1:13" ht="15" customHeight="1" x14ac:dyDescent="0.25">
      <c r="A1319" s="2" t="s">
        <v>352</v>
      </c>
      <c r="B1319" s="2" t="s">
        <v>215</v>
      </c>
      <c r="C1319" s="2" t="s">
        <v>77</v>
      </c>
      <c r="D1319" s="2" t="s">
        <v>86</v>
      </c>
      <c r="E1319" s="2">
        <v>969023</v>
      </c>
      <c r="F1319" s="2">
        <v>989904</v>
      </c>
      <c r="G1319" s="2">
        <v>1456.6322</v>
      </c>
      <c r="H1319" s="2">
        <v>1881.8271999999999</v>
      </c>
      <c r="I1319" s="2">
        <v>71084.238599999997</v>
      </c>
      <c r="J1319" s="2">
        <v>6</v>
      </c>
      <c r="K1319" s="2">
        <v>4</v>
      </c>
      <c r="L1319" s="2">
        <v>10</v>
      </c>
      <c r="M1319" s="2" t="s">
        <v>363</v>
      </c>
    </row>
    <row r="1320" spans="1:13" ht="15" customHeight="1" x14ac:dyDescent="0.25">
      <c r="A1320" s="2" t="s">
        <v>352</v>
      </c>
      <c r="B1320" s="2" t="s">
        <v>215</v>
      </c>
      <c r="C1320" s="2" t="s">
        <v>77</v>
      </c>
      <c r="D1320" s="2" t="s">
        <v>6</v>
      </c>
      <c r="E1320" s="2">
        <v>969023</v>
      </c>
      <c r="F1320" s="2">
        <v>1069882</v>
      </c>
      <c r="G1320" s="2">
        <v>1456.6322</v>
      </c>
      <c r="H1320" s="2">
        <v>2025.7876000000001</v>
      </c>
      <c r="I1320" s="2">
        <v>76410.773400000005</v>
      </c>
      <c r="J1320" s="2">
        <v>6</v>
      </c>
      <c r="K1320" s="2">
        <v>5</v>
      </c>
      <c r="L1320" s="2">
        <v>11</v>
      </c>
      <c r="M1320" s="2" t="s">
        <v>363</v>
      </c>
    </row>
    <row r="1321" spans="1:13" ht="15" customHeight="1" x14ac:dyDescent="0.25">
      <c r="A1321" s="2" t="s">
        <v>352</v>
      </c>
      <c r="B1321" s="2" t="s">
        <v>215</v>
      </c>
      <c r="C1321" s="2" t="s">
        <v>77</v>
      </c>
      <c r="D1321" s="2" t="s">
        <v>87</v>
      </c>
      <c r="E1321" s="2">
        <v>969023</v>
      </c>
      <c r="F1321" s="2">
        <v>1160252</v>
      </c>
      <c r="G1321" s="2">
        <v>1456.6322</v>
      </c>
      <c r="H1321" s="2">
        <v>2188.4535999999998</v>
      </c>
      <c r="I1321" s="2">
        <v>82429.415399999998</v>
      </c>
      <c r="J1321" s="2">
        <v>6</v>
      </c>
      <c r="K1321" s="2">
        <v>5</v>
      </c>
      <c r="L1321" s="2">
        <v>11</v>
      </c>
      <c r="M1321" s="2" t="s">
        <v>363</v>
      </c>
    </row>
    <row r="1322" spans="1:13" ht="15" customHeight="1" x14ac:dyDescent="0.25">
      <c r="A1322" s="2" t="s">
        <v>352</v>
      </c>
      <c r="B1322" s="2" t="s">
        <v>215</v>
      </c>
      <c r="C1322" s="2" t="s">
        <v>77</v>
      </c>
      <c r="D1322" s="2" t="s">
        <v>88</v>
      </c>
      <c r="E1322" s="2">
        <v>969023</v>
      </c>
      <c r="F1322" s="2">
        <v>994966</v>
      </c>
      <c r="G1322" s="2">
        <v>1456.6322</v>
      </c>
      <c r="H1322" s="2">
        <v>1890.9387999999999</v>
      </c>
      <c r="I1322" s="2">
        <v>71421.367800000007</v>
      </c>
      <c r="J1322" s="2">
        <v>6</v>
      </c>
      <c r="K1322" s="2">
        <v>4</v>
      </c>
      <c r="L1322" s="2">
        <v>10</v>
      </c>
      <c r="M1322" s="2" t="s">
        <v>363</v>
      </c>
    </row>
    <row r="1323" spans="1:13" ht="15" customHeight="1" x14ac:dyDescent="0.25">
      <c r="A1323" s="2" t="s">
        <v>352</v>
      </c>
      <c r="B1323" s="2" t="s">
        <v>215</v>
      </c>
      <c r="C1323" s="2" t="s">
        <v>77</v>
      </c>
      <c r="D1323" s="2" t="s">
        <v>89</v>
      </c>
      <c r="E1323" s="2">
        <v>969023</v>
      </c>
      <c r="F1323" s="2">
        <v>1046738</v>
      </c>
      <c r="G1323" s="2">
        <v>1456.6322</v>
      </c>
      <c r="H1323" s="2">
        <v>1984.1284000000001</v>
      </c>
      <c r="I1323" s="2">
        <v>74869.383000000002</v>
      </c>
      <c r="J1323" s="2">
        <v>6</v>
      </c>
      <c r="K1323" s="2">
        <v>5</v>
      </c>
      <c r="L1323" s="2">
        <v>11</v>
      </c>
      <c r="M1323" s="2" t="s">
        <v>363</v>
      </c>
    </row>
    <row r="1324" spans="1:13" ht="15" customHeight="1" x14ac:dyDescent="0.25">
      <c r="A1324" s="2" t="s">
        <v>352</v>
      </c>
      <c r="B1324" s="2" t="s">
        <v>215</v>
      </c>
      <c r="C1324" s="2" t="s">
        <v>77</v>
      </c>
      <c r="D1324" s="2" t="s">
        <v>90</v>
      </c>
      <c r="E1324" s="2">
        <v>969023</v>
      </c>
      <c r="F1324" s="2">
        <v>1223959</v>
      </c>
      <c r="G1324" s="2">
        <v>1456.6322</v>
      </c>
      <c r="H1324" s="2">
        <v>2303.1262000000002</v>
      </c>
      <c r="I1324" s="2">
        <v>86672.301600000006</v>
      </c>
      <c r="J1324" s="2">
        <v>6</v>
      </c>
      <c r="K1324" s="2">
        <v>5</v>
      </c>
      <c r="L1324" s="2">
        <v>11</v>
      </c>
      <c r="M1324" s="2" t="s">
        <v>363</v>
      </c>
    </row>
    <row r="1325" spans="1:13" ht="15" customHeight="1" x14ac:dyDescent="0.25">
      <c r="A1325" s="2" t="s">
        <v>352</v>
      </c>
      <c r="B1325" s="2" t="s">
        <v>215</v>
      </c>
      <c r="C1325" s="2" t="s">
        <v>91</v>
      </c>
      <c r="D1325" s="2" t="s">
        <v>92</v>
      </c>
      <c r="E1325" s="2">
        <v>969023</v>
      </c>
      <c r="F1325" s="2">
        <v>1355193</v>
      </c>
      <c r="G1325" s="2">
        <v>1456.6322</v>
      </c>
      <c r="H1325" s="2">
        <v>2539.3474000000001</v>
      </c>
      <c r="I1325" s="2">
        <v>95412.486000000004</v>
      </c>
      <c r="J1325" s="2">
        <v>6</v>
      </c>
      <c r="K1325" s="2">
        <v>5</v>
      </c>
      <c r="L1325" s="2">
        <v>11</v>
      </c>
      <c r="M1325" s="2" t="s">
        <v>363</v>
      </c>
    </row>
    <row r="1326" spans="1:13" ht="15" customHeight="1" x14ac:dyDescent="0.25">
      <c r="A1326" s="2" t="s">
        <v>352</v>
      </c>
      <c r="B1326" s="2" t="s">
        <v>215</v>
      </c>
      <c r="C1326" s="2" t="s">
        <v>91</v>
      </c>
      <c r="D1326" s="2" t="s">
        <v>93</v>
      </c>
      <c r="E1326" s="2">
        <v>969023</v>
      </c>
      <c r="F1326" s="2">
        <v>1683937</v>
      </c>
      <c r="G1326" s="2">
        <v>1456.6322</v>
      </c>
      <c r="H1326" s="2">
        <v>3131.0866000000001</v>
      </c>
      <c r="I1326" s="2">
        <v>117306.8364</v>
      </c>
      <c r="J1326" s="2">
        <v>6</v>
      </c>
      <c r="K1326" s="2">
        <v>6</v>
      </c>
      <c r="L1326" s="2">
        <v>12</v>
      </c>
      <c r="M1326" s="2" t="s">
        <v>363</v>
      </c>
    </row>
    <row r="1327" spans="1:13" ht="15" customHeight="1" x14ac:dyDescent="0.25">
      <c r="A1327" s="2" t="s">
        <v>352</v>
      </c>
      <c r="B1327" s="2" t="s">
        <v>215</v>
      </c>
      <c r="C1327" s="2" t="s">
        <v>91</v>
      </c>
      <c r="D1327" s="2" t="s">
        <v>94</v>
      </c>
      <c r="E1327" s="2">
        <v>969023</v>
      </c>
      <c r="F1327" s="2">
        <v>1562228</v>
      </c>
      <c r="G1327" s="2">
        <v>1456.6322</v>
      </c>
      <c r="H1327" s="2">
        <v>2912.0104000000001</v>
      </c>
      <c r="I1327" s="2">
        <v>109201.01700000001</v>
      </c>
      <c r="J1327" s="2">
        <v>6</v>
      </c>
      <c r="K1327" s="2">
        <v>6</v>
      </c>
      <c r="L1327" s="2">
        <v>12</v>
      </c>
      <c r="M1327" s="2" t="s">
        <v>363</v>
      </c>
    </row>
    <row r="1328" spans="1:13" ht="15" customHeight="1" x14ac:dyDescent="0.25">
      <c r="A1328" s="2" t="s">
        <v>352</v>
      </c>
      <c r="B1328" s="2" t="s">
        <v>215</v>
      </c>
      <c r="C1328" s="2" t="s">
        <v>91</v>
      </c>
      <c r="D1328" s="2" t="s">
        <v>95</v>
      </c>
      <c r="E1328" s="2">
        <v>969023</v>
      </c>
      <c r="F1328" s="2">
        <v>1631686</v>
      </c>
      <c r="G1328" s="2">
        <v>1456.6322</v>
      </c>
      <c r="H1328" s="2">
        <v>3037.0347999999999</v>
      </c>
      <c r="I1328" s="2">
        <v>113826.9198</v>
      </c>
      <c r="J1328" s="2">
        <v>6</v>
      </c>
      <c r="K1328" s="2">
        <v>6</v>
      </c>
      <c r="L1328" s="2">
        <v>12</v>
      </c>
      <c r="M1328" s="2" t="s">
        <v>363</v>
      </c>
    </row>
    <row r="1329" spans="1:13" ht="15" customHeight="1" x14ac:dyDescent="0.25">
      <c r="A1329" s="2" t="s">
        <v>352</v>
      </c>
      <c r="B1329" s="2" t="s">
        <v>215</v>
      </c>
      <c r="C1329" s="2" t="s">
        <v>91</v>
      </c>
      <c r="D1329" s="2" t="s">
        <v>96</v>
      </c>
      <c r="E1329" s="2">
        <v>969023</v>
      </c>
      <c r="F1329" s="2">
        <v>1594773</v>
      </c>
      <c r="G1329" s="2">
        <v>1456.6322</v>
      </c>
      <c r="H1329" s="2">
        <v>2970.5913999999998</v>
      </c>
      <c r="I1329" s="2">
        <v>111368.514</v>
      </c>
      <c r="J1329" s="2">
        <v>6</v>
      </c>
      <c r="K1329" s="2">
        <v>6</v>
      </c>
      <c r="L1329" s="2">
        <v>12</v>
      </c>
      <c r="M1329" s="2" t="s">
        <v>363</v>
      </c>
    </row>
    <row r="1330" spans="1:13" ht="15" customHeight="1" x14ac:dyDescent="0.25">
      <c r="A1330" s="2" t="s">
        <v>352</v>
      </c>
      <c r="B1330" s="2" t="s">
        <v>215</v>
      </c>
      <c r="C1330" s="2" t="s">
        <v>91</v>
      </c>
      <c r="D1330" s="2" t="s">
        <v>97</v>
      </c>
      <c r="E1330" s="2">
        <v>969023</v>
      </c>
      <c r="F1330" s="2">
        <v>1389638</v>
      </c>
      <c r="G1330" s="2">
        <v>1456.6322</v>
      </c>
      <c r="H1330" s="2">
        <v>2601.3483999999999</v>
      </c>
      <c r="I1330" s="2">
        <v>97706.523000000001</v>
      </c>
      <c r="J1330" s="2">
        <v>6</v>
      </c>
      <c r="K1330" s="2">
        <v>5</v>
      </c>
      <c r="L1330" s="2">
        <v>11</v>
      </c>
      <c r="M1330" s="2" t="s">
        <v>363</v>
      </c>
    </row>
    <row r="1331" spans="1:13" ht="15" customHeight="1" x14ac:dyDescent="0.25">
      <c r="A1331" s="2" t="s">
        <v>352</v>
      </c>
      <c r="B1331" s="2" t="s">
        <v>215</v>
      </c>
      <c r="C1331" s="2" t="s">
        <v>91</v>
      </c>
      <c r="D1331" s="2" t="s">
        <v>98</v>
      </c>
      <c r="E1331" s="2">
        <v>969023</v>
      </c>
      <c r="F1331" s="2">
        <v>1507994</v>
      </c>
      <c r="G1331" s="2">
        <v>1456.6322</v>
      </c>
      <c r="H1331" s="2">
        <v>2814.3892000000001</v>
      </c>
      <c r="I1331" s="2">
        <v>105589.03260000001</v>
      </c>
      <c r="J1331" s="2">
        <v>6</v>
      </c>
      <c r="K1331" s="2">
        <v>6</v>
      </c>
      <c r="L1331" s="2">
        <v>12</v>
      </c>
      <c r="M1331" s="2" t="s">
        <v>363</v>
      </c>
    </row>
    <row r="1332" spans="1:13" ht="15" customHeight="1" x14ac:dyDescent="0.25">
      <c r="A1332" s="2" t="s">
        <v>352</v>
      </c>
      <c r="B1332" s="2" t="s">
        <v>215</v>
      </c>
      <c r="C1332" s="2" t="s">
        <v>91</v>
      </c>
      <c r="D1332" s="2" t="s">
        <v>99</v>
      </c>
      <c r="E1332" s="2">
        <v>969023</v>
      </c>
      <c r="F1332" s="2">
        <v>1587772</v>
      </c>
      <c r="G1332" s="2">
        <v>1456.6322</v>
      </c>
      <c r="H1332" s="2">
        <v>2957.9895999999999</v>
      </c>
      <c r="I1332" s="2">
        <v>110902.24739999999</v>
      </c>
      <c r="J1332" s="2">
        <v>6</v>
      </c>
      <c r="K1332" s="2">
        <v>6</v>
      </c>
      <c r="L1332" s="2">
        <v>12</v>
      </c>
      <c r="M1332" s="2" t="s">
        <v>363</v>
      </c>
    </row>
    <row r="1333" spans="1:13" ht="15" customHeight="1" x14ac:dyDescent="0.25">
      <c r="A1333" s="2" t="s">
        <v>352</v>
      </c>
      <c r="B1333" s="2" t="s">
        <v>215</v>
      </c>
      <c r="C1333" s="2" t="s">
        <v>91</v>
      </c>
      <c r="D1333" s="2" t="s">
        <v>100</v>
      </c>
      <c r="E1333" s="2">
        <v>969023</v>
      </c>
      <c r="F1333" s="2">
        <v>1435003</v>
      </c>
      <c r="G1333" s="2">
        <v>1456.6322</v>
      </c>
      <c r="H1333" s="2">
        <v>2683.0054</v>
      </c>
      <c r="I1333" s="2">
        <v>100727.83199999999</v>
      </c>
      <c r="J1333" s="2">
        <v>6</v>
      </c>
      <c r="K1333" s="2">
        <v>5</v>
      </c>
      <c r="L1333" s="2">
        <v>11</v>
      </c>
      <c r="M1333" s="2" t="s">
        <v>363</v>
      </c>
    </row>
    <row r="1334" spans="1:13" ht="15" customHeight="1" x14ac:dyDescent="0.25">
      <c r="A1334" s="2" t="s">
        <v>352</v>
      </c>
      <c r="B1334" s="2" t="s">
        <v>215</v>
      </c>
      <c r="C1334" s="2" t="s">
        <v>91</v>
      </c>
      <c r="D1334" s="2" t="s">
        <v>101</v>
      </c>
      <c r="E1334" s="2">
        <v>969023</v>
      </c>
      <c r="F1334" s="2">
        <v>1587320</v>
      </c>
      <c r="G1334" s="2">
        <v>1456.6322</v>
      </c>
      <c r="H1334" s="2">
        <v>2957.1759999999999</v>
      </c>
      <c r="I1334" s="2">
        <v>110872.1442</v>
      </c>
      <c r="J1334" s="2">
        <v>6</v>
      </c>
      <c r="K1334" s="2">
        <v>6</v>
      </c>
      <c r="L1334" s="2">
        <v>12</v>
      </c>
      <c r="M1334" s="2" t="s">
        <v>363</v>
      </c>
    </row>
    <row r="1335" spans="1:13" ht="15" customHeight="1" x14ac:dyDescent="0.25">
      <c r="A1335" s="2" t="s">
        <v>352</v>
      </c>
      <c r="B1335" s="2" t="s">
        <v>215</v>
      </c>
      <c r="C1335" s="2" t="s">
        <v>91</v>
      </c>
      <c r="D1335" s="2" t="s">
        <v>102</v>
      </c>
      <c r="E1335" s="2">
        <v>969023</v>
      </c>
      <c r="F1335" s="2">
        <v>1394589</v>
      </c>
      <c r="G1335" s="2">
        <v>1456.6322</v>
      </c>
      <c r="H1335" s="2">
        <v>2610.2602000000002</v>
      </c>
      <c r="I1335" s="2">
        <v>98036.259600000005</v>
      </c>
      <c r="J1335" s="2">
        <v>6</v>
      </c>
      <c r="K1335" s="2">
        <v>5</v>
      </c>
      <c r="L1335" s="2">
        <v>11</v>
      </c>
      <c r="M1335" s="2" t="s">
        <v>363</v>
      </c>
    </row>
    <row r="1336" spans="1:13" ht="15" customHeight="1" x14ac:dyDescent="0.25">
      <c r="A1336" s="2" t="s">
        <v>352</v>
      </c>
      <c r="B1336" s="2" t="s">
        <v>215</v>
      </c>
      <c r="C1336" s="2" t="s">
        <v>91</v>
      </c>
      <c r="D1336" s="2" t="s">
        <v>103</v>
      </c>
      <c r="E1336" s="2">
        <v>969023</v>
      </c>
      <c r="F1336" s="2">
        <v>1679690</v>
      </c>
      <c r="G1336" s="2">
        <v>1456.6322</v>
      </c>
      <c r="H1336" s="2">
        <v>3123.442</v>
      </c>
      <c r="I1336" s="2">
        <v>117023.9862</v>
      </c>
      <c r="J1336" s="2">
        <v>6</v>
      </c>
      <c r="K1336" s="2">
        <v>6</v>
      </c>
      <c r="L1336" s="2">
        <v>12</v>
      </c>
      <c r="M1336" s="2" t="s">
        <v>363</v>
      </c>
    </row>
    <row r="1337" spans="1:13" ht="15" customHeight="1" x14ac:dyDescent="0.25">
      <c r="A1337" s="2" t="s">
        <v>352</v>
      </c>
      <c r="B1337" s="2" t="s">
        <v>215</v>
      </c>
      <c r="C1337" s="2" t="s">
        <v>91</v>
      </c>
      <c r="D1337" s="2" t="s">
        <v>104</v>
      </c>
      <c r="E1337" s="2">
        <v>969023</v>
      </c>
      <c r="F1337" s="2">
        <v>1264593</v>
      </c>
      <c r="G1337" s="2">
        <v>1456.6322</v>
      </c>
      <c r="H1337" s="2">
        <v>2376.2674000000002</v>
      </c>
      <c r="I1337" s="2">
        <v>89378.525999999998</v>
      </c>
      <c r="J1337" s="2">
        <v>6</v>
      </c>
      <c r="K1337" s="2">
        <v>5</v>
      </c>
      <c r="L1337" s="2">
        <v>11</v>
      </c>
      <c r="M1337" s="2" t="s">
        <v>363</v>
      </c>
    </row>
    <row r="1338" spans="1:13" ht="15" customHeight="1" x14ac:dyDescent="0.25">
      <c r="A1338" s="2" t="s">
        <v>352</v>
      </c>
      <c r="B1338" s="2" t="s">
        <v>215</v>
      </c>
      <c r="C1338" s="2" t="s">
        <v>91</v>
      </c>
      <c r="D1338" s="2" t="s">
        <v>105</v>
      </c>
      <c r="E1338" s="2">
        <v>969023</v>
      </c>
      <c r="F1338" s="2">
        <v>1445099</v>
      </c>
      <c r="G1338" s="2">
        <v>1456.6322</v>
      </c>
      <c r="H1338" s="2">
        <v>2701.1781999999998</v>
      </c>
      <c r="I1338" s="2">
        <v>101400.22560000001</v>
      </c>
      <c r="J1338" s="2">
        <v>6</v>
      </c>
      <c r="K1338" s="2">
        <v>5</v>
      </c>
      <c r="L1338" s="2">
        <v>11</v>
      </c>
      <c r="M1338" s="2" t="s">
        <v>363</v>
      </c>
    </row>
    <row r="1339" spans="1:13" ht="15" customHeight="1" x14ac:dyDescent="0.25">
      <c r="A1339" s="2" t="s">
        <v>352</v>
      </c>
      <c r="B1339" s="2" t="s">
        <v>215</v>
      </c>
      <c r="C1339" s="2" t="s">
        <v>91</v>
      </c>
      <c r="D1339" s="2" t="s">
        <v>106</v>
      </c>
      <c r="E1339" s="2">
        <v>969023</v>
      </c>
      <c r="F1339" s="2">
        <v>1396323</v>
      </c>
      <c r="G1339" s="2">
        <v>1456.6322</v>
      </c>
      <c r="H1339" s="2">
        <v>2613.3814000000002</v>
      </c>
      <c r="I1339" s="2">
        <v>98151.744000000006</v>
      </c>
      <c r="J1339" s="2">
        <v>6</v>
      </c>
      <c r="K1339" s="2">
        <v>5</v>
      </c>
      <c r="L1339" s="2">
        <v>11</v>
      </c>
      <c r="M1339" s="2" t="s">
        <v>363</v>
      </c>
    </row>
    <row r="1340" spans="1:13" ht="15" customHeight="1" x14ac:dyDescent="0.25">
      <c r="A1340" s="2" t="s">
        <v>352</v>
      </c>
      <c r="B1340" s="2" t="s">
        <v>215</v>
      </c>
      <c r="C1340" s="2" t="s">
        <v>91</v>
      </c>
      <c r="D1340" s="2" t="s">
        <v>107</v>
      </c>
      <c r="E1340" s="2">
        <v>969023</v>
      </c>
      <c r="F1340" s="2">
        <v>1433319</v>
      </c>
      <c r="G1340" s="2">
        <v>1456.6322</v>
      </c>
      <c r="H1340" s="2">
        <v>2679.9742000000001</v>
      </c>
      <c r="I1340" s="2">
        <v>100615.6776</v>
      </c>
      <c r="J1340" s="2">
        <v>6</v>
      </c>
      <c r="K1340" s="2">
        <v>5</v>
      </c>
      <c r="L1340" s="2">
        <v>11</v>
      </c>
      <c r="M1340" s="2" t="s">
        <v>363</v>
      </c>
    </row>
    <row r="1341" spans="1:13" ht="15" customHeight="1" x14ac:dyDescent="0.25">
      <c r="A1341" s="2" t="s">
        <v>352</v>
      </c>
      <c r="B1341" s="2" t="s">
        <v>215</v>
      </c>
      <c r="C1341" s="2" t="s">
        <v>108</v>
      </c>
      <c r="D1341" s="2" t="s">
        <v>109</v>
      </c>
      <c r="E1341" s="2">
        <v>969023</v>
      </c>
      <c r="F1341" s="2">
        <v>978546</v>
      </c>
      <c r="G1341" s="2">
        <v>1456.6322</v>
      </c>
      <c r="H1341" s="2">
        <v>1861.3828000000001</v>
      </c>
      <c r="I1341" s="2">
        <v>70327.795800000007</v>
      </c>
      <c r="J1341" s="2">
        <v>6</v>
      </c>
      <c r="K1341" s="2">
        <v>4</v>
      </c>
      <c r="L1341" s="2">
        <v>10</v>
      </c>
      <c r="M1341" s="2" t="s">
        <v>363</v>
      </c>
    </row>
    <row r="1342" spans="1:13" ht="15" customHeight="1" x14ac:dyDescent="0.25">
      <c r="A1342" s="2" t="s">
        <v>352</v>
      </c>
      <c r="B1342" s="2" t="s">
        <v>215</v>
      </c>
      <c r="C1342" s="2" t="s">
        <v>108</v>
      </c>
      <c r="D1342" s="2" t="s">
        <v>110</v>
      </c>
      <c r="E1342" s="2">
        <v>969023</v>
      </c>
      <c r="F1342" s="2">
        <v>923498</v>
      </c>
      <c r="G1342" s="2">
        <v>1456.6322</v>
      </c>
      <c r="H1342" s="2">
        <v>1762.2963999999999</v>
      </c>
      <c r="I1342" s="2">
        <v>66661.599000000002</v>
      </c>
      <c r="J1342" s="2">
        <v>6</v>
      </c>
      <c r="K1342" s="2">
        <v>4</v>
      </c>
      <c r="L1342" s="2">
        <v>10</v>
      </c>
      <c r="M1342" s="2" t="s">
        <v>363</v>
      </c>
    </row>
    <row r="1343" spans="1:13" ht="15" customHeight="1" x14ac:dyDescent="0.25">
      <c r="A1343" s="2" t="s">
        <v>352</v>
      </c>
      <c r="B1343" s="2" t="s">
        <v>215</v>
      </c>
      <c r="C1343" s="2" t="s">
        <v>108</v>
      </c>
      <c r="D1343" s="2" t="s">
        <v>111</v>
      </c>
      <c r="E1343" s="2">
        <v>969023</v>
      </c>
      <c r="F1343" s="2">
        <v>702096</v>
      </c>
      <c r="G1343" s="2">
        <v>1456.6322</v>
      </c>
      <c r="H1343" s="2">
        <v>1363.7728</v>
      </c>
      <c r="I1343" s="2">
        <v>51916.2258</v>
      </c>
      <c r="J1343" s="2">
        <v>6</v>
      </c>
      <c r="K1343" s="2">
        <v>4</v>
      </c>
      <c r="L1343" s="2">
        <v>10</v>
      </c>
      <c r="M1343" s="2" t="s">
        <v>363</v>
      </c>
    </row>
    <row r="1344" spans="1:13" ht="15" customHeight="1" x14ac:dyDescent="0.25">
      <c r="A1344" s="2" t="s">
        <v>352</v>
      </c>
      <c r="B1344" s="2" t="s">
        <v>215</v>
      </c>
      <c r="C1344" s="2" t="s">
        <v>108</v>
      </c>
      <c r="D1344" s="2" t="s">
        <v>112</v>
      </c>
      <c r="E1344" s="2">
        <v>969023</v>
      </c>
      <c r="F1344" s="2">
        <v>932215</v>
      </c>
      <c r="G1344" s="2">
        <v>1456.6322</v>
      </c>
      <c r="H1344" s="2">
        <v>1777.9870000000001</v>
      </c>
      <c r="I1344" s="2">
        <v>67242.151199999993</v>
      </c>
      <c r="J1344" s="2">
        <v>6</v>
      </c>
      <c r="K1344" s="2">
        <v>4</v>
      </c>
      <c r="L1344" s="2">
        <v>10</v>
      </c>
      <c r="M1344" s="2" t="s">
        <v>363</v>
      </c>
    </row>
    <row r="1345" spans="1:13" ht="15" customHeight="1" x14ac:dyDescent="0.25">
      <c r="A1345" s="2" t="s">
        <v>352</v>
      </c>
      <c r="B1345" s="2" t="s">
        <v>215</v>
      </c>
      <c r="C1345" s="2" t="s">
        <v>108</v>
      </c>
      <c r="D1345" s="2" t="s">
        <v>113</v>
      </c>
      <c r="E1345" s="2">
        <v>969023</v>
      </c>
      <c r="F1345" s="2">
        <v>1012831</v>
      </c>
      <c r="G1345" s="2">
        <v>1456.6322</v>
      </c>
      <c r="H1345" s="2">
        <v>1923.0958000000001</v>
      </c>
      <c r="I1345" s="2">
        <v>72611.176800000001</v>
      </c>
      <c r="J1345" s="2">
        <v>6</v>
      </c>
      <c r="K1345" s="2">
        <v>5</v>
      </c>
      <c r="L1345" s="2">
        <v>11</v>
      </c>
      <c r="M1345" s="2" t="s">
        <v>363</v>
      </c>
    </row>
    <row r="1346" spans="1:13" ht="15" customHeight="1" x14ac:dyDescent="0.25">
      <c r="A1346" s="2" t="s">
        <v>352</v>
      </c>
      <c r="B1346" s="2" t="s">
        <v>215</v>
      </c>
      <c r="C1346" s="2" t="s">
        <v>108</v>
      </c>
      <c r="D1346" s="2" t="s">
        <v>114</v>
      </c>
      <c r="E1346" s="2">
        <v>969023</v>
      </c>
      <c r="F1346" s="2">
        <v>589692</v>
      </c>
      <c r="G1346" s="2">
        <v>1456.6322</v>
      </c>
      <c r="H1346" s="2">
        <v>1161.4456</v>
      </c>
      <c r="I1346" s="2">
        <v>44430.119400000003</v>
      </c>
      <c r="J1346" s="2">
        <v>6</v>
      </c>
      <c r="K1346" s="2">
        <v>4</v>
      </c>
      <c r="L1346" s="2">
        <v>10</v>
      </c>
      <c r="M1346" s="2" t="s">
        <v>363</v>
      </c>
    </row>
    <row r="1347" spans="1:13" ht="15" customHeight="1" x14ac:dyDescent="0.25">
      <c r="A1347" s="2" t="s">
        <v>352</v>
      </c>
      <c r="B1347" s="2" t="s">
        <v>215</v>
      </c>
      <c r="C1347" s="2" t="s">
        <v>108</v>
      </c>
      <c r="D1347" s="2" t="s">
        <v>115</v>
      </c>
      <c r="E1347" s="2">
        <v>969023</v>
      </c>
      <c r="F1347" s="2">
        <v>875975</v>
      </c>
      <c r="G1347" s="2">
        <v>1456.6322</v>
      </c>
      <c r="H1347" s="2">
        <v>1676.7550000000001</v>
      </c>
      <c r="I1347" s="2">
        <v>63496.567199999998</v>
      </c>
      <c r="J1347" s="2">
        <v>6</v>
      </c>
      <c r="K1347" s="2">
        <v>4</v>
      </c>
      <c r="L1347" s="2">
        <v>10</v>
      </c>
      <c r="M1347" s="2" t="s">
        <v>363</v>
      </c>
    </row>
    <row r="1348" spans="1:13" ht="15" customHeight="1" x14ac:dyDescent="0.25">
      <c r="A1348" s="2" t="s">
        <v>352</v>
      </c>
      <c r="B1348" s="2" t="s">
        <v>215</v>
      </c>
      <c r="C1348" s="2" t="s">
        <v>108</v>
      </c>
      <c r="D1348" s="2" t="s">
        <v>116</v>
      </c>
      <c r="E1348" s="2">
        <v>969023</v>
      </c>
      <c r="F1348" s="2">
        <v>937011</v>
      </c>
      <c r="G1348" s="2">
        <v>1456.6322</v>
      </c>
      <c r="H1348" s="2">
        <v>1786.6197999999999</v>
      </c>
      <c r="I1348" s="2">
        <v>67561.564799999993</v>
      </c>
      <c r="J1348" s="2">
        <v>6</v>
      </c>
      <c r="K1348" s="2">
        <v>4</v>
      </c>
      <c r="L1348" s="2">
        <v>10</v>
      </c>
      <c r="M1348" s="2" t="s">
        <v>363</v>
      </c>
    </row>
    <row r="1349" spans="1:13" ht="15" customHeight="1" x14ac:dyDescent="0.25">
      <c r="A1349" s="2" t="s">
        <v>352</v>
      </c>
      <c r="B1349" s="2" t="s">
        <v>215</v>
      </c>
      <c r="C1349" s="2" t="s">
        <v>108</v>
      </c>
      <c r="D1349" s="2" t="s">
        <v>117</v>
      </c>
      <c r="E1349" s="2">
        <v>969023</v>
      </c>
      <c r="F1349" s="2">
        <v>1010583</v>
      </c>
      <c r="G1349" s="2">
        <v>1456.6322</v>
      </c>
      <c r="H1349" s="2">
        <v>1919.0494000000001</v>
      </c>
      <c r="I1349" s="2">
        <v>72461.460000000006</v>
      </c>
      <c r="J1349" s="2">
        <v>6</v>
      </c>
      <c r="K1349" s="2">
        <v>5</v>
      </c>
      <c r="L1349" s="2">
        <v>11</v>
      </c>
      <c r="M1349" s="2" t="s">
        <v>363</v>
      </c>
    </row>
    <row r="1350" spans="1:13" ht="15" customHeight="1" x14ac:dyDescent="0.25">
      <c r="A1350" s="2" t="s">
        <v>352</v>
      </c>
      <c r="B1350" s="2" t="s">
        <v>215</v>
      </c>
      <c r="C1350" s="2" t="s">
        <v>108</v>
      </c>
      <c r="D1350" s="2" t="s">
        <v>118</v>
      </c>
      <c r="E1350" s="2">
        <v>969023</v>
      </c>
      <c r="F1350" s="2">
        <v>631040</v>
      </c>
      <c r="G1350" s="2">
        <v>1456.6322</v>
      </c>
      <c r="H1350" s="2">
        <v>1235.8720000000001</v>
      </c>
      <c r="I1350" s="2">
        <v>47183.896200000003</v>
      </c>
      <c r="J1350" s="2">
        <v>6</v>
      </c>
      <c r="K1350" s="2">
        <v>4</v>
      </c>
      <c r="L1350" s="2">
        <v>10</v>
      </c>
      <c r="M1350" s="2" t="s">
        <v>363</v>
      </c>
    </row>
    <row r="1351" spans="1:13" ht="15" customHeight="1" x14ac:dyDescent="0.25">
      <c r="A1351" s="2" t="s">
        <v>352</v>
      </c>
      <c r="B1351" s="2" t="s">
        <v>215</v>
      </c>
      <c r="C1351" s="2" t="s">
        <v>108</v>
      </c>
      <c r="D1351" s="2" t="s">
        <v>119</v>
      </c>
      <c r="E1351" s="2">
        <v>969023</v>
      </c>
      <c r="F1351" s="2">
        <v>865570</v>
      </c>
      <c r="G1351" s="2">
        <v>1456.6322</v>
      </c>
      <c r="H1351" s="2">
        <v>1658.0260000000001</v>
      </c>
      <c r="I1351" s="2">
        <v>62803.5942</v>
      </c>
      <c r="J1351" s="2">
        <v>6</v>
      </c>
      <c r="K1351" s="2">
        <v>4</v>
      </c>
      <c r="L1351" s="2">
        <v>10</v>
      </c>
      <c r="M1351" s="2" t="s">
        <v>363</v>
      </c>
    </row>
    <row r="1352" spans="1:13" ht="15" customHeight="1" x14ac:dyDescent="0.25">
      <c r="A1352" s="2" t="s">
        <v>352</v>
      </c>
      <c r="B1352" s="2" t="s">
        <v>215</v>
      </c>
      <c r="C1352" s="2" t="s">
        <v>108</v>
      </c>
      <c r="D1352" s="2" t="s">
        <v>120</v>
      </c>
      <c r="E1352" s="2">
        <v>969023</v>
      </c>
      <c r="F1352" s="2">
        <v>975011</v>
      </c>
      <c r="G1352" s="2">
        <v>1456.6322</v>
      </c>
      <c r="H1352" s="2">
        <v>1855.0198</v>
      </c>
      <c r="I1352" s="2">
        <v>70092.364799999996</v>
      </c>
      <c r="J1352" s="2">
        <v>6</v>
      </c>
      <c r="K1352" s="2">
        <v>4</v>
      </c>
      <c r="L1352" s="2">
        <v>10</v>
      </c>
      <c r="M1352" s="2" t="s">
        <v>363</v>
      </c>
    </row>
    <row r="1353" spans="1:13" ht="15" customHeight="1" x14ac:dyDescent="0.25">
      <c r="A1353" s="2" t="s">
        <v>352</v>
      </c>
      <c r="B1353" s="2" t="s">
        <v>215</v>
      </c>
      <c r="C1353" s="2" t="s">
        <v>108</v>
      </c>
      <c r="D1353" s="2" t="s">
        <v>121</v>
      </c>
      <c r="E1353" s="2">
        <v>969023</v>
      </c>
      <c r="F1353" s="2">
        <v>602353</v>
      </c>
      <c r="G1353" s="2">
        <v>1456.6322</v>
      </c>
      <c r="H1353" s="2">
        <v>1184.2354</v>
      </c>
      <c r="I1353" s="2">
        <v>45273.341999999997</v>
      </c>
      <c r="J1353" s="2">
        <v>6</v>
      </c>
      <c r="K1353" s="2">
        <v>4</v>
      </c>
      <c r="L1353" s="2">
        <v>10</v>
      </c>
      <c r="M1353" s="2" t="s">
        <v>363</v>
      </c>
    </row>
    <row r="1354" spans="1:13" ht="15" customHeight="1" x14ac:dyDescent="0.25">
      <c r="A1354" s="2" t="s">
        <v>352</v>
      </c>
      <c r="B1354" s="2" t="s">
        <v>215</v>
      </c>
      <c r="C1354" s="2" t="s">
        <v>108</v>
      </c>
      <c r="D1354" s="2" t="s">
        <v>122</v>
      </c>
      <c r="E1354" s="2">
        <v>969023</v>
      </c>
      <c r="F1354" s="2">
        <v>764208</v>
      </c>
      <c r="G1354" s="2">
        <v>1456.6322</v>
      </c>
      <c r="H1354" s="2">
        <v>1475.5744</v>
      </c>
      <c r="I1354" s="2">
        <v>56052.885000000002</v>
      </c>
      <c r="J1354" s="2">
        <v>6</v>
      </c>
      <c r="K1354" s="2">
        <v>4</v>
      </c>
      <c r="L1354" s="2">
        <v>10</v>
      </c>
      <c r="M1354" s="2" t="s">
        <v>363</v>
      </c>
    </row>
    <row r="1355" spans="1:13" ht="15" customHeight="1" x14ac:dyDescent="0.25">
      <c r="A1355" s="2" t="s">
        <v>352</v>
      </c>
      <c r="B1355" s="2" t="s">
        <v>215</v>
      </c>
      <c r="C1355" s="2" t="s">
        <v>108</v>
      </c>
      <c r="D1355" s="2" t="s">
        <v>123</v>
      </c>
      <c r="E1355" s="2">
        <v>969023</v>
      </c>
      <c r="F1355" s="2">
        <v>853204</v>
      </c>
      <c r="G1355" s="2">
        <v>1456.6322</v>
      </c>
      <c r="H1355" s="2">
        <v>1635.7672</v>
      </c>
      <c r="I1355" s="2">
        <v>61980.018600000003</v>
      </c>
      <c r="J1355" s="2">
        <v>6</v>
      </c>
      <c r="K1355" s="2">
        <v>4</v>
      </c>
      <c r="L1355" s="2">
        <v>10</v>
      </c>
      <c r="M1355" s="2" t="s">
        <v>363</v>
      </c>
    </row>
    <row r="1356" spans="1:13" ht="15" customHeight="1" x14ac:dyDescent="0.25">
      <c r="A1356" s="2" t="s">
        <v>352</v>
      </c>
      <c r="B1356" s="2" t="s">
        <v>215</v>
      </c>
      <c r="C1356" s="2" t="s">
        <v>108</v>
      </c>
      <c r="D1356" s="2" t="s">
        <v>124</v>
      </c>
      <c r="E1356" s="2">
        <v>969023</v>
      </c>
      <c r="F1356" s="2">
        <v>958969</v>
      </c>
      <c r="G1356" s="2">
        <v>1456.6322</v>
      </c>
      <c r="H1356" s="2">
        <v>1826.1442</v>
      </c>
      <c r="I1356" s="2">
        <v>69023.967600000004</v>
      </c>
      <c r="J1356" s="2">
        <v>6</v>
      </c>
      <c r="K1356" s="2">
        <v>4</v>
      </c>
      <c r="L1356" s="2">
        <v>10</v>
      </c>
      <c r="M1356" s="2" t="s">
        <v>363</v>
      </c>
    </row>
    <row r="1357" spans="1:13" ht="15" customHeight="1" x14ac:dyDescent="0.25">
      <c r="A1357" s="2" t="s">
        <v>352</v>
      </c>
      <c r="B1357" s="2" t="s">
        <v>215</v>
      </c>
      <c r="C1357" s="2" t="s">
        <v>108</v>
      </c>
      <c r="D1357" s="2" t="s">
        <v>125</v>
      </c>
      <c r="E1357" s="2">
        <v>969023</v>
      </c>
      <c r="F1357" s="2">
        <v>880873</v>
      </c>
      <c r="G1357" s="2">
        <v>1456.6322</v>
      </c>
      <c r="H1357" s="2">
        <v>1685.5714</v>
      </c>
      <c r="I1357" s="2">
        <v>63822.773999999998</v>
      </c>
      <c r="J1357" s="2">
        <v>6</v>
      </c>
      <c r="K1357" s="2">
        <v>4</v>
      </c>
      <c r="L1357" s="2">
        <v>10</v>
      </c>
      <c r="M1357" s="2" t="s">
        <v>363</v>
      </c>
    </row>
    <row r="1358" spans="1:13" ht="15" customHeight="1" x14ac:dyDescent="0.25">
      <c r="A1358" s="2" t="s">
        <v>352</v>
      </c>
      <c r="B1358" s="2" t="s">
        <v>215</v>
      </c>
      <c r="C1358" s="2" t="s">
        <v>126</v>
      </c>
      <c r="D1358" s="2" t="s">
        <v>127</v>
      </c>
      <c r="E1358" s="2">
        <v>969023</v>
      </c>
      <c r="F1358" s="2">
        <v>1394688</v>
      </c>
      <c r="G1358" s="2">
        <v>1456.6322</v>
      </c>
      <c r="H1358" s="2">
        <v>2610.4384</v>
      </c>
      <c r="I1358" s="2">
        <v>98042.853000000003</v>
      </c>
      <c r="J1358" s="2">
        <v>6</v>
      </c>
      <c r="K1358" s="2">
        <v>5</v>
      </c>
      <c r="L1358" s="2">
        <v>11</v>
      </c>
      <c r="M1358" s="2" t="s">
        <v>363</v>
      </c>
    </row>
    <row r="1359" spans="1:13" ht="15" customHeight="1" x14ac:dyDescent="0.25">
      <c r="A1359" s="2" t="s">
        <v>352</v>
      </c>
      <c r="B1359" s="2" t="s">
        <v>215</v>
      </c>
      <c r="C1359" s="2" t="s">
        <v>126</v>
      </c>
      <c r="D1359" s="2" t="s">
        <v>128</v>
      </c>
      <c r="E1359" s="2">
        <v>969023</v>
      </c>
      <c r="F1359" s="2">
        <v>1665271</v>
      </c>
      <c r="G1359" s="2">
        <v>1456.6322</v>
      </c>
      <c r="H1359" s="2">
        <v>3097.4877999999999</v>
      </c>
      <c r="I1359" s="2">
        <v>116063.6808</v>
      </c>
      <c r="J1359" s="2">
        <v>6</v>
      </c>
      <c r="K1359" s="2">
        <v>6</v>
      </c>
      <c r="L1359" s="2">
        <v>12</v>
      </c>
      <c r="M1359" s="2" t="s">
        <v>363</v>
      </c>
    </row>
    <row r="1360" spans="1:13" ht="15" customHeight="1" x14ac:dyDescent="0.25">
      <c r="A1360" s="2" t="s">
        <v>352</v>
      </c>
      <c r="B1360" s="2" t="s">
        <v>215</v>
      </c>
      <c r="C1360" s="2" t="s">
        <v>126</v>
      </c>
      <c r="D1360" s="2" t="s">
        <v>129</v>
      </c>
      <c r="E1360" s="2">
        <v>969023</v>
      </c>
      <c r="F1360" s="2">
        <v>1497110</v>
      </c>
      <c r="G1360" s="2">
        <v>1456.6322</v>
      </c>
      <c r="H1360" s="2">
        <v>2794.7979999999998</v>
      </c>
      <c r="I1360" s="2">
        <v>104864.15820000001</v>
      </c>
      <c r="J1360" s="2">
        <v>6</v>
      </c>
      <c r="K1360" s="2">
        <v>5</v>
      </c>
      <c r="L1360" s="2">
        <v>11</v>
      </c>
      <c r="M1360" s="2" t="s">
        <v>363</v>
      </c>
    </row>
    <row r="1361" spans="1:13" ht="15" customHeight="1" x14ac:dyDescent="0.25">
      <c r="A1361" s="2" t="s">
        <v>352</v>
      </c>
      <c r="B1361" s="2" t="s">
        <v>215</v>
      </c>
      <c r="C1361" s="2" t="s">
        <v>126</v>
      </c>
      <c r="D1361" s="2" t="s">
        <v>130</v>
      </c>
      <c r="E1361" s="2">
        <v>969023</v>
      </c>
      <c r="F1361" s="2">
        <v>1213925</v>
      </c>
      <c r="G1361" s="2">
        <v>1456.6322</v>
      </c>
      <c r="H1361" s="2">
        <v>2285.0650000000001</v>
      </c>
      <c r="I1361" s="2">
        <v>86004.037200000006</v>
      </c>
      <c r="J1361" s="2">
        <v>6</v>
      </c>
      <c r="K1361" s="2">
        <v>5</v>
      </c>
      <c r="L1361" s="2">
        <v>11</v>
      </c>
      <c r="M1361" s="2" t="s">
        <v>363</v>
      </c>
    </row>
    <row r="1362" spans="1:13" ht="15" customHeight="1" x14ac:dyDescent="0.25">
      <c r="A1362" s="2" t="s">
        <v>352</v>
      </c>
      <c r="B1362" s="2" t="s">
        <v>215</v>
      </c>
      <c r="C1362" s="2" t="s">
        <v>126</v>
      </c>
      <c r="D1362" s="2" t="s">
        <v>131</v>
      </c>
      <c r="E1362" s="2">
        <v>969023</v>
      </c>
      <c r="F1362" s="2">
        <v>1195567</v>
      </c>
      <c r="G1362" s="2">
        <v>1456.6322</v>
      </c>
      <c r="H1362" s="2">
        <v>2252.0205999999998</v>
      </c>
      <c r="I1362" s="2">
        <v>84781.394400000005</v>
      </c>
      <c r="J1362" s="2">
        <v>6</v>
      </c>
      <c r="K1362" s="2">
        <v>5</v>
      </c>
      <c r="L1362" s="2">
        <v>11</v>
      </c>
      <c r="M1362" s="2" t="s">
        <v>363</v>
      </c>
    </row>
    <row r="1363" spans="1:13" ht="15" customHeight="1" x14ac:dyDescent="0.25">
      <c r="A1363" s="2" t="s">
        <v>352</v>
      </c>
      <c r="B1363" s="2" t="s">
        <v>215</v>
      </c>
      <c r="C1363" s="2" t="s">
        <v>126</v>
      </c>
      <c r="D1363" s="2" t="s">
        <v>132</v>
      </c>
      <c r="E1363" s="2">
        <v>969023</v>
      </c>
      <c r="F1363" s="2">
        <v>1312056</v>
      </c>
      <c r="G1363" s="2">
        <v>1456.6322</v>
      </c>
      <c r="H1363" s="2">
        <v>2461.7008000000001</v>
      </c>
      <c r="I1363" s="2">
        <v>92539.561799999996</v>
      </c>
      <c r="J1363" s="2">
        <v>6</v>
      </c>
      <c r="K1363" s="2">
        <v>5</v>
      </c>
      <c r="L1363" s="2">
        <v>11</v>
      </c>
      <c r="M1363" s="2" t="s">
        <v>363</v>
      </c>
    </row>
    <row r="1364" spans="1:13" ht="15" customHeight="1" x14ac:dyDescent="0.25">
      <c r="A1364" s="2" t="s">
        <v>352</v>
      </c>
      <c r="B1364" s="2" t="s">
        <v>215</v>
      </c>
      <c r="C1364" s="2" t="s">
        <v>126</v>
      </c>
      <c r="D1364" s="2" t="s">
        <v>133</v>
      </c>
      <c r="E1364" s="2">
        <v>969023</v>
      </c>
      <c r="F1364" s="2">
        <v>1457832</v>
      </c>
      <c r="G1364" s="2">
        <v>1456.6322</v>
      </c>
      <c r="H1364" s="2">
        <v>2724.0976000000001</v>
      </c>
      <c r="I1364" s="2">
        <v>102248.24340000001</v>
      </c>
      <c r="J1364" s="2">
        <v>6</v>
      </c>
      <c r="K1364" s="2">
        <v>5</v>
      </c>
      <c r="L1364" s="2">
        <v>11</v>
      </c>
      <c r="M1364" s="2" t="s">
        <v>363</v>
      </c>
    </row>
    <row r="1365" spans="1:13" ht="15" customHeight="1" x14ac:dyDescent="0.25">
      <c r="A1365" s="2" t="s">
        <v>352</v>
      </c>
      <c r="B1365" s="2" t="s">
        <v>215</v>
      </c>
      <c r="C1365" s="2" t="s">
        <v>126</v>
      </c>
      <c r="D1365" s="2" t="s">
        <v>134</v>
      </c>
      <c r="E1365" s="2">
        <v>969023</v>
      </c>
      <c r="F1365" s="2">
        <v>1359393</v>
      </c>
      <c r="G1365" s="2">
        <v>1456.6322</v>
      </c>
      <c r="H1365" s="2">
        <v>2546.9074000000001</v>
      </c>
      <c r="I1365" s="2">
        <v>95692.206000000006</v>
      </c>
      <c r="J1365" s="2">
        <v>6</v>
      </c>
      <c r="K1365" s="2">
        <v>5</v>
      </c>
      <c r="L1365" s="2">
        <v>11</v>
      </c>
      <c r="M1365" s="2" t="s">
        <v>363</v>
      </c>
    </row>
    <row r="1366" spans="1:13" ht="15" customHeight="1" x14ac:dyDescent="0.25">
      <c r="A1366" s="2" t="s">
        <v>352</v>
      </c>
      <c r="B1366" s="2" t="s">
        <v>215</v>
      </c>
      <c r="C1366" s="2" t="s">
        <v>126</v>
      </c>
      <c r="D1366" s="2" t="s">
        <v>135</v>
      </c>
      <c r="E1366" s="2">
        <v>969023</v>
      </c>
      <c r="F1366" s="2">
        <v>1410727</v>
      </c>
      <c r="G1366" s="2">
        <v>1456.6322</v>
      </c>
      <c r="H1366" s="2">
        <v>2639.3085999999998</v>
      </c>
      <c r="I1366" s="2">
        <v>99111.050399999993</v>
      </c>
      <c r="J1366" s="2">
        <v>6</v>
      </c>
      <c r="K1366" s="2">
        <v>5</v>
      </c>
      <c r="L1366" s="2">
        <v>11</v>
      </c>
      <c r="M1366" s="2" t="s">
        <v>363</v>
      </c>
    </row>
    <row r="1367" spans="1:13" ht="15" customHeight="1" x14ac:dyDescent="0.25">
      <c r="A1367" s="2" t="s">
        <v>352</v>
      </c>
      <c r="B1367" s="2" t="s">
        <v>215</v>
      </c>
      <c r="C1367" s="2" t="s">
        <v>126</v>
      </c>
      <c r="D1367" s="2" t="s">
        <v>136</v>
      </c>
      <c r="E1367" s="2">
        <v>969023</v>
      </c>
      <c r="F1367" s="2">
        <v>1423709</v>
      </c>
      <c r="G1367" s="2">
        <v>1456.6322</v>
      </c>
      <c r="H1367" s="2">
        <v>2662.6761999999999</v>
      </c>
      <c r="I1367" s="2">
        <v>99975.651599999997</v>
      </c>
      <c r="J1367" s="2">
        <v>6</v>
      </c>
      <c r="K1367" s="2">
        <v>5</v>
      </c>
      <c r="L1367" s="2">
        <v>11</v>
      </c>
      <c r="M1367" s="2" t="s">
        <v>363</v>
      </c>
    </row>
    <row r="1368" spans="1:13" ht="15" customHeight="1" x14ac:dyDescent="0.25">
      <c r="A1368" s="2" t="s">
        <v>352</v>
      </c>
      <c r="B1368" s="2" t="s">
        <v>215</v>
      </c>
      <c r="C1368" s="2" t="s">
        <v>126</v>
      </c>
      <c r="D1368" s="2" t="s">
        <v>137</v>
      </c>
      <c r="E1368" s="2">
        <v>969023</v>
      </c>
      <c r="F1368" s="2">
        <v>1343230</v>
      </c>
      <c r="G1368" s="2">
        <v>1456.6322</v>
      </c>
      <c r="H1368" s="2">
        <v>2517.8139999999999</v>
      </c>
      <c r="I1368" s="2">
        <v>94615.750199999995</v>
      </c>
      <c r="J1368" s="2">
        <v>6</v>
      </c>
      <c r="K1368" s="2">
        <v>5</v>
      </c>
      <c r="L1368" s="2">
        <v>11</v>
      </c>
      <c r="M1368" s="2" t="s">
        <v>363</v>
      </c>
    </row>
    <row r="1369" spans="1:13" ht="15" customHeight="1" x14ac:dyDescent="0.25">
      <c r="A1369" s="2" t="s">
        <v>352</v>
      </c>
      <c r="B1369" s="2" t="s">
        <v>215</v>
      </c>
      <c r="C1369" s="2" t="s">
        <v>324</v>
      </c>
      <c r="D1369" s="2" t="s">
        <v>325</v>
      </c>
      <c r="E1369" s="2">
        <v>969023</v>
      </c>
      <c r="F1369" s="2">
        <v>758341</v>
      </c>
      <c r="G1369" s="2">
        <v>1456.6322</v>
      </c>
      <c r="H1369" s="2">
        <v>1465.0137999999999</v>
      </c>
      <c r="I1369" s="2">
        <v>55662.142800000001</v>
      </c>
      <c r="J1369" s="2">
        <v>6</v>
      </c>
      <c r="K1369" s="2">
        <v>4</v>
      </c>
      <c r="L1369" s="2">
        <v>10</v>
      </c>
      <c r="M1369" s="2" t="s">
        <v>363</v>
      </c>
    </row>
    <row r="1370" spans="1:13" ht="15" customHeight="1" x14ac:dyDescent="0.25">
      <c r="A1370" s="2" t="s">
        <v>352</v>
      </c>
      <c r="B1370" s="2" t="s">
        <v>215</v>
      </c>
      <c r="C1370" s="2" t="s">
        <v>324</v>
      </c>
      <c r="D1370" s="2" t="s">
        <v>326</v>
      </c>
      <c r="E1370" s="2">
        <v>969023</v>
      </c>
      <c r="F1370" s="2">
        <v>459615</v>
      </c>
      <c r="G1370" s="2">
        <v>1456.6322</v>
      </c>
      <c r="H1370" s="2">
        <v>919.23</v>
      </c>
      <c r="I1370" s="2">
        <v>35468.142200000002</v>
      </c>
      <c r="J1370" s="2">
        <v>6</v>
      </c>
      <c r="K1370" s="2">
        <v>3</v>
      </c>
      <c r="L1370" s="2">
        <v>9</v>
      </c>
      <c r="M1370" s="2" t="s">
        <v>363</v>
      </c>
    </row>
    <row r="1371" spans="1:13" ht="15" customHeight="1" x14ac:dyDescent="0.25">
      <c r="A1371" s="2" t="s">
        <v>352</v>
      </c>
      <c r="B1371" s="2" t="s">
        <v>215</v>
      </c>
      <c r="C1371" s="2" t="s">
        <v>324</v>
      </c>
      <c r="D1371" s="2" t="s">
        <v>327</v>
      </c>
      <c r="E1371" s="2">
        <v>969023</v>
      </c>
      <c r="F1371" s="2">
        <v>745790</v>
      </c>
      <c r="G1371" s="2">
        <v>1456.6322</v>
      </c>
      <c r="H1371" s="2">
        <v>1442.422</v>
      </c>
      <c r="I1371" s="2">
        <v>54826.246200000001</v>
      </c>
      <c r="J1371" s="2">
        <v>6</v>
      </c>
      <c r="K1371" s="2">
        <v>4</v>
      </c>
      <c r="L1371" s="2">
        <v>10</v>
      </c>
      <c r="M1371" s="2" t="s">
        <v>363</v>
      </c>
    </row>
    <row r="1372" spans="1:13" ht="15" customHeight="1" x14ac:dyDescent="0.25">
      <c r="A1372" s="2" t="s">
        <v>352</v>
      </c>
      <c r="B1372" s="2" t="s">
        <v>215</v>
      </c>
      <c r="C1372" s="2" t="s">
        <v>324</v>
      </c>
      <c r="D1372" s="2" t="s">
        <v>328</v>
      </c>
      <c r="E1372" s="2">
        <v>969023</v>
      </c>
      <c r="F1372" s="2">
        <v>597791</v>
      </c>
      <c r="G1372" s="2">
        <v>1456.6322</v>
      </c>
      <c r="H1372" s="2">
        <v>1176.0237999999999</v>
      </c>
      <c r="I1372" s="2">
        <v>44969.512799999997</v>
      </c>
      <c r="J1372" s="2">
        <v>6</v>
      </c>
      <c r="K1372" s="2">
        <v>4</v>
      </c>
      <c r="L1372" s="2">
        <v>10</v>
      </c>
      <c r="M1372" s="2" t="s">
        <v>363</v>
      </c>
    </row>
    <row r="1373" spans="1:13" ht="15" customHeight="1" x14ac:dyDescent="0.25">
      <c r="A1373" s="2" t="s">
        <v>352</v>
      </c>
      <c r="B1373" s="2" t="s">
        <v>215</v>
      </c>
      <c r="C1373" s="2" t="s">
        <v>324</v>
      </c>
      <c r="D1373" s="2" t="s">
        <v>329</v>
      </c>
      <c r="E1373" s="2">
        <v>969023</v>
      </c>
      <c r="F1373" s="2">
        <v>1491543</v>
      </c>
      <c r="G1373" s="2">
        <v>1456.6322</v>
      </c>
      <c r="H1373" s="2">
        <v>2784.7773999999999</v>
      </c>
      <c r="I1373" s="2">
        <v>104493.39599999999</v>
      </c>
      <c r="J1373" s="2">
        <v>6</v>
      </c>
      <c r="K1373" s="2">
        <v>5</v>
      </c>
      <c r="L1373" s="2">
        <v>11</v>
      </c>
      <c r="M1373" s="2" t="s">
        <v>363</v>
      </c>
    </row>
    <row r="1374" spans="1:13" ht="15" customHeight="1" x14ac:dyDescent="0.25">
      <c r="A1374" s="2" t="s">
        <v>352</v>
      </c>
      <c r="B1374" s="2" t="s">
        <v>215</v>
      </c>
      <c r="C1374" s="2" t="s">
        <v>324</v>
      </c>
      <c r="D1374" s="2" t="s">
        <v>330</v>
      </c>
      <c r="E1374" s="2">
        <v>969023</v>
      </c>
      <c r="F1374" s="2">
        <v>777353</v>
      </c>
      <c r="G1374" s="2">
        <v>1456.6322</v>
      </c>
      <c r="H1374" s="2">
        <v>1499.2354</v>
      </c>
      <c r="I1374" s="2">
        <v>56928.341999999997</v>
      </c>
      <c r="J1374" s="2">
        <v>6</v>
      </c>
      <c r="K1374" s="2">
        <v>4</v>
      </c>
      <c r="L1374" s="2">
        <v>10</v>
      </c>
      <c r="M1374" s="2" t="s">
        <v>363</v>
      </c>
    </row>
    <row r="1375" spans="1:13" ht="15" customHeight="1" x14ac:dyDescent="0.25">
      <c r="A1375" s="2" t="s">
        <v>352</v>
      </c>
      <c r="B1375" s="2" t="s">
        <v>215</v>
      </c>
      <c r="C1375" s="2" t="s">
        <v>324</v>
      </c>
      <c r="D1375" s="2" t="s">
        <v>331</v>
      </c>
      <c r="E1375" s="2">
        <v>969023</v>
      </c>
      <c r="F1375" s="2">
        <v>1094321</v>
      </c>
      <c r="G1375" s="2">
        <v>1456.6322</v>
      </c>
      <c r="H1375" s="2">
        <v>2069.7777999999998</v>
      </c>
      <c r="I1375" s="2">
        <v>78038.410799999998</v>
      </c>
      <c r="J1375" s="2">
        <v>6</v>
      </c>
      <c r="K1375" s="2">
        <v>5</v>
      </c>
      <c r="L1375" s="2">
        <v>11</v>
      </c>
      <c r="M1375" s="2" t="s">
        <v>363</v>
      </c>
    </row>
    <row r="1376" spans="1:13" ht="15" customHeight="1" x14ac:dyDescent="0.25">
      <c r="A1376" s="2" t="s">
        <v>352</v>
      </c>
      <c r="B1376" s="2" t="s">
        <v>215</v>
      </c>
      <c r="C1376" s="2" t="s">
        <v>138</v>
      </c>
      <c r="D1376" s="2" t="s">
        <v>139</v>
      </c>
      <c r="E1376" s="2">
        <v>969023</v>
      </c>
      <c r="F1376" s="2">
        <v>1141966</v>
      </c>
      <c r="G1376" s="2">
        <v>1456.6322</v>
      </c>
      <c r="H1376" s="2">
        <v>2155.5387999999998</v>
      </c>
      <c r="I1376" s="2">
        <v>81211.567800000004</v>
      </c>
      <c r="J1376" s="2">
        <v>6</v>
      </c>
      <c r="K1376" s="2">
        <v>5</v>
      </c>
      <c r="L1376" s="2">
        <v>11</v>
      </c>
      <c r="M1376" s="2" t="s">
        <v>363</v>
      </c>
    </row>
    <row r="1377" spans="1:13" ht="15" customHeight="1" x14ac:dyDescent="0.25">
      <c r="A1377" s="2" t="s">
        <v>352</v>
      </c>
      <c r="B1377" s="2" t="s">
        <v>215</v>
      </c>
      <c r="C1377" s="2" t="s">
        <v>138</v>
      </c>
      <c r="D1377" s="2" t="s">
        <v>140</v>
      </c>
      <c r="E1377" s="2">
        <v>969023</v>
      </c>
      <c r="F1377" s="2">
        <v>1120844</v>
      </c>
      <c r="G1377" s="2">
        <v>1456.6322</v>
      </c>
      <c r="H1377" s="2">
        <v>2117.5192000000002</v>
      </c>
      <c r="I1377" s="2">
        <v>79804.842600000004</v>
      </c>
      <c r="J1377" s="2">
        <v>6</v>
      </c>
      <c r="K1377" s="2">
        <v>5</v>
      </c>
      <c r="L1377" s="2">
        <v>11</v>
      </c>
      <c r="M1377" s="2" t="s">
        <v>363</v>
      </c>
    </row>
    <row r="1378" spans="1:13" ht="15" customHeight="1" x14ac:dyDescent="0.25">
      <c r="A1378" s="2" t="s">
        <v>352</v>
      </c>
      <c r="B1378" s="2" t="s">
        <v>215</v>
      </c>
      <c r="C1378" s="2" t="s">
        <v>141</v>
      </c>
      <c r="D1378" s="2" t="s">
        <v>142</v>
      </c>
      <c r="E1378" s="2">
        <v>969023</v>
      </c>
      <c r="F1378" s="2">
        <v>1628100</v>
      </c>
      <c r="G1378" s="2">
        <v>1456.6322</v>
      </c>
      <c r="H1378" s="2">
        <v>3030.58</v>
      </c>
      <c r="I1378" s="2">
        <v>113588.0922</v>
      </c>
      <c r="J1378" s="2">
        <v>6</v>
      </c>
      <c r="K1378" s="2">
        <v>6</v>
      </c>
      <c r="L1378" s="2">
        <v>12</v>
      </c>
      <c r="M1378" s="2" t="s">
        <v>363</v>
      </c>
    </row>
    <row r="1379" spans="1:13" ht="15" customHeight="1" x14ac:dyDescent="0.25">
      <c r="A1379" s="2" t="s">
        <v>352</v>
      </c>
      <c r="B1379" s="2" t="s">
        <v>215</v>
      </c>
      <c r="C1379" s="2" t="s">
        <v>141</v>
      </c>
      <c r="D1379" s="2" t="s">
        <v>143</v>
      </c>
      <c r="E1379" s="2">
        <v>969023</v>
      </c>
      <c r="F1379" s="2">
        <v>1660957</v>
      </c>
      <c r="G1379" s="2">
        <v>1456.6322</v>
      </c>
      <c r="H1379" s="2">
        <v>3089.7226000000001</v>
      </c>
      <c r="I1379" s="2">
        <v>115776.36840000001</v>
      </c>
      <c r="J1379" s="2">
        <v>6</v>
      </c>
      <c r="K1379" s="2">
        <v>6</v>
      </c>
      <c r="L1379" s="2">
        <v>12</v>
      </c>
      <c r="M1379" s="2" t="s">
        <v>363</v>
      </c>
    </row>
    <row r="1380" spans="1:13" ht="15" customHeight="1" x14ac:dyDescent="0.25">
      <c r="A1380" s="2" t="s">
        <v>352</v>
      </c>
      <c r="B1380" s="2" t="s">
        <v>215</v>
      </c>
      <c r="C1380" s="2" t="s">
        <v>282</v>
      </c>
      <c r="D1380" s="2" t="s">
        <v>283</v>
      </c>
      <c r="E1380" s="2">
        <v>969023</v>
      </c>
      <c r="F1380" s="2">
        <v>219191</v>
      </c>
      <c r="G1380" s="2">
        <v>1456.6322</v>
      </c>
      <c r="H1380" s="2">
        <v>438.38200000000001</v>
      </c>
      <c r="I1380" s="2">
        <v>17676.766199999998</v>
      </c>
      <c r="J1380" s="2">
        <v>6</v>
      </c>
      <c r="K1380" s="2">
        <v>3</v>
      </c>
      <c r="L1380" s="2">
        <v>9</v>
      </c>
      <c r="M1380" s="2" t="s">
        <v>363</v>
      </c>
    </row>
    <row r="1381" spans="1:13" ht="15" customHeight="1" x14ac:dyDescent="0.25">
      <c r="A1381" s="2" t="s">
        <v>352</v>
      </c>
      <c r="B1381" s="2" t="s">
        <v>215</v>
      </c>
      <c r="C1381" s="2" t="s">
        <v>282</v>
      </c>
      <c r="D1381" s="2" t="s">
        <v>284</v>
      </c>
      <c r="E1381" s="2">
        <v>969023</v>
      </c>
      <c r="F1381" s="2">
        <v>214631</v>
      </c>
      <c r="G1381" s="2">
        <v>1456.6322</v>
      </c>
      <c r="H1381" s="2">
        <v>429.262</v>
      </c>
      <c r="I1381" s="2">
        <v>17339.3262</v>
      </c>
      <c r="J1381" s="2">
        <v>6</v>
      </c>
      <c r="K1381" s="2">
        <v>3</v>
      </c>
      <c r="L1381" s="2">
        <v>9</v>
      </c>
      <c r="M1381" s="2" t="s">
        <v>363</v>
      </c>
    </row>
    <row r="1382" spans="1:13" ht="15" customHeight="1" x14ac:dyDescent="0.25">
      <c r="A1382" s="2" t="s">
        <v>352</v>
      </c>
      <c r="B1382" s="2" t="s">
        <v>215</v>
      </c>
      <c r="C1382" s="2" t="s">
        <v>282</v>
      </c>
      <c r="D1382" s="2" t="s">
        <v>285</v>
      </c>
      <c r="E1382" s="2">
        <v>969023</v>
      </c>
      <c r="F1382" s="2">
        <v>264891</v>
      </c>
      <c r="G1382" s="2">
        <v>1456.6322</v>
      </c>
      <c r="H1382" s="2">
        <v>529.78200000000004</v>
      </c>
      <c r="I1382" s="2">
        <v>21058.566200000001</v>
      </c>
      <c r="J1382" s="2">
        <v>6</v>
      </c>
      <c r="K1382" s="2">
        <v>3</v>
      </c>
      <c r="L1382" s="2">
        <v>9</v>
      </c>
      <c r="M1382" s="2" t="s">
        <v>363</v>
      </c>
    </row>
    <row r="1383" spans="1:13" ht="15" customHeight="1" x14ac:dyDescent="0.25">
      <c r="A1383" s="2" t="s">
        <v>352</v>
      </c>
      <c r="B1383" s="2" t="s">
        <v>215</v>
      </c>
      <c r="C1383" s="2" t="s">
        <v>282</v>
      </c>
      <c r="D1383" s="2" t="s">
        <v>286</v>
      </c>
      <c r="E1383" s="2">
        <v>969023</v>
      </c>
      <c r="F1383" s="2">
        <v>491496</v>
      </c>
      <c r="G1383" s="2">
        <v>1456.6322</v>
      </c>
      <c r="H1383" s="2">
        <v>982.99199999999996</v>
      </c>
      <c r="I1383" s="2">
        <v>37827.336199999998</v>
      </c>
      <c r="J1383" s="2">
        <v>6</v>
      </c>
      <c r="K1383" s="2">
        <v>3</v>
      </c>
      <c r="L1383" s="2">
        <v>9</v>
      </c>
      <c r="M1383" s="2" t="s">
        <v>363</v>
      </c>
    </row>
    <row r="1384" spans="1:13" ht="15" customHeight="1" x14ac:dyDescent="0.25">
      <c r="A1384" s="2" t="s">
        <v>352</v>
      </c>
      <c r="B1384" s="2" t="s">
        <v>215</v>
      </c>
      <c r="C1384" s="2" t="s">
        <v>282</v>
      </c>
      <c r="D1384" s="2" t="s">
        <v>287</v>
      </c>
      <c r="E1384" s="2">
        <v>969023</v>
      </c>
      <c r="F1384" s="2">
        <v>294215</v>
      </c>
      <c r="G1384" s="2">
        <v>1456.6322</v>
      </c>
      <c r="H1384" s="2">
        <v>588.42999999999995</v>
      </c>
      <c r="I1384" s="2">
        <v>23228.5422</v>
      </c>
      <c r="J1384" s="2">
        <v>6</v>
      </c>
      <c r="K1384" s="2">
        <v>3</v>
      </c>
      <c r="L1384" s="2">
        <v>9</v>
      </c>
      <c r="M1384" s="2" t="s">
        <v>363</v>
      </c>
    </row>
    <row r="1385" spans="1:13" ht="15" customHeight="1" x14ac:dyDescent="0.25">
      <c r="A1385" s="2" t="s">
        <v>352</v>
      </c>
      <c r="B1385" s="2" t="s">
        <v>215</v>
      </c>
      <c r="C1385" s="2" t="s">
        <v>282</v>
      </c>
      <c r="D1385" s="2" t="s">
        <v>288</v>
      </c>
      <c r="E1385" s="2">
        <v>969023</v>
      </c>
      <c r="F1385" s="2">
        <v>456626</v>
      </c>
      <c r="G1385" s="2">
        <v>1456.6322</v>
      </c>
      <c r="H1385" s="2">
        <v>913.25199999999995</v>
      </c>
      <c r="I1385" s="2">
        <v>35246.956200000001</v>
      </c>
      <c r="J1385" s="2">
        <v>6</v>
      </c>
      <c r="K1385" s="2">
        <v>3</v>
      </c>
      <c r="L1385" s="2">
        <v>9</v>
      </c>
      <c r="M1385" s="2" t="s">
        <v>363</v>
      </c>
    </row>
    <row r="1386" spans="1:13" ht="15" customHeight="1" x14ac:dyDescent="0.25">
      <c r="A1386" s="2" t="s">
        <v>352</v>
      </c>
      <c r="B1386" s="2" t="s">
        <v>215</v>
      </c>
      <c r="C1386" s="2" t="s">
        <v>282</v>
      </c>
      <c r="D1386" s="2" t="s">
        <v>289</v>
      </c>
      <c r="E1386" s="2">
        <v>969023</v>
      </c>
      <c r="F1386" s="2">
        <v>336073</v>
      </c>
      <c r="G1386" s="2">
        <v>1456.6322</v>
      </c>
      <c r="H1386" s="2">
        <v>672.14599999999996</v>
      </c>
      <c r="I1386" s="2">
        <v>26326.034199999998</v>
      </c>
      <c r="J1386" s="2">
        <v>6</v>
      </c>
      <c r="K1386" s="2">
        <v>3</v>
      </c>
      <c r="L1386" s="2">
        <v>9</v>
      </c>
      <c r="M1386" s="2" t="s">
        <v>363</v>
      </c>
    </row>
    <row r="1387" spans="1:13" ht="15" customHeight="1" x14ac:dyDescent="0.25">
      <c r="A1387" s="2" t="s">
        <v>352</v>
      </c>
      <c r="B1387" s="2" t="s">
        <v>215</v>
      </c>
      <c r="C1387" s="2" t="s">
        <v>282</v>
      </c>
      <c r="D1387" s="2" t="s">
        <v>290</v>
      </c>
      <c r="E1387" s="2">
        <v>969023</v>
      </c>
      <c r="F1387" s="2">
        <v>503127</v>
      </c>
      <c r="G1387" s="2">
        <v>1456.6322</v>
      </c>
      <c r="H1387" s="2">
        <v>1005.6286</v>
      </c>
      <c r="I1387" s="2">
        <v>38664.890399999997</v>
      </c>
      <c r="J1387" s="2">
        <v>6</v>
      </c>
      <c r="K1387" s="2">
        <v>4</v>
      </c>
      <c r="L1387" s="2">
        <v>10</v>
      </c>
      <c r="M1387" s="2" t="s">
        <v>363</v>
      </c>
    </row>
    <row r="1388" spans="1:13" ht="15" customHeight="1" x14ac:dyDescent="0.25">
      <c r="A1388" s="2" t="s">
        <v>352</v>
      </c>
      <c r="B1388" s="2" t="s">
        <v>215</v>
      </c>
      <c r="C1388" s="2" t="s">
        <v>282</v>
      </c>
      <c r="D1388" s="2" t="s">
        <v>291</v>
      </c>
      <c r="E1388" s="2">
        <v>969023</v>
      </c>
      <c r="F1388" s="2">
        <v>507086</v>
      </c>
      <c r="G1388" s="2">
        <v>1456.6322</v>
      </c>
      <c r="H1388" s="2">
        <v>1012.7548</v>
      </c>
      <c r="I1388" s="2">
        <v>38928.559800000003</v>
      </c>
      <c r="J1388" s="2">
        <v>6</v>
      </c>
      <c r="K1388" s="2">
        <v>4</v>
      </c>
      <c r="L1388" s="2">
        <v>10</v>
      </c>
      <c r="M1388" s="2" t="s">
        <v>363</v>
      </c>
    </row>
    <row r="1389" spans="1:13" ht="15" customHeight="1" x14ac:dyDescent="0.25">
      <c r="A1389" s="2" t="s">
        <v>352</v>
      </c>
      <c r="B1389" s="2" t="s">
        <v>215</v>
      </c>
      <c r="C1389" s="2" t="s">
        <v>282</v>
      </c>
      <c r="D1389" s="2" t="s">
        <v>292</v>
      </c>
      <c r="E1389" s="2">
        <v>969023</v>
      </c>
      <c r="F1389" s="2">
        <v>512311</v>
      </c>
      <c r="G1389" s="2">
        <v>1456.6322</v>
      </c>
      <c r="H1389" s="2">
        <v>1022.1598</v>
      </c>
      <c r="I1389" s="2">
        <v>39276.544800000003</v>
      </c>
      <c r="J1389" s="2">
        <v>6</v>
      </c>
      <c r="K1389" s="2">
        <v>4</v>
      </c>
      <c r="L1389" s="2">
        <v>10</v>
      </c>
      <c r="M1389" s="2" t="s">
        <v>363</v>
      </c>
    </row>
    <row r="1390" spans="1:13" ht="15" customHeight="1" x14ac:dyDescent="0.25">
      <c r="A1390" s="2" t="s">
        <v>352</v>
      </c>
      <c r="B1390" s="2" t="s">
        <v>215</v>
      </c>
      <c r="C1390" s="2" t="s">
        <v>282</v>
      </c>
      <c r="D1390" s="2" t="s">
        <v>293</v>
      </c>
      <c r="E1390" s="2">
        <v>969023</v>
      </c>
      <c r="F1390" s="2">
        <v>362097</v>
      </c>
      <c r="G1390" s="2">
        <v>1456.6322</v>
      </c>
      <c r="H1390" s="2">
        <v>724.19399999999996</v>
      </c>
      <c r="I1390" s="2">
        <v>28251.8102</v>
      </c>
      <c r="J1390" s="2">
        <v>6</v>
      </c>
      <c r="K1390" s="2">
        <v>3</v>
      </c>
      <c r="L1390" s="2">
        <v>9</v>
      </c>
      <c r="M1390" s="2" t="s">
        <v>363</v>
      </c>
    </row>
    <row r="1391" spans="1:13" ht="15" customHeight="1" x14ac:dyDescent="0.25">
      <c r="A1391" s="2" t="s">
        <v>352</v>
      </c>
      <c r="B1391" s="2" t="s">
        <v>215</v>
      </c>
      <c r="C1391" s="2" t="s">
        <v>282</v>
      </c>
      <c r="D1391" s="2" t="s">
        <v>294</v>
      </c>
      <c r="E1391" s="2">
        <v>969023</v>
      </c>
      <c r="F1391" s="2">
        <v>647422</v>
      </c>
      <c r="G1391" s="2">
        <v>1456.6322</v>
      </c>
      <c r="H1391" s="2">
        <v>1265.3596</v>
      </c>
      <c r="I1391" s="2">
        <v>48274.937400000003</v>
      </c>
      <c r="J1391" s="2">
        <v>6</v>
      </c>
      <c r="K1391" s="2">
        <v>4</v>
      </c>
      <c r="L1391" s="2">
        <v>10</v>
      </c>
      <c r="M1391" s="2" t="s">
        <v>363</v>
      </c>
    </row>
    <row r="1392" spans="1:13" ht="15" customHeight="1" x14ac:dyDescent="0.25">
      <c r="A1392" s="2" t="s">
        <v>352</v>
      </c>
      <c r="B1392" s="2" t="s">
        <v>215</v>
      </c>
      <c r="C1392" s="2" t="s">
        <v>282</v>
      </c>
      <c r="D1392" s="2" t="s">
        <v>295</v>
      </c>
      <c r="E1392" s="2">
        <v>969023</v>
      </c>
      <c r="F1392" s="2">
        <v>354419</v>
      </c>
      <c r="G1392" s="2">
        <v>1456.6322</v>
      </c>
      <c r="H1392" s="2">
        <v>708.83799999999997</v>
      </c>
      <c r="I1392" s="2">
        <v>27683.638200000001</v>
      </c>
      <c r="J1392" s="2">
        <v>6</v>
      </c>
      <c r="K1392" s="2">
        <v>3</v>
      </c>
      <c r="L1392" s="2">
        <v>9</v>
      </c>
      <c r="M1392" s="2" t="s">
        <v>363</v>
      </c>
    </row>
    <row r="1393" spans="1:13" ht="15" customHeight="1" x14ac:dyDescent="0.25">
      <c r="A1393" s="2" t="s">
        <v>352</v>
      </c>
      <c r="B1393" s="2" t="s">
        <v>215</v>
      </c>
      <c r="C1393" s="2" t="s">
        <v>282</v>
      </c>
      <c r="D1393" s="2" t="s">
        <v>296</v>
      </c>
      <c r="E1393" s="2">
        <v>969023</v>
      </c>
      <c r="F1393" s="2">
        <v>577890</v>
      </c>
      <c r="G1393" s="2">
        <v>1456.6322</v>
      </c>
      <c r="H1393" s="2">
        <v>1140.202</v>
      </c>
      <c r="I1393" s="2">
        <v>43644.106200000002</v>
      </c>
      <c r="J1393" s="2">
        <v>6</v>
      </c>
      <c r="K1393" s="2">
        <v>4</v>
      </c>
      <c r="L1393" s="2">
        <v>10</v>
      </c>
      <c r="M1393" s="2" t="s">
        <v>363</v>
      </c>
    </row>
    <row r="1394" spans="1:13" ht="15" customHeight="1" x14ac:dyDescent="0.25">
      <c r="A1394" s="2" t="s">
        <v>352</v>
      </c>
      <c r="B1394" s="2" t="s">
        <v>215</v>
      </c>
      <c r="C1394" s="2" t="s">
        <v>282</v>
      </c>
      <c r="D1394" s="2" t="s">
        <v>297</v>
      </c>
      <c r="E1394" s="2">
        <v>969023</v>
      </c>
      <c r="F1394" s="2">
        <v>528192</v>
      </c>
      <c r="G1394" s="2">
        <v>1456.6322</v>
      </c>
      <c r="H1394" s="2">
        <v>1050.7456</v>
      </c>
      <c r="I1394" s="2">
        <v>40334.219400000002</v>
      </c>
      <c r="J1394" s="2">
        <v>6</v>
      </c>
      <c r="K1394" s="2">
        <v>4</v>
      </c>
      <c r="L1394" s="2">
        <v>10</v>
      </c>
      <c r="M1394" s="2" t="s">
        <v>363</v>
      </c>
    </row>
    <row r="1395" spans="1:13" ht="15" customHeight="1" x14ac:dyDescent="0.25">
      <c r="A1395" s="2" t="s">
        <v>352</v>
      </c>
      <c r="B1395" s="2" t="s">
        <v>215</v>
      </c>
      <c r="C1395" s="2" t="s">
        <v>282</v>
      </c>
      <c r="D1395" s="2" t="s">
        <v>298</v>
      </c>
      <c r="E1395" s="2">
        <v>969023</v>
      </c>
      <c r="F1395" s="2">
        <v>284958</v>
      </c>
      <c r="G1395" s="2">
        <v>1456.6322</v>
      </c>
      <c r="H1395" s="2">
        <v>569.91600000000005</v>
      </c>
      <c r="I1395" s="2">
        <v>22543.5242</v>
      </c>
      <c r="J1395" s="2">
        <v>6</v>
      </c>
      <c r="K1395" s="2">
        <v>3</v>
      </c>
      <c r="L1395" s="2">
        <v>9</v>
      </c>
      <c r="M1395" s="2" t="s">
        <v>363</v>
      </c>
    </row>
    <row r="1396" spans="1:13" ht="15" customHeight="1" x14ac:dyDescent="0.25">
      <c r="A1396" s="2" t="s">
        <v>352</v>
      </c>
      <c r="B1396" s="2" t="s">
        <v>215</v>
      </c>
      <c r="C1396" s="2" t="s">
        <v>299</v>
      </c>
      <c r="D1396" s="2" t="s">
        <v>300</v>
      </c>
      <c r="E1396" s="2">
        <v>969023</v>
      </c>
      <c r="F1396" s="2">
        <v>424478</v>
      </c>
      <c r="G1396" s="2">
        <v>1456.6322</v>
      </c>
      <c r="H1396" s="2">
        <v>848.95600000000002</v>
      </c>
      <c r="I1396" s="2">
        <v>32868.004200000003</v>
      </c>
      <c r="J1396" s="2">
        <v>6</v>
      </c>
      <c r="K1396" s="2">
        <v>3</v>
      </c>
      <c r="L1396" s="2">
        <v>9</v>
      </c>
      <c r="M1396" s="2" t="s">
        <v>363</v>
      </c>
    </row>
    <row r="1397" spans="1:13" ht="15" customHeight="1" x14ac:dyDescent="0.25">
      <c r="A1397" s="2" t="s">
        <v>352</v>
      </c>
      <c r="B1397" s="2" t="s">
        <v>215</v>
      </c>
      <c r="C1397" s="2" t="s">
        <v>299</v>
      </c>
      <c r="D1397" s="2" t="s">
        <v>301</v>
      </c>
      <c r="E1397" s="2">
        <v>969023</v>
      </c>
      <c r="F1397" s="2">
        <v>654535</v>
      </c>
      <c r="G1397" s="2">
        <v>1456.6322</v>
      </c>
      <c r="H1397" s="2">
        <v>1278.163</v>
      </c>
      <c r="I1397" s="2">
        <v>48748.663200000003</v>
      </c>
      <c r="J1397" s="2">
        <v>6</v>
      </c>
      <c r="K1397" s="2">
        <v>4</v>
      </c>
      <c r="L1397" s="2">
        <v>10</v>
      </c>
      <c r="M1397" s="2" t="s">
        <v>363</v>
      </c>
    </row>
    <row r="1398" spans="1:13" ht="15" customHeight="1" x14ac:dyDescent="0.25">
      <c r="A1398" s="2" t="s">
        <v>352</v>
      </c>
      <c r="B1398" s="2" t="s">
        <v>215</v>
      </c>
      <c r="C1398" s="2" t="s">
        <v>299</v>
      </c>
      <c r="D1398" s="2" t="s">
        <v>302</v>
      </c>
      <c r="E1398" s="2">
        <v>969023</v>
      </c>
      <c r="F1398" s="2">
        <v>493341</v>
      </c>
      <c r="G1398" s="2">
        <v>1456.6322</v>
      </c>
      <c r="H1398" s="2">
        <v>986.68200000000002</v>
      </c>
      <c r="I1398" s="2">
        <v>37963.866199999997</v>
      </c>
      <c r="J1398" s="2">
        <v>6</v>
      </c>
      <c r="K1398" s="2">
        <v>3</v>
      </c>
      <c r="L1398" s="2">
        <v>9</v>
      </c>
      <c r="M1398" s="2" t="s">
        <v>363</v>
      </c>
    </row>
    <row r="1399" spans="1:13" ht="15" customHeight="1" x14ac:dyDescent="0.25">
      <c r="A1399" s="2" t="s">
        <v>352</v>
      </c>
      <c r="B1399" s="2" t="s">
        <v>215</v>
      </c>
      <c r="C1399" s="2" t="s">
        <v>299</v>
      </c>
      <c r="D1399" s="2" t="s">
        <v>303</v>
      </c>
      <c r="E1399" s="2">
        <v>969023</v>
      </c>
      <c r="F1399" s="2">
        <v>716852</v>
      </c>
      <c r="G1399" s="2">
        <v>1456.6322</v>
      </c>
      <c r="H1399" s="2">
        <v>1390.3335999999999</v>
      </c>
      <c r="I1399" s="2">
        <v>52898.975400000003</v>
      </c>
      <c r="J1399" s="2">
        <v>6</v>
      </c>
      <c r="K1399" s="2">
        <v>4</v>
      </c>
      <c r="L1399" s="2">
        <v>10</v>
      </c>
      <c r="M1399" s="2" t="s">
        <v>363</v>
      </c>
    </row>
    <row r="1400" spans="1:13" ht="15" customHeight="1" x14ac:dyDescent="0.25">
      <c r="A1400" s="2" t="s">
        <v>352</v>
      </c>
      <c r="B1400" s="2" t="s">
        <v>215</v>
      </c>
      <c r="C1400" s="2" t="s">
        <v>299</v>
      </c>
      <c r="D1400" s="2" t="s">
        <v>304</v>
      </c>
      <c r="E1400" s="2">
        <v>969023</v>
      </c>
      <c r="F1400" s="2">
        <v>673919</v>
      </c>
      <c r="G1400" s="2">
        <v>1456.6322</v>
      </c>
      <c r="H1400" s="2">
        <v>1313.0542</v>
      </c>
      <c r="I1400" s="2">
        <v>50039.637600000002</v>
      </c>
      <c r="J1400" s="2">
        <v>6</v>
      </c>
      <c r="K1400" s="2">
        <v>4</v>
      </c>
      <c r="L1400" s="2">
        <v>10</v>
      </c>
      <c r="M1400" s="2" t="s">
        <v>363</v>
      </c>
    </row>
    <row r="1401" spans="1:13" ht="15" customHeight="1" x14ac:dyDescent="0.25">
      <c r="A1401" s="2" t="s">
        <v>352</v>
      </c>
      <c r="B1401" s="2" t="s">
        <v>215</v>
      </c>
      <c r="C1401" s="2" t="s">
        <v>299</v>
      </c>
      <c r="D1401" s="2" t="s">
        <v>305</v>
      </c>
      <c r="E1401" s="2">
        <v>969023</v>
      </c>
      <c r="F1401" s="2">
        <v>486084</v>
      </c>
      <c r="G1401" s="2">
        <v>1456.6322</v>
      </c>
      <c r="H1401" s="2">
        <v>972.16800000000001</v>
      </c>
      <c r="I1401" s="2">
        <v>37426.8482</v>
      </c>
      <c r="J1401" s="2">
        <v>6</v>
      </c>
      <c r="K1401" s="2">
        <v>3</v>
      </c>
      <c r="L1401" s="2">
        <v>9</v>
      </c>
      <c r="M1401" s="2" t="s">
        <v>363</v>
      </c>
    </row>
    <row r="1402" spans="1:13" ht="15" customHeight="1" x14ac:dyDescent="0.25">
      <c r="A1402" s="2" t="s">
        <v>352</v>
      </c>
      <c r="B1402" s="2" t="s">
        <v>215</v>
      </c>
      <c r="C1402" s="2" t="s">
        <v>299</v>
      </c>
      <c r="D1402" s="2" t="s">
        <v>306</v>
      </c>
      <c r="E1402" s="2">
        <v>969023</v>
      </c>
      <c r="F1402" s="2">
        <v>499336</v>
      </c>
      <c r="G1402" s="2">
        <v>1456.6322</v>
      </c>
      <c r="H1402" s="2">
        <v>998.67200000000003</v>
      </c>
      <c r="I1402" s="2">
        <v>38407.496200000001</v>
      </c>
      <c r="J1402" s="2">
        <v>6</v>
      </c>
      <c r="K1402" s="2">
        <v>3</v>
      </c>
      <c r="L1402" s="2">
        <v>9</v>
      </c>
      <c r="M1402" s="2" t="s">
        <v>363</v>
      </c>
    </row>
    <row r="1403" spans="1:13" ht="15" customHeight="1" x14ac:dyDescent="0.25">
      <c r="A1403" s="2" t="s">
        <v>352</v>
      </c>
      <c r="B1403" s="2" t="s">
        <v>215</v>
      </c>
      <c r="C1403" s="2" t="s">
        <v>299</v>
      </c>
      <c r="D1403" s="2" t="s">
        <v>307</v>
      </c>
      <c r="E1403" s="2">
        <v>969023</v>
      </c>
      <c r="F1403" s="2">
        <v>454723</v>
      </c>
      <c r="G1403" s="2">
        <v>1456.6322</v>
      </c>
      <c r="H1403" s="2">
        <v>909.44600000000003</v>
      </c>
      <c r="I1403" s="2">
        <v>35106.1342</v>
      </c>
      <c r="J1403" s="2">
        <v>6</v>
      </c>
      <c r="K1403" s="2">
        <v>3</v>
      </c>
      <c r="L1403" s="2">
        <v>9</v>
      </c>
      <c r="M1403" s="2" t="s">
        <v>363</v>
      </c>
    </row>
    <row r="1404" spans="1:13" ht="15" customHeight="1" x14ac:dyDescent="0.25">
      <c r="A1404" s="2" t="s">
        <v>352</v>
      </c>
      <c r="B1404" s="2" t="s">
        <v>215</v>
      </c>
      <c r="C1404" s="2" t="s">
        <v>299</v>
      </c>
      <c r="D1404" s="2" t="s">
        <v>308</v>
      </c>
      <c r="E1404" s="2">
        <v>969023</v>
      </c>
      <c r="F1404" s="2">
        <v>402912</v>
      </c>
      <c r="G1404" s="2">
        <v>1456.6322</v>
      </c>
      <c r="H1404" s="2">
        <v>805.82399999999996</v>
      </c>
      <c r="I1404" s="2">
        <v>31272.120200000001</v>
      </c>
      <c r="J1404" s="2">
        <v>6</v>
      </c>
      <c r="K1404" s="2">
        <v>3</v>
      </c>
      <c r="L1404" s="2">
        <v>9</v>
      </c>
      <c r="M1404" s="2" t="s">
        <v>363</v>
      </c>
    </row>
    <row r="1405" spans="1:13" ht="15" customHeight="1" x14ac:dyDescent="0.25">
      <c r="A1405" s="2" t="s">
        <v>352</v>
      </c>
      <c r="B1405" s="2" t="s">
        <v>215</v>
      </c>
      <c r="C1405" s="2" t="s">
        <v>299</v>
      </c>
      <c r="D1405" s="2" t="s">
        <v>309</v>
      </c>
      <c r="E1405" s="2">
        <v>969023</v>
      </c>
      <c r="F1405" s="2">
        <v>851279</v>
      </c>
      <c r="G1405" s="2">
        <v>1456.6322</v>
      </c>
      <c r="H1405" s="2">
        <v>1632.3022000000001</v>
      </c>
      <c r="I1405" s="2">
        <v>61851.813600000001</v>
      </c>
      <c r="J1405" s="2">
        <v>6</v>
      </c>
      <c r="K1405" s="2">
        <v>4</v>
      </c>
      <c r="L1405" s="2">
        <v>10</v>
      </c>
      <c r="M1405" s="2" t="s">
        <v>363</v>
      </c>
    </row>
    <row r="1406" spans="1:13" ht="15" customHeight="1" x14ac:dyDescent="0.25">
      <c r="A1406" s="2" t="s">
        <v>352</v>
      </c>
      <c r="B1406" s="2" t="s">
        <v>215</v>
      </c>
      <c r="C1406" s="2" t="s">
        <v>299</v>
      </c>
      <c r="D1406" s="2" t="s">
        <v>310</v>
      </c>
      <c r="E1406" s="2">
        <v>969023</v>
      </c>
      <c r="F1406" s="2">
        <v>565664</v>
      </c>
      <c r="G1406" s="2">
        <v>1456.6322</v>
      </c>
      <c r="H1406" s="2">
        <v>1118.1952000000001</v>
      </c>
      <c r="I1406" s="2">
        <v>42829.854599999999</v>
      </c>
      <c r="J1406" s="2">
        <v>6</v>
      </c>
      <c r="K1406" s="2">
        <v>4</v>
      </c>
      <c r="L1406" s="2">
        <v>10</v>
      </c>
      <c r="M1406" s="2" t="s">
        <v>363</v>
      </c>
    </row>
    <row r="1407" spans="1:13" ht="15" customHeight="1" x14ac:dyDescent="0.25">
      <c r="A1407" s="2" t="s">
        <v>352</v>
      </c>
      <c r="B1407" s="2" t="s">
        <v>215</v>
      </c>
      <c r="C1407" s="2" t="s">
        <v>144</v>
      </c>
      <c r="D1407" s="2" t="s">
        <v>145</v>
      </c>
      <c r="E1407" s="2">
        <v>969023</v>
      </c>
      <c r="F1407" s="2">
        <v>1255730</v>
      </c>
      <c r="G1407" s="2">
        <v>1456.6322</v>
      </c>
      <c r="H1407" s="2">
        <v>2360.3139999999999</v>
      </c>
      <c r="I1407" s="2">
        <v>88788.250199999995</v>
      </c>
      <c r="J1407" s="2">
        <v>6</v>
      </c>
      <c r="K1407" s="2">
        <v>5</v>
      </c>
      <c r="L1407" s="2">
        <v>11</v>
      </c>
      <c r="M1407" s="2" t="s">
        <v>363</v>
      </c>
    </row>
    <row r="1408" spans="1:13" ht="15" customHeight="1" x14ac:dyDescent="0.25">
      <c r="A1408" s="2" t="s">
        <v>352</v>
      </c>
      <c r="B1408" s="2" t="s">
        <v>215</v>
      </c>
      <c r="C1408" s="2" t="s">
        <v>144</v>
      </c>
      <c r="D1408" s="2" t="s">
        <v>146</v>
      </c>
      <c r="E1408" s="2">
        <v>969023</v>
      </c>
      <c r="F1408" s="2">
        <v>1215524</v>
      </c>
      <c r="G1408" s="2">
        <v>1456.6322</v>
      </c>
      <c r="H1408" s="2">
        <v>2287.9432000000002</v>
      </c>
      <c r="I1408" s="2">
        <v>86110.530599999998</v>
      </c>
      <c r="J1408" s="2">
        <v>6</v>
      </c>
      <c r="K1408" s="2">
        <v>5</v>
      </c>
      <c r="L1408" s="2">
        <v>11</v>
      </c>
      <c r="M1408" s="2" t="s">
        <v>363</v>
      </c>
    </row>
    <row r="1409" spans="1:13" ht="15" customHeight="1" x14ac:dyDescent="0.25">
      <c r="A1409" s="2" t="s">
        <v>352</v>
      </c>
      <c r="B1409" s="2" t="s">
        <v>215</v>
      </c>
      <c r="C1409" s="2" t="s">
        <v>144</v>
      </c>
      <c r="D1409" s="2" t="s">
        <v>147</v>
      </c>
      <c r="E1409" s="2">
        <v>969023</v>
      </c>
      <c r="F1409" s="2">
        <v>1334751</v>
      </c>
      <c r="G1409" s="2">
        <v>1456.6322</v>
      </c>
      <c r="H1409" s="2">
        <v>2502.5518000000002</v>
      </c>
      <c r="I1409" s="2">
        <v>94051.048800000004</v>
      </c>
      <c r="J1409" s="2">
        <v>6</v>
      </c>
      <c r="K1409" s="2">
        <v>5</v>
      </c>
      <c r="L1409" s="2">
        <v>11</v>
      </c>
      <c r="M1409" s="2" t="s">
        <v>363</v>
      </c>
    </row>
    <row r="1410" spans="1:13" ht="15" customHeight="1" x14ac:dyDescent="0.25">
      <c r="A1410" s="2" t="s">
        <v>352</v>
      </c>
      <c r="B1410" s="2" t="s">
        <v>215</v>
      </c>
      <c r="C1410" s="2" t="s">
        <v>144</v>
      </c>
      <c r="D1410" s="2" t="s">
        <v>148</v>
      </c>
      <c r="E1410" s="2">
        <v>969023</v>
      </c>
      <c r="F1410" s="2">
        <v>1008531</v>
      </c>
      <c r="G1410" s="2">
        <v>1456.6322</v>
      </c>
      <c r="H1410" s="2">
        <v>1915.3558</v>
      </c>
      <c r="I1410" s="2">
        <v>72324.796799999996</v>
      </c>
      <c r="J1410" s="2">
        <v>6</v>
      </c>
      <c r="K1410" s="2">
        <v>5</v>
      </c>
      <c r="L1410" s="2">
        <v>11</v>
      </c>
      <c r="M1410" s="2" t="s">
        <v>363</v>
      </c>
    </row>
    <row r="1411" spans="1:13" ht="15" customHeight="1" x14ac:dyDescent="0.25">
      <c r="A1411" s="2" t="s">
        <v>352</v>
      </c>
      <c r="B1411" s="2" t="s">
        <v>215</v>
      </c>
      <c r="C1411" s="2" t="s">
        <v>144</v>
      </c>
      <c r="D1411" s="2" t="s">
        <v>149</v>
      </c>
      <c r="E1411" s="2">
        <v>969023</v>
      </c>
      <c r="F1411" s="2">
        <v>1060416</v>
      </c>
      <c r="G1411" s="2">
        <v>1456.6322</v>
      </c>
      <c r="H1411" s="2">
        <v>2008.7488000000001</v>
      </c>
      <c r="I1411" s="2">
        <v>75780.337799999994</v>
      </c>
      <c r="J1411" s="2">
        <v>6</v>
      </c>
      <c r="K1411" s="2">
        <v>5</v>
      </c>
      <c r="L1411" s="2">
        <v>11</v>
      </c>
      <c r="M1411" s="2" t="s">
        <v>363</v>
      </c>
    </row>
    <row r="1412" spans="1:13" ht="15" customHeight="1" x14ac:dyDescent="0.25">
      <c r="A1412" s="2" t="s">
        <v>352</v>
      </c>
      <c r="B1412" s="2" t="s">
        <v>215</v>
      </c>
      <c r="C1412" s="2" t="s">
        <v>144</v>
      </c>
      <c r="D1412" s="2" t="s">
        <v>150</v>
      </c>
      <c r="E1412" s="2">
        <v>969023</v>
      </c>
      <c r="F1412" s="2">
        <v>1077106</v>
      </c>
      <c r="G1412" s="2">
        <v>1456.6322</v>
      </c>
      <c r="H1412" s="2">
        <v>2038.7908</v>
      </c>
      <c r="I1412" s="2">
        <v>76891.891799999998</v>
      </c>
      <c r="J1412" s="2">
        <v>6</v>
      </c>
      <c r="K1412" s="2">
        <v>5</v>
      </c>
      <c r="L1412" s="2">
        <v>11</v>
      </c>
      <c r="M1412" s="2" t="s">
        <v>363</v>
      </c>
    </row>
    <row r="1413" spans="1:13" ht="15" customHeight="1" x14ac:dyDescent="0.25">
      <c r="A1413" s="2" t="s">
        <v>352</v>
      </c>
      <c r="B1413" s="2" t="s">
        <v>215</v>
      </c>
      <c r="C1413" s="2" t="s">
        <v>144</v>
      </c>
      <c r="D1413" s="2" t="s">
        <v>151</v>
      </c>
      <c r="E1413" s="2">
        <v>969023</v>
      </c>
      <c r="F1413" s="2">
        <v>889004</v>
      </c>
      <c r="G1413" s="2">
        <v>1456.6322</v>
      </c>
      <c r="H1413" s="2">
        <v>1700.2072000000001</v>
      </c>
      <c r="I1413" s="2">
        <v>64364.298600000002</v>
      </c>
      <c r="J1413" s="2">
        <v>6</v>
      </c>
      <c r="K1413" s="2">
        <v>4</v>
      </c>
      <c r="L1413" s="2">
        <v>10</v>
      </c>
      <c r="M1413" s="2" t="s">
        <v>363</v>
      </c>
    </row>
    <row r="1414" spans="1:13" ht="15" customHeight="1" x14ac:dyDescent="0.25">
      <c r="A1414" s="2" t="s">
        <v>352</v>
      </c>
      <c r="B1414" s="2" t="s">
        <v>215</v>
      </c>
      <c r="C1414" s="2" t="s">
        <v>144</v>
      </c>
      <c r="D1414" s="2" t="s">
        <v>152</v>
      </c>
      <c r="E1414" s="2">
        <v>969023</v>
      </c>
      <c r="F1414" s="2">
        <v>788953</v>
      </c>
      <c r="G1414" s="2">
        <v>1456.6322</v>
      </c>
      <c r="H1414" s="2">
        <v>1520.1153999999999</v>
      </c>
      <c r="I1414" s="2">
        <v>57700.902000000002</v>
      </c>
      <c r="J1414" s="2">
        <v>6</v>
      </c>
      <c r="K1414" s="2">
        <v>4</v>
      </c>
      <c r="L1414" s="2">
        <v>10</v>
      </c>
      <c r="M1414" s="2" t="s">
        <v>363</v>
      </c>
    </row>
    <row r="1415" spans="1:13" ht="15" customHeight="1" x14ac:dyDescent="0.25">
      <c r="A1415" s="2" t="s">
        <v>352</v>
      </c>
      <c r="B1415" s="2" t="s">
        <v>215</v>
      </c>
      <c r="C1415" s="2" t="s">
        <v>153</v>
      </c>
      <c r="D1415" s="2" t="s">
        <v>153</v>
      </c>
      <c r="E1415" s="2">
        <v>969023</v>
      </c>
      <c r="F1415" s="2">
        <v>1046725</v>
      </c>
      <c r="G1415" s="2">
        <v>1456.6322</v>
      </c>
      <c r="H1415" s="2">
        <v>1984.105</v>
      </c>
      <c r="I1415" s="2">
        <v>74868.517200000002</v>
      </c>
      <c r="J1415" s="2">
        <v>6</v>
      </c>
      <c r="K1415" s="2">
        <v>5</v>
      </c>
      <c r="L1415" s="2">
        <v>11</v>
      </c>
      <c r="M1415" s="2" t="s">
        <v>363</v>
      </c>
    </row>
    <row r="1416" spans="1:13" ht="15" customHeight="1" x14ac:dyDescent="0.25">
      <c r="A1416" s="2" t="s">
        <v>352</v>
      </c>
      <c r="B1416" s="2" t="s">
        <v>215</v>
      </c>
      <c r="C1416" s="2" t="s">
        <v>215</v>
      </c>
      <c r="D1416" s="2" t="s">
        <v>215</v>
      </c>
      <c r="E1416" s="2">
        <v>969023</v>
      </c>
      <c r="F1416" s="2">
        <v>68</v>
      </c>
      <c r="G1416" s="2">
        <v>1456.6322</v>
      </c>
      <c r="H1416" s="2">
        <v>0.13600000000000001</v>
      </c>
      <c r="I1416" s="2">
        <v>1461.6641999999999</v>
      </c>
      <c r="J1416" s="2">
        <v>6</v>
      </c>
      <c r="K1416" s="2">
        <v>3</v>
      </c>
      <c r="L1416" s="2">
        <v>9</v>
      </c>
      <c r="M1416" s="2" t="s">
        <v>363</v>
      </c>
    </row>
    <row r="1417" spans="1:13" ht="15" customHeight="1" x14ac:dyDescent="0.25">
      <c r="A1417" s="2" t="s">
        <v>352</v>
      </c>
      <c r="B1417" s="2" t="s">
        <v>215</v>
      </c>
      <c r="C1417" s="2" t="s">
        <v>191</v>
      </c>
      <c r="D1417" s="2" t="s">
        <v>192</v>
      </c>
      <c r="E1417" s="2">
        <v>969023</v>
      </c>
      <c r="F1417" s="2">
        <v>1234513</v>
      </c>
      <c r="G1417" s="2">
        <v>1456.6322</v>
      </c>
      <c r="H1417" s="2">
        <v>2322.1233999999999</v>
      </c>
      <c r="I1417" s="2">
        <v>87375.198000000004</v>
      </c>
      <c r="J1417" s="2">
        <v>6</v>
      </c>
      <c r="K1417" s="2">
        <v>5</v>
      </c>
      <c r="L1417" s="2">
        <v>11</v>
      </c>
      <c r="M1417" s="2" t="s">
        <v>363</v>
      </c>
    </row>
    <row r="1418" spans="1:13" ht="15" customHeight="1" x14ac:dyDescent="0.25">
      <c r="A1418" s="2" t="s">
        <v>352</v>
      </c>
      <c r="B1418" s="2" t="s">
        <v>215</v>
      </c>
      <c r="C1418" s="2" t="s">
        <v>191</v>
      </c>
      <c r="D1418" s="2" t="s">
        <v>193</v>
      </c>
      <c r="E1418" s="2">
        <v>969023</v>
      </c>
      <c r="F1418" s="2">
        <v>1106121</v>
      </c>
      <c r="G1418" s="2">
        <v>1456.6322</v>
      </c>
      <c r="H1418" s="2">
        <v>2091.0178000000001</v>
      </c>
      <c r="I1418" s="2">
        <v>78824.290800000002</v>
      </c>
      <c r="J1418" s="2">
        <v>6</v>
      </c>
      <c r="K1418" s="2">
        <v>5</v>
      </c>
      <c r="L1418" s="2">
        <v>11</v>
      </c>
      <c r="M1418" s="2" t="s">
        <v>363</v>
      </c>
    </row>
    <row r="1419" spans="1:13" ht="15" customHeight="1" x14ac:dyDescent="0.25">
      <c r="A1419" s="2" t="s">
        <v>352</v>
      </c>
      <c r="B1419" s="2" t="s">
        <v>215</v>
      </c>
      <c r="C1419" s="2" t="s">
        <v>191</v>
      </c>
      <c r="D1419" s="2" t="s">
        <v>194</v>
      </c>
      <c r="E1419" s="2">
        <v>969023</v>
      </c>
      <c r="F1419" s="2">
        <v>1115471</v>
      </c>
      <c r="G1419" s="2">
        <v>1456.6322</v>
      </c>
      <c r="H1419" s="2">
        <v>2107.8478</v>
      </c>
      <c r="I1419" s="2">
        <v>79447.000799999994</v>
      </c>
      <c r="J1419" s="2">
        <v>6</v>
      </c>
      <c r="K1419" s="2">
        <v>5</v>
      </c>
      <c r="L1419" s="2">
        <v>11</v>
      </c>
      <c r="M1419" s="2" t="s">
        <v>363</v>
      </c>
    </row>
    <row r="1420" spans="1:13" ht="15" customHeight="1" x14ac:dyDescent="0.25">
      <c r="A1420" s="2" t="s">
        <v>352</v>
      </c>
      <c r="B1420" s="2" t="s">
        <v>215</v>
      </c>
      <c r="C1420" s="2" t="s">
        <v>191</v>
      </c>
      <c r="D1420" s="2" t="s">
        <v>195</v>
      </c>
      <c r="E1420" s="2">
        <v>969023</v>
      </c>
      <c r="F1420" s="2">
        <v>1036675</v>
      </c>
      <c r="G1420" s="2">
        <v>1456.6322</v>
      </c>
      <c r="H1420" s="2">
        <v>1966.0150000000001</v>
      </c>
      <c r="I1420" s="2">
        <v>74199.1872</v>
      </c>
      <c r="J1420" s="2">
        <v>6</v>
      </c>
      <c r="K1420" s="2">
        <v>5</v>
      </c>
      <c r="L1420" s="2">
        <v>11</v>
      </c>
      <c r="M1420" s="2" t="s">
        <v>363</v>
      </c>
    </row>
    <row r="1421" spans="1:13" ht="15" customHeight="1" x14ac:dyDescent="0.25">
      <c r="A1421" s="2" t="s">
        <v>352</v>
      </c>
      <c r="B1421" s="2" t="s">
        <v>215</v>
      </c>
      <c r="C1421" s="2" t="s">
        <v>191</v>
      </c>
      <c r="D1421" s="2" t="s">
        <v>196</v>
      </c>
      <c r="E1421" s="2">
        <v>969023</v>
      </c>
      <c r="F1421" s="2">
        <v>1078751</v>
      </c>
      <c r="G1421" s="2">
        <v>1456.6322</v>
      </c>
      <c r="H1421" s="2">
        <v>2041.7518</v>
      </c>
      <c r="I1421" s="2">
        <v>77001.448799999998</v>
      </c>
      <c r="J1421" s="2">
        <v>6</v>
      </c>
      <c r="K1421" s="2">
        <v>5</v>
      </c>
      <c r="L1421" s="2">
        <v>11</v>
      </c>
      <c r="M1421" s="2" t="s">
        <v>363</v>
      </c>
    </row>
    <row r="1422" spans="1:13" ht="15" customHeight="1" x14ac:dyDescent="0.25">
      <c r="A1422" s="2" t="s">
        <v>352</v>
      </c>
      <c r="B1422" s="2" t="s">
        <v>215</v>
      </c>
      <c r="C1422" s="2" t="s">
        <v>191</v>
      </c>
      <c r="D1422" s="2" t="s">
        <v>197</v>
      </c>
      <c r="E1422" s="2">
        <v>969023</v>
      </c>
      <c r="F1422" s="2">
        <v>1275122</v>
      </c>
      <c r="G1422" s="2">
        <v>1456.6322</v>
      </c>
      <c r="H1422" s="2">
        <v>2395.2195999999999</v>
      </c>
      <c r="I1422" s="2">
        <v>90079.757400000002</v>
      </c>
      <c r="J1422" s="2">
        <v>6</v>
      </c>
      <c r="K1422" s="2">
        <v>5</v>
      </c>
      <c r="L1422" s="2">
        <v>11</v>
      </c>
      <c r="M1422" s="2" t="s">
        <v>363</v>
      </c>
    </row>
    <row r="1423" spans="1:13" ht="15" customHeight="1" x14ac:dyDescent="0.25">
      <c r="A1423" s="2" t="s">
        <v>352</v>
      </c>
      <c r="B1423" s="2" t="s">
        <v>215</v>
      </c>
      <c r="C1423" s="2" t="s">
        <v>191</v>
      </c>
      <c r="D1423" s="2" t="s">
        <v>198</v>
      </c>
      <c r="E1423" s="2">
        <v>969023</v>
      </c>
      <c r="F1423" s="2">
        <v>1413469</v>
      </c>
      <c r="G1423" s="2">
        <v>1456.6322</v>
      </c>
      <c r="H1423" s="2">
        <v>2644.2442000000001</v>
      </c>
      <c r="I1423" s="2">
        <v>99293.667600000001</v>
      </c>
      <c r="J1423" s="2">
        <v>6</v>
      </c>
      <c r="K1423" s="2">
        <v>5</v>
      </c>
      <c r="L1423" s="2">
        <v>11</v>
      </c>
      <c r="M1423" s="2" t="s">
        <v>363</v>
      </c>
    </row>
    <row r="1424" spans="1:13" ht="15" customHeight="1" x14ac:dyDescent="0.25">
      <c r="A1424" s="2" t="s">
        <v>352</v>
      </c>
      <c r="B1424" s="2" t="s">
        <v>215</v>
      </c>
      <c r="C1424" s="2" t="s">
        <v>191</v>
      </c>
      <c r="D1424" s="2" t="s">
        <v>199</v>
      </c>
      <c r="E1424" s="2">
        <v>969023</v>
      </c>
      <c r="F1424" s="2">
        <v>1346327</v>
      </c>
      <c r="G1424" s="2">
        <v>1456.6322</v>
      </c>
      <c r="H1424" s="2">
        <v>2523.3886000000002</v>
      </c>
      <c r="I1424" s="2">
        <v>94822.010399999999</v>
      </c>
      <c r="J1424" s="2">
        <v>6</v>
      </c>
      <c r="K1424" s="2">
        <v>5</v>
      </c>
      <c r="L1424" s="2">
        <v>11</v>
      </c>
      <c r="M1424" s="2" t="s">
        <v>363</v>
      </c>
    </row>
    <row r="1425" spans="1:13" ht="15" customHeight="1" x14ac:dyDescent="0.25">
      <c r="A1425" s="2" t="s">
        <v>352</v>
      </c>
      <c r="B1425" s="2" t="s">
        <v>215</v>
      </c>
      <c r="C1425" s="2" t="s">
        <v>191</v>
      </c>
      <c r="D1425" s="2" t="s">
        <v>200</v>
      </c>
      <c r="E1425" s="2">
        <v>969023</v>
      </c>
      <c r="F1425" s="2">
        <v>1217123</v>
      </c>
      <c r="G1425" s="2">
        <v>1456.6322</v>
      </c>
      <c r="H1425" s="2">
        <v>2290.8213999999998</v>
      </c>
      <c r="I1425" s="2">
        <v>86217.024000000005</v>
      </c>
      <c r="J1425" s="2">
        <v>6</v>
      </c>
      <c r="K1425" s="2">
        <v>5</v>
      </c>
      <c r="L1425" s="2">
        <v>11</v>
      </c>
      <c r="M1425" s="2" t="s">
        <v>363</v>
      </c>
    </row>
    <row r="1426" spans="1:13" ht="15" customHeight="1" x14ac:dyDescent="0.25">
      <c r="A1426" s="2" t="s">
        <v>352</v>
      </c>
      <c r="B1426" s="2" t="s">
        <v>215</v>
      </c>
      <c r="C1426" s="2" t="s">
        <v>191</v>
      </c>
      <c r="D1426" s="2" t="s">
        <v>201</v>
      </c>
      <c r="E1426" s="2">
        <v>969023</v>
      </c>
      <c r="F1426" s="2">
        <v>1301263</v>
      </c>
      <c r="G1426" s="2">
        <v>1456.6322</v>
      </c>
      <c r="H1426" s="2">
        <v>2442.2734</v>
      </c>
      <c r="I1426" s="2">
        <v>91820.748000000007</v>
      </c>
      <c r="J1426" s="2">
        <v>6</v>
      </c>
      <c r="K1426" s="2">
        <v>5</v>
      </c>
      <c r="L1426" s="2">
        <v>11</v>
      </c>
      <c r="M1426" s="2" t="s">
        <v>363</v>
      </c>
    </row>
    <row r="1427" spans="1:13" ht="15" customHeight="1" x14ac:dyDescent="0.25">
      <c r="A1427" s="2" t="s">
        <v>352</v>
      </c>
      <c r="B1427" s="2" t="s">
        <v>215</v>
      </c>
      <c r="C1427" s="2" t="s">
        <v>191</v>
      </c>
      <c r="D1427" s="2" t="s">
        <v>202</v>
      </c>
      <c r="E1427" s="2">
        <v>969023</v>
      </c>
      <c r="F1427" s="2">
        <v>1429308</v>
      </c>
      <c r="G1427" s="2">
        <v>1456.6322</v>
      </c>
      <c r="H1427" s="2">
        <v>2672.7543999999998</v>
      </c>
      <c r="I1427" s="2">
        <v>100348.545</v>
      </c>
      <c r="J1427" s="2">
        <v>6</v>
      </c>
      <c r="K1427" s="2">
        <v>5</v>
      </c>
      <c r="L1427" s="2">
        <v>11</v>
      </c>
      <c r="M1427" s="2" t="s">
        <v>363</v>
      </c>
    </row>
    <row r="1428" spans="1:13" ht="15" customHeight="1" x14ac:dyDescent="0.25">
      <c r="A1428" s="2" t="s">
        <v>352</v>
      </c>
      <c r="B1428" s="2" t="s">
        <v>215</v>
      </c>
      <c r="C1428" s="2" t="s">
        <v>191</v>
      </c>
      <c r="D1428" s="2" t="s">
        <v>203</v>
      </c>
      <c r="E1428" s="2">
        <v>969023</v>
      </c>
      <c r="F1428" s="2">
        <v>1162178</v>
      </c>
      <c r="G1428" s="2">
        <v>1456.6322</v>
      </c>
      <c r="H1428" s="2">
        <v>2191.9204</v>
      </c>
      <c r="I1428" s="2">
        <v>82557.687000000005</v>
      </c>
      <c r="J1428" s="2">
        <v>6</v>
      </c>
      <c r="K1428" s="2">
        <v>5</v>
      </c>
      <c r="L1428" s="2">
        <v>11</v>
      </c>
      <c r="M1428" s="2" t="s">
        <v>363</v>
      </c>
    </row>
    <row r="1429" spans="1:13" ht="15" customHeight="1" x14ac:dyDescent="0.25">
      <c r="A1429" s="2" t="s">
        <v>352</v>
      </c>
      <c r="B1429" s="2" t="s">
        <v>215</v>
      </c>
      <c r="C1429" s="2" t="s">
        <v>191</v>
      </c>
      <c r="D1429" s="2" t="s">
        <v>204</v>
      </c>
      <c r="E1429" s="2">
        <v>969023</v>
      </c>
      <c r="F1429" s="2">
        <v>1357322</v>
      </c>
      <c r="G1429" s="2">
        <v>1456.6322</v>
      </c>
      <c r="H1429" s="2">
        <v>2543.1795999999999</v>
      </c>
      <c r="I1429" s="2">
        <v>95554.277400000006</v>
      </c>
      <c r="J1429" s="2">
        <v>6</v>
      </c>
      <c r="K1429" s="2">
        <v>5</v>
      </c>
      <c r="L1429" s="2">
        <v>11</v>
      </c>
      <c r="M1429" s="2" t="s">
        <v>363</v>
      </c>
    </row>
    <row r="1430" spans="1:13" ht="15" customHeight="1" x14ac:dyDescent="0.25">
      <c r="A1430" s="2" t="s">
        <v>352</v>
      </c>
      <c r="B1430" s="2" t="s">
        <v>215</v>
      </c>
      <c r="C1430" s="2" t="s">
        <v>191</v>
      </c>
      <c r="D1430" s="2" t="s">
        <v>205</v>
      </c>
      <c r="E1430" s="2">
        <v>969023</v>
      </c>
      <c r="F1430" s="2">
        <v>1092425</v>
      </c>
      <c r="G1430" s="2">
        <v>1456.6322</v>
      </c>
      <c r="H1430" s="2">
        <v>2066.3649999999998</v>
      </c>
      <c r="I1430" s="2">
        <v>77912.137199999997</v>
      </c>
      <c r="J1430" s="2">
        <v>6</v>
      </c>
      <c r="K1430" s="2">
        <v>5</v>
      </c>
      <c r="L1430" s="2">
        <v>11</v>
      </c>
      <c r="M1430" s="2" t="s">
        <v>363</v>
      </c>
    </row>
    <row r="1431" spans="1:13" ht="15" customHeight="1" x14ac:dyDescent="0.25">
      <c r="A1431" s="2" t="s">
        <v>352</v>
      </c>
      <c r="B1431" s="2" t="s">
        <v>215</v>
      </c>
      <c r="C1431" s="2" t="s">
        <v>191</v>
      </c>
      <c r="D1431" s="2" t="s">
        <v>206</v>
      </c>
      <c r="E1431" s="2">
        <v>969023</v>
      </c>
      <c r="F1431" s="2">
        <v>1402700</v>
      </c>
      <c r="G1431" s="2">
        <v>1456.6322</v>
      </c>
      <c r="H1431" s="2">
        <v>2624.86</v>
      </c>
      <c r="I1431" s="2">
        <v>98576.4522</v>
      </c>
      <c r="J1431" s="2">
        <v>6</v>
      </c>
      <c r="K1431" s="2">
        <v>5</v>
      </c>
      <c r="L1431" s="2">
        <v>11</v>
      </c>
      <c r="M1431" s="2" t="s">
        <v>363</v>
      </c>
    </row>
    <row r="1432" spans="1:13" ht="15" customHeight="1" x14ac:dyDescent="0.25">
      <c r="A1432" s="2" t="s">
        <v>352</v>
      </c>
      <c r="B1432" s="2" t="s">
        <v>215</v>
      </c>
      <c r="C1432" s="2" t="s">
        <v>191</v>
      </c>
      <c r="D1432" s="2" t="s">
        <v>207</v>
      </c>
      <c r="E1432" s="2">
        <v>969023</v>
      </c>
      <c r="F1432" s="2">
        <v>1229485</v>
      </c>
      <c r="G1432" s="2">
        <v>1456.6322</v>
      </c>
      <c r="H1432" s="2">
        <v>2313.0729999999999</v>
      </c>
      <c r="I1432" s="2">
        <v>87040.333199999994</v>
      </c>
      <c r="J1432" s="2">
        <v>6</v>
      </c>
      <c r="K1432" s="2">
        <v>5</v>
      </c>
      <c r="L1432" s="2">
        <v>11</v>
      </c>
      <c r="M1432" s="2" t="s">
        <v>363</v>
      </c>
    </row>
    <row r="1433" spans="1:13" ht="15" customHeight="1" x14ac:dyDescent="0.25">
      <c r="A1433" s="2" t="s">
        <v>352</v>
      </c>
      <c r="B1433" s="2" t="s">
        <v>215</v>
      </c>
      <c r="C1433" s="2" t="s">
        <v>191</v>
      </c>
      <c r="D1433" s="2" t="s">
        <v>208</v>
      </c>
      <c r="E1433" s="2">
        <v>969023</v>
      </c>
      <c r="F1433" s="2">
        <v>1174059</v>
      </c>
      <c r="G1433" s="2">
        <v>1456.6322</v>
      </c>
      <c r="H1433" s="2">
        <v>2213.3062</v>
      </c>
      <c r="I1433" s="2">
        <v>83348.961599999995</v>
      </c>
      <c r="J1433" s="2">
        <v>6</v>
      </c>
      <c r="K1433" s="2">
        <v>5</v>
      </c>
      <c r="L1433" s="2">
        <v>11</v>
      </c>
      <c r="M1433" s="2" t="s">
        <v>363</v>
      </c>
    </row>
    <row r="1434" spans="1:13" ht="15" customHeight="1" x14ac:dyDescent="0.25">
      <c r="A1434" s="2" t="s">
        <v>352</v>
      </c>
      <c r="B1434" s="2" t="s">
        <v>215</v>
      </c>
      <c r="C1434" s="2" t="s">
        <v>191</v>
      </c>
      <c r="D1434" s="2" t="s">
        <v>209</v>
      </c>
      <c r="E1434" s="2">
        <v>969023</v>
      </c>
      <c r="F1434" s="2">
        <v>1274835</v>
      </c>
      <c r="G1434" s="2">
        <v>1456.6322</v>
      </c>
      <c r="H1434" s="2">
        <v>2394.703</v>
      </c>
      <c r="I1434" s="2">
        <v>90060.643200000006</v>
      </c>
      <c r="J1434" s="2">
        <v>6</v>
      </c>
      <c r="K1434" s="2">
        <v>5</v>
      </c>
      <c r="L1434" s="2">
        <v>11</v>
      </c>
      <c r="M1434" s="2" t="s">
        <v>363</v>
      </c>
    </row>
    <row r="1435" spans="1:13" ht="15" customHeight="1" x14ac:dyDescent="0.25">
      <c r="A1435" s="2" t="s">
        <v>352</v>
      </c>
      <c r="B1435" s="2" t="s">
        <v>215</v>
      </c>
      <c r="C1435" s="2" t="s">
        <v>191</v>
      </c>
      <c r="D1435" s="2" t="s">
        <v>210</v>
      </c>
      <c r="E1435" s="2">
        <v>969023</v>
      </c>
      <c r="F1435" s="2">
        <v>1182372</v>
      </c>
      <c r="G1435" s="2">
        <v>1456.6322</v>
      </c>
      <c r="H1435" s="2">
        <v>2228.2696000000001</v>
      </c>
      <c r="I1435" s="2">
        <v>83902.607399999994</v>
      </c>
      <c r="J1435" s="2">
        <v>6</v>
      </c>
      <c r="K1435" s="2">
        <v>5</v>
      </c>
      <c r="L1435" s="2">
        <v>11</v>
      </c>
      <c r="M1435" s="2" t="s">
        <v>363</v>
      </c>
    </row>
    <row r="1436" spans="1:13" ht="15" customHeight="1" x14ac:dyDescent="0.25">
      <c r="A1436" s="2" t="s">
        <v>352</v>
      </c>
      <c r="B1436" s="2" t="s">
        <v>215</v>
      </c>
      <c r="C1436" s="2" t="s">
        <v>211</v>
      </c>
      <c r="D1436" s="2" t="s">
        <v>211</v>
      </c>
      <c r="E1436" s="2">
        <v>969023</v>
      </c>
      <c r="F1436" s="2">
        <v>1743178</v>
      </c>
      <c r="G1436" s="2">
        <v>1456.6322</v>
      </c>
      <c r="H1436" s="2">
        <v>3237.7204000000002</v>
      </c>
      <c r="I1436" s="2">
        <v>121252.287</v>
      </c>
      <c r="J1436" s="2">
        <v>6</v>
      </c>
      <c r="K1436" s="2">
        <v>6</v>
      </c>
      <c r="L1436" s="2">
        <v>12</v>
      </c>
      <c r="M1436" s="2" t="s">
        <v>363</v>
      </c>
    </row>
    <row r="1437" spans="1:13" ht="15" customHeight="1" x14ac:dyDescent="0.25">
      <c r="A1437" s="2" t="s">
        <v>352</v>
      </c>
      <c r="B1437" s="2" t="s">
        <v>223</v>
      </c>
      <c r="C1437" s="2" t="s">
        <v>37</v>
      </c>
      <c r="D1437" s="2" t="s">
        <v>38</v>
      </c>
      <c r="E1437" s="2">
        <v>4065056</v>
      </c>
      <c r="F1437" s="2">
        <v>1195518</v>
      </c>
      <c r="G1437" s="2">
        <v>5791.0784000000003</v>
      </c>
      <c r="H1437" s="2">
        <v>2251.9324000000001</v>
      </c>
      <c r="I1437" s="2">
        <v>89112.5772</v>
      </c>
      <c r="J1437" s="2">
        <v>13</v>
      </c>
      <c r="K1437" s="2">
        <v>5</v>
      </c>
      <c r="L1437" s="2">
        <v>18</v>
      </c>
      <c r="M1437" s="2" t="s">
        <v>363</v>
      </c>
    </row>
    <row r="1438" spans="1:13" ht="15" customHeight="1" x14ac:dyDescent="0.25">
      <c r="A1438" s="2" t="s">
        <v>352</v>
      </c>
      <c r="B1438" s="2" t="s">
        <v>223</v>
      </c>
      <c r="C1438" s="2" t="s">
        <v>37</v>
      </c>
      <c r="D1438" s="2" t="s">
        <v>39</v>
      </c>
      <c r="E1438" s="2">
        <v>4065056</v>
      </c>
      <c r="F1438" s="2">
        <v>1897724</v>
      </c>
      <c r="G1438" s="2">
        <v>5791.0784000000003</v>
      </c>
      <c r="H1438" s="2">
        <v>3515.9032000000002</v>
      </c>
      <c r="I1438" s="2">
        <v>135879.49679999999</v>
      </c>
      <c r="J1438" s="2">
        <v>13</v>
      </c>
      <c r="K1438" s="2">
        <v>6</v>
      </c>
      <c r="L1438" s="2">
        <v>19</v>
      </c>
      <c r="M1438" s="2" t="s">
        <v>363</v>
      </c>
    </row>
    <row r="1439" spans="1:13" ht="15" customHeight="1" x14ac:dyDescent="0.25">
      <c r="A1439" s="2" t="s">
        <v>352</v>
      </c>
      <c r="B1439" s="2" t="s">
        <v>223</v>
      </c>
      <c r="C1439" s="2" t="s">
        <v>37</v>
      </c>
      <c r="D1439" s="2" t="s">
        <v>40</v>
      </c>
      <c r="E1439" s="2">
        <v>4065056</v>
      </c>
      <c r="F1439" s="2">
        <v>2303108</v>
      </c>
      <c r="G1439" s="2">
        <v>5791.0784000000003</v>
      </c>
      <c r="H1439" s="2">
        <v>4245.5944</v>
      </c>
      <c r="I1439" s="2">
        <v>162878.07120000001</v>
      </c>
      <c r="J1439" s="2">
        <v>13</v>
      </c>
      <c r="K1439" s="2">
        <v>7</v>
      </c>
      <c r="L1439" s="2">
        <v>20</v>
      </c>
      <c r="M1439" s="2" t="s">
        <v>363</v>
      </c>
    </row>
    <row r="1440" spans="1:13" ht="15" customHeight="1" x14ac:dyDescent="0.25">
      <c r="A1440" s="2" t="s">
        <v>352</v>
      </c>
      <c r="B1440" s="2" t="s">
        <v>223</v>
      </c>
      <c r="C1440" s="2" t="s">
        <v>37</v>
      </c>
      <c r="D1440" s="2" t="s">
        <v>41</v>
      </c>
      <c r="E1440" s="2">
        <v>4065056</v>
      </c>
      <c r="F1440" s="2">
        <v>2184871</v>
      </c>
      <c r="G1440" s="2">
        <v>5791.0784000000003</v>
      </c>
      <c r="H1440" s="2">
        <v>4032.7678000000001</v>
      </c>
      <c r="I1440" s="2">
        <v>155003.48699999999</v>
      </c>
      <c r="J1440" s="2">
        <v>13</v>
      </c>
      <c r="K1440" s="2">
        <v>7</v>
      </c>
      <c r="L1440" s="2">
        <v>20</v>
      </c>
      <c r="M1440" s="2" t="s">
        <v>363</v>
      </c>
    </row>
    <row r="1441" spans="1:13" ht="15" customHeight="1" x14ac:dyDescent="0.25">
      <c r="A1441" s="2" t="s">
        <v>352</v>
      </c>
      <c r="B1441" s="2" t="s">
        <v>223</v>
      </c>
      <c r="C1441" s="2" t="s">
        <v>37</v>
      </c>
      <c r="D1441" s="2" t="s">
        <v>42</v>
      </c>
      <c r="E1441" s="2">
        <v>4065056</v>
      </c>
      <c r="F1441" s="2">
        <v>2268103</v>
      </c>
      <c r="G1441" s="2">
        <v>5791.0784000000003</v>
      </c>
      <c r="H1441" s="2">
        <v>4182.5853999999999</v>
      </c>
      <c r="I1441" s="2">
        <v>160546.73819999999</v>
      </c>
      <c r="J1441" s="2">
        <v>13</v>
      </c>
      <c r="K1441" s="2">
        <v>7</v>
      </c>
      <c r="L1441" s="2">
        <v>20</v>
      </c>
      <c r="M1441" s="2" t="s">
        <v>363</v>
      </c>
    </row>
    <row r="1442" spans="1:13" ht="15" customHeight="1" x14ac:dyDescent="0.25">
      <c r="A1442" s="2" t="s">
        <v>352</v>
      </c>
      <c r="B1442" s="2" t="s">
        <v>223</v>
      </c>
      <c r="C1442" s="2" t="s">
        <v>37</v>
      </c>
      <c r="D1442" s="2" t="s">
        <v>43</v>
      </c>
      <c r="E1442" s="2">
        <v>4065056</v>
      </c>
      <c r="F1442" s="2">
        <v>2177056</v>
      </c>
      <c r="G1442" s="2">
        <v>5791.0784000000003</v>
      </c>
      <c r="H1442" s="2">
        <v>4018.7008000000001</v>
      </c>
      <c r="I1442" s="2">
        <v>154483.008</v>
      </c>
      <c r="J1442" s="2">
        <v>13</v>
      </c>
      <c r="K1442" s="2">
        <v>7</v>
      </c>
      <c r="L1442" s="2">
        <v>20</v>
      </c>
      <c r="M1442" s="2" t="s">
        <v>363</v>
      </c>
    </row>
    <row r="1443" spans="1:13" ht="15" customHeight="1" x14ac:dyDescent="0.25">
      <c r="A1443" s="2" t="s">
        <v>352</v>
      </c>
      <c r="B1443" s="2" t="s">
        <v>223</v>
      </c>
      <c r="C1443" s="2" t="s">
        <v>37</v>
      </c>
      <c r="D1443" s="2" t="s">
        <v>44</v>
      </c>
      <c r="E1443" s="2">
        <v>4065056</v>
      </c>
      <c r="F1443" s="2">
        <v>1632179</v>
      </c>
      <c r="G1443" s="2">
        <v>5791.0784000000003</v>
      </c>
      <c r="H1443" s="2">
        <v>3037.9222</v>
      </c>
      <c r="I1443" s="2">
        <v>118194.1998</v>
      </c>
      <c r="J1443" s="2">
        <v>13</v>
      </c>
      <c r="K1443" s="2">
        <v>6</v>
      </c>
      <c r="L1443" s="2">
        <v>19</v>
      </c>
      <c r="M1443" s="2" t="s">
        <v>363</v>
      </c>
    </row>
    <row r="1444" spans="1:13" ht="15" customHeight="1" x14ac:dyDescent="0.25">
      <c r="A1444" s="2" t="s">
        <v>352</v>
      </c>
      <c r="B1444" s="2" t="s">
        <v>223</v>
      </c>
      <c r="C1444" s="2" t="s">
        <v>37</v>
      </c>
      <c r="D1444" s="2" t="s">
        <v>45</v>
      </c>
      <c r="E1444" s="2">
        <v>4065056</v>
      </c>
      <c r="F1444" s="2">
        <v>1396945</v>
      </c>
      <c r="G1444" s="2">
        <v>5791.0784000000003</v>
      </c>
      <c r="H1444" s="2">
        <v>2614.5010000000002</v>
      </c>
      <c r="I1444" s="2">
        <v>102527.6154</v>
      </c>
      <c r="J1444" s="2">
        <v>13</v>
      </c>
      <c r="K1444" s="2">
        <v>5</v>
      </c>
      <c r="L1444" s="2">
        <v>18</v>
      </c>
      <c r="M1444" s="2" t="s">
        <v>363</v>
      </c>
    </row>
    <row r="1445" spans="1:13" ht="15" customHeight="1" x14ac:dyDescent="0.25">
      <c r="A1445" s="2" t="s">
        <v>352</v>
      </c>
      <c r="B1445" s="2" t="s">
        <v>223</v>
      </c>
      <c r="C1445" s="2" t="s">
        <v>59</v>
      </c>
      <c r="D1445" s="2" t="s">
        <v>60</v>
      </c>
      <c r="E1445" s="2">
        <v>4065056</v>
      </c>
      <c r="F1445" s="2">
        <v>2824827</v>
      </c>
      <c r="G1445" s="2">
        <v>5791.0784000000003</v>
      </c>
      <c r="H1445" s="2">
        <v>5184.6886000000004</v>
      </c>
      <c r="I1445" s="2">
        <v>197624.55660000001</v>
      </c>
      <c r="J1445" s="2">
        <v>13</v>
      </c>
      <c r="K1445" s="2">
        <v>8</v>
      </c>
      <c r="L1445" s="2">
        <v>21</v>
      </c>
      <c r="M1445" s="2" t="s">
        <v>363</v>
      </c>
    </row>
    <row r="1446" spans="1:13" ht="15" customHeight="1" x14ac:dyDescent="0.25">
      <c r="A1446" s="2" t="s">
        <v>352</v>
      </c>
      <c r="B1446" s="2" t="s">
        <v>223</v>
      </c>
      <c r="C1446" s="2" t="s">
        <v>59</v>
      </c>
      <c r="D1446" s="2" t="s">
        <v>61</v>
      </c>
      <c r="E1446" s="2">
        <v>4065056</v>
      </c>
      <c r="F1446" s="2">
        <v>2850849</v>
      </c>
      <c r="G1446" s="2">
        <v>5791.0784000000003</v>
      </c>
      <c r="H1446" s="2">
        <v>5231.5281999999997</v>
      </c>
      <c r="I1446" s="2">
        <v>199357.62179999999</v>
      </c>
      <c r="J1446" s="2">
        <v>13</v>
      </c>
      <c r="K1446" s="2">
        <v>8</v>
      </c>
      <c r="L1446" s="2">
        <v>21</v>
      </c>
      <c r="M1446" s="2" t="s">
        <v>363</v>
      </c>
    </row>
    <row r="1447" spans="1:13" ht="15" customHeight="1" x14ac:dyDescent="0.25">
      <c r="A1447" s="2" t="s">
        <v>352</v>
      </c>
      <c r="B1447" s="2" t="s">
        <v>223</v>
      </c>
      <c r="C1447" s="2" t="s">
        <v>59</v>
      </c>
      <c r="D1447" s="2" t="s">
        <v>62</v>
      </c>
      <c r="E1447" s="2">
        <v>4065056</v>
      </c>
      <c r="F1447" s="2">
        <v>2830441</v>
      </c>
      <c r="G1447" s="2">
        <v>5791.0784000000003</v>
      </c>
      <c r="H1447" s="2">
        <v>5194.7938000000004</v>
      </c>
      <c r="I1447" s="2">
        <v>197998.44899999999</v>
      </c>
      <c r="J1447" s="2">
        <v>13</v>
      </c>
      <c r="K1447" s="2">
        <v>8</v>
      </c>
      <c r="L1447" s="2">
        <v>21</v>
      </c>
      <c r="M1447" s="2" t="s">
        <v>363</v>
      </c>
    </row>
    <row r="1448" spans="1:13" ht="15" customHeight="1" x14ac:dyDescent="0.25">
      <c r="A1448" s="2" t="s">
        <v>352</v>
      </c>
      <c r="B1448" s="2" t="s">
        <v>223</v>
      </c>
      <c r="C1448" s="2" t="s">
        <v>59</v>
      </c>
      <c r="D1448" s="2" t="s">
        <v>63</v>
      </c>
      <c r="E1448" s="2">
        <v>4065056</v>
      </c>
      <c r="F1448" s="2">
        <v>2954491</v>
      </c>
      <c r="G1448" s="2">
        <v>5791.0784000000003</v>
      </c>
      <c r="H1448" s="2">
        <v>5418.0838000000003</v>
      </c>
      <c r="I1448" s="2">
        <v>206260.179</v>
      </c>
      <c r="J1448" s="2">
        <v>13</v>
      </c>
      <c r="K1448" s="2">
        <v>8</v>
      </c>
      <c r="L1448" s="2">
        <v>21</v>
      </c>
      <c r="M1448" s="2" t="s">
        <v>363</v>
      </c>
    </row>
    <row r="1449" spans="1:13" ht="15" customHeight="1" x14ac:dyDescent="0.25">
      <c r="A1449" s="2" t="s">
        <v>352</v>
      </c>
      <c r="B1449" s="2" t="s">
        <v>223</v>
      </c>
      <c r="C1449" s="2" t="s">
        <v>59</v>
      </c>
      <c r="D1449" s="2" t="s">
        <v>64</v>
      </c>
      <c r="E1449" s="2">
        <v>4065056</v>
      </c>
      <c r="F1449" s="2">
        <v>2812896</v>
      </c>
      <c r="G1449" s="2">
        <v>5791.0784000000003</v>
      </c>
      <c r="H1449" s="2">
        <v>5163.2128000000002</v>
      </c>
      <c r="I1449" s="2">
        <v>196829.95199999999</v>
      </c>
      <c r="J1449" s="2">
        <v>13</v>
      </c>
      <c r="K1449" s="2">
        <v>8</v>
      </c>
      <c r="L1449" s="2">
        <v>21</v>
      </c>
      <c r="M1449" s="2" t="s">
        <v>363</v>
      </c>
    </row>
    <row r="1450" spans="1:13" ht="15" customHeight="1" x14ac:dyDescent="0.25">
      <c r="A1450" s="2" t="s">
        <v>352</v>
      </c>
      <c r="B1450" s="2" t="s">
        <v>223</v>
      </c>
      <c r="C1450" s="2" t="s">
        <v>59</v>
      </c>
      <c r="D1450" s="2" t="s">
        <v>65</v>
      </c>
      <c r="E1450" s="2">
        <v>4065056</v>
      </c>
      <c r="F1450" s="2">
        <v>2999180</v>
      </c>
      <c r="G1450" s="2">
        <v>5791.0784000000003</v>
      </c>
      <c r="H1450" s="2">
        <v>5498.5240000000003</v>
      </c>
      <c r="I1450" s="2">
        <v>209236.4664</v>
      </c>
      <c r="J1450" s="2">
        <v>13</v>
      </c>
      <c r="K1450" s="2">
        <v>8</v>
      </c>
      <c r="L1450" s="2">
        <v>21</v>
      </c>
      <c r="M1450" s="2" t="s">
        <v>363</v>
      </c>
    </row>
    <row r="1451" spans="1:13" ht="15" customHeight="1" x14ac:dyDescent="0.25">
      <c r="A1451" s="2" t="s">
        <v>352</v>
      </c>
      <c r="B1451" s="2" t="s">
        <v>223</v>
      </c>
      <c r="C1451" s="2" t="s">
        <v>59</v>
      </c>
      <c r="D1451" s="2" t="s">
        <v>66</v>
      </c>
      <c r="E1451" s="2">
        <v>4065056</v>
      </c>
      <c r="F1451" s="2">
        <v>2878921</v>
      </c>
      <c r="G1451" s="2">
        <v>5791.0784000000003</v>
      </c>
      <c r="H1451" s="2">
        <v>5282.0577999999996</v>
      </c>
      <c r="I1451" s="2">
        <v>201227.217</v>
      </c>
      <c r="J1451" s="2">
        <v>13</v>
      </c>
      <c r="K1451" s="2">
        <v>8</v>
      </c>
      <c r="L1451" s="2">
        <v>21</v>
      </c>
      <c r="M1451" s="2" t="s">
        <v>363</v>
      </c>
    </row>
    <row r="1452" spans="1:13" ht="15" customHeight="1" x14ac:dyDescent="0.25">
      <c r="A1452" s="2" t="s">
        <v>352</v>
      </c>
      <c r="B1452" s="2" t="s">
        <v>223</v>
      </c>
      <c r="C1452" s="2" t="s">
        <v>59</v>
      </c>
      <c r="D1452" s="2" t="s">
        <v>67</v>
      </c>
      <c r="E1452" s="2">
        <v>4065056</v>
      </c>
      <c r="F1452" s="2">
        <v>2920902</v>
      </c>
      <c r="G1452" s="2">
        <v>5791.0784000000003</v>
      </c>
      <c r="H1452" s="2">
        <v>5357.6235999999999</v>
      </c>
      <c r="I1452" s="2">
        <v>204023.15160000001</v>
      </c>
      <c r="J1452" s="2">
        <v>13</v>
      </c>
      <c r="K1452" s="2">
        <v>8</v>
      </c>
      <c r="L1452" s="2">
        <v>21</v>
      </c>
      <c r="M1452" s="2" t="s">
        <v>363</v>
      </c>
    </row>
    <row r="1453" spans="1:13" ht="15" customHeight="1" x14ac:dyDescent="0.25">
      <c r="A1453" s="2" t="s">
        <v>352</v>
      </c>
      <c r="B1453" s="2" t="s">
        <v>223</v>
      </c>
      <c r="C1453" s="2" t="s">
        <v>59</v>
      </c>
      <c r="D1453" s="2" t="s">
        <v>68</v>
      </c>
      <c r="E1453" s="2">
        <v>4065056</v>
      </c>
      <c r="F1453" s="2">
        <v>2910887</v>
      </c>
      <c r="G1453" s="2">
        <v>5791.0784000000003</v>
      </c>
      <c r="H1453" s="2">
        <v>5339.5965999999999</v>
      </c>
      <c r="I1453" s="2">
        <v>203356.1526</v>
      </c>
      <c r="J1453" s="2">
        <v>13</v>
      </c>
      <c r="K1453" s="2">
        <v>8</v>
      </c>
      <c r="L1453" s="2">
        <v>21</v>
      </c>
      <c r="M1453" s="2" t="s">
        <v>363</v>
      </c>
    </row>
    <row r="1454" spans="1:13" ht="15" customHeight="1" x14ac:dyDescent="0.25">
      <c r="A1454" s="2" t="s">
        <v>352</v>
      </c>
      <c r="B1454" s="2" t="s">
        <v>223</v>
      </c>
      <c r="C1454" s="2" t="s">
        <v>59</v>
      </c>
      <c r="D1454" s="2" t="s">
        <v>69</v>
      </c>
      <c r="E1454" s="2">
        <v>4065056</v>
      </c>
      <c r="F1454" s="2">
        <v>2686380</v>
      </c>
      <c r="G1454" s="2">
        <v>5791.0784000000003</v>
      </c>
      <c r="H1454" s="2">
        <v>4935.4840000000004</v>
      </c>
      <c r="I1454" s="2">
        <v>188403.98639999999</v>
      </c>
      <c r="J1454" s="2">
        <v>13</v>
      </c>
      <c r="K1454" s="2">
        <v>8</v>
      </c>
      <c r="L1454" s="2">
        <v>21</v>
      </c>
      <c r="M1454" s="2" t="s">
        <v>363</v>
      </c>
    </row>
    <row r="1455" spans="1:13" ht="15" customHeight="1" x14ac:dyDescent="0.25">
      <c r="A1455" s="2" t="s">
        <v>352</v>
      </c>
      <c r="B1455" s="2" t="s">
        <v>223</v>
      </c>
      <c r="C1455" s="2" t="s">
        <v>59</v>
      </c>
      <c r="D1455" s="2" t="s">
        <v>70</v>
      </c>
      <c r="E1455" s="2">
        <v>4065056</v>
      </c>
      <c r="F1455" s="2">
        <v>3080897</v>
      </c>
      <c r="G1455" s="2">
        <v>5791.0784000000003</v>
      </c>
      <c r="H1455" s="2">
        <v>5645.6145999999999</v>
      </c>
      <c r="I1455" s="2">
        <v>214678.8186</v>
      </c>
      <c r="J1455" s="2">
        <v>13</v>
      </c>
      <c r="K1455" s="2">
        <v>9</v>
      </c>
      <c r="L1455" s="2">
        <v>22</v>
      </c>
      <c r="M1455" s="2" t="s">
        <v>363</v>
      </c>
    </row>
    <row r="1456" spans="1:13" ht="15" customHeight="1" x14ac:dyDescent="0.25">
      <c r="A1456" s="2" t="s">
        <v>352</v>
      </c>
      <c r="B1456" s="2" t="s">
        <v>223</v>
      </c>
      <c r="C1456" s="2" t="s">
        <v>59</v>
      </c>
      <c r="D1456" s="2" t="s">
        <v>71</v>
      </c>
      <c r="E1456" s="2">
        <v>4065056</v>
      </c>
      <c r="F1456" s="2">
        <v>2882876</v>
      </c>
      <c r="G1456" s="2">
        <v>5791.0784000000003</v>
      </c>
      <c r="H1456" s="2">
        <v>5289.1768000000002</v>
      </c>
      <c r="I1456" s="2">
        <v>201490.62</v>
      </c>
      <c r="J1456" s="2">
        <v>13</v>
      </c>
      <c r="K1456" s="2">
        <v>8</v>
      </c>
      <c r="L1456" s="2">
        <v>21</v>
      </c>
      <c r="M1456" s="2" t="s">
        <v>363</v>
      </c>
    </row>
    <row r="1457" spans="1:13" ht="15" customHeight="1" x14ac:dyDescent="0.25">
      <c r="A1457" s="2" t="s">
        <v>352</v>
      </c>
      <c r="B1457" s="2" t="s">
        <v>223</v>
      </c>
      <c r="C1457" s="2" t="s">
        <v>59</v>
      </c>
      <c r="D1457" s="2" t="s">
        <v>72</v>
      </c>
      <c r="E1457" s="2">
        <v>4065056</v>
      </c>
      <c r="F1457" s="2">
        <v>3064246</v>
      </c>
      <c r="G1457" s="2">
        <v>5791.0784000000003</v>
      </c>
      <c r="H1457" s="2">
        <v>5615.6427999999996</v>
      </c>
      <c r="I1457" s="2">
        <v>213569.86199999999</v>
      </c>
      <c r="J1457" s="2">
        <v>13</v>
      </c>
      <c r="K1457" s="2">
        <v>9</v>
      </c>
      <c r="L1457" s="2">
        <v>22</v>
      </c>
      <c r="M1457" s="2" t="s">
        <v>363</v>
      </c>
    </row>
    <row r="1458" spans="1:13" ht="15" customHeight="1" x14ac:dyDescent="0.25">
      <c r="A1458" s="2" t="s">
        <v>352</v>
      </c>
      <c r="B1458" s="2" t="s">
        <v>223</v>
      </c>
      <c r="C1458" s="2" t="s">
        <v>59</v>
      </c>
      <c r="D1458" s="2" t="s">
        <v>73</v>
      </c>
      <c r="E1458" s="2">
        <v>4065056</v>
      </c>
      <c r="F1458" s="2">
        <v>2960314</v>
      </c>
      <c r="G1458" s="2">
        <v>5791.0784000000003</v>
      </c>
      <c r="H1458" s="2">
        <v>5428.5652</v>
      </c>
      <c r="I1458" s="2">
        <v>206647.9908</v>
      </c>
      <c r="J1458" s="2">
        <v>13</v>
      </c>
      <c r="K1458" s="2">
        <v>8</v>
      </c>
      <c r="L1458" s="2">
        <v>21</v>
      </c>
      <c r="M1458" s="2" t="s">
        <v>363</v>
      </c>
    </row>
    <row r="1459" spans="1:13" ht="15" customHeight="1" x14ac:dyDescent="0.25">
      <c r="A1459" s="2" t="s">
        <v>352</v>
      </c>
      <c r="B1459" s="2" t="s">
        <v>223</v>
      </c>
      <c r="C1459" s="2" t="s">
        <v>59</v>
      </c>
      <c r="D1459" s="2" t="s">
        <v>74</v>
      </c>
      <c r="E1459" s="2">
        <v>4065056</v>
      </c>
      <c r="F1459" s="2">
        <v>2892235</v>
      </c>
      <c r="G1459" s="2">
        <v>5791.0784000000003</v>
      </c>
      <c r="H1459" s="2">
        <v>5306.0230000000001</v>
      </c>
      <c r="I1459" s="2">
        <v>202113.92939999999</v>
      </c>
      <c r="J1459" s="2">
        <v>13</v>
      </c>
      <c r="K1459" s="2">
        <v>8</v>
      </c>
      <c r="L1459" s="2">
        <v>21</v>
      </c>
      <c r="M1459" s="2" t="s">
        <v>363</v>
      </c>
    </row>
    <row r="1460" spans="1:13" ht="15" customHeight="1" x14ac:dyDescent="0.25">
      <c r="A1460" s="2" t="s">
        <v>352</v>
      </c>
      <c r="B1460" s="2" t="s">
        <v>223</v>
      </c>
      <c r="C1460" s="2" t="s">
        <v>59</v>
      </c>
      <c r="D1460" s="2" t="s">
        <v>75</v>
      </c>
      <c r="E1460" s="2">
        <v>4065056</v>
      </c>
      <c r="F1460" s="2">
        <v>3061896</v>
      </c>
      <c r="G1460" s="2">
        <v>5791.0784000000003</v>
      </c>
      <c r="H1460" s="2">
        <v>5611.4128000000001</v>
      </c>
      <c r="I1460" s="2">
        <v>213413.35200000001</v>
      </c>
      <c r="J1460" s="2">
        <v>13</v>
      </c>
      <c r="K1460" s="2">
        <v>9</v>
      </c>
      <c r="L1460" s="2">
        <v>22</v>
      </c>
      <c r="M1460" s="2" t="s">
        <v>363</v>
      </c>
    </row>
    <row r="1461" spans="1:13" ht="15" customHeight="1" x14ac:dyDescent="0.25">
      <c r="A1461" s="2" t="s">
        <v>352</v>
      </c>
      <c r="B1461" s="2" t="s">
        <v>223</v>
      </c>
      <c r="C1461" s="2" t="s">
        <v>59</v>
      </c>
      <c r="D1461" s="2" t="s">
        <v>76</v>
      </c>
      <c r="E1461" s="2">
        <v>4065056</v>
      </c>
      <c r="F1461" s="2">
        <v>3032505</v>
      </c>
      <c r="G1461" s="2">
        <v>5791.0784000000003</v>
      </c>
      <c r="H1461" s="2">
        <v>5558.509</v>
      </c>
      <c r="I1461" s="2">
        <v>211455.91140000001</v>
      </c>
      <c r="J1461" s="2">
        <v>13</v>
      </c>
      <c r="K1461" s="2">
        <v>9</v>
      </c>
      <c r="L1461" s="2">
        <v>22</v>
      </c>
      <c r="M1461" s="2" t="s">
        <v>363</v>
      </c>
    </row>
    <row r="1462" spans="1:13" ht="15" customHeight="1" x14ac:dyDescent="0.25">
      <c r="A1462" s="2" t="s">
        <v>352</v>
      </c>
      <c r="B1462" s="2" t="s">
        <v>223</v>
      </c>
      <c r="C1462" s="2" t="s">
        <v>77</v>
      </c>
      <c r="D1462" s="2" t="s">
        <v>78</v>
      </c>
      <c r="E1462" s="2">
        <v>4065056</v>
      </c>
      <c r="F1462" s="2">
        <v>3266559</v>
      </c>
      <c r="G1462" s="2">
        <v>5791.0784000000003</v>
      </c>
      <c r="H1462" s="2">
        <v>5979.8062</v>
      </c>
      <c r="I1462" s="2">
        <v>227043.90779999999</v>
      </c>
      <c r="J1462" s="2">
        <v>13</v>
      </c>
      <c r="K1462" s="2">
        <v>9</v>
      </c>
      <c r="L1462" s="2">
        <v>22</v>
      </c>
      <c r="M1462" s="2" t="s">
        <v>363</v>
      </c>
    </row>
    <row r="1463" spans="1:13" ht="15" customHeight="1" x14ac:dyDescent="0.25">
      <c r="A1463" s="2" t="s">
        <v>352</v>
      </c>
      <c r="B1463" s="2" t="s">
        <v>223</v>
      </c>
      <c r="C1463" s="2" t="s">
        <v>77</v>
      </c>
      <c r="D1463" s="2" t="s">
        <v>79</v>
      </c>
      <c r="E1463" s="2">
        <v>4065056</v>
      </c>
      <c r="F1463" s="2">
        <v>3026781</v>
      </c>
      <c r="G1463" s="2">
        <v>5791.0784000000003</v>
      </c>
      <c r="H1463" s="2">
        <v>5548.2057999999997</v>
      </c>
      <c r="I1463" s="2">
        <v>211074.693</v>
      </c>
      <c r="J1463" s="2">
        <v>13</v>
      </c>
      <c r="K1463" s="2">
        <v>9</v>
      </c>
      <c r="L1463" s="2">
        <v>22</v>
      </c>
      <c r="M1463" s="2" t="s">
        <v>363</v>
      </c>
    </row>
    <row r="1464" spans="1:13" ht="15" customHeight="1" x14ac:dyDescent="0.25">
      <c r="A1464" s="2" t="s">
        <v>352</v>
      </c>
      <c r="B1464" s="2" t="s">
        <v>223</v>
      </c>
      <c r="C1464" s="2" t="s">
        <v>77</v>
      </c>
      <c r="D1464" s="2" t="s">
        <v>80</v>
      </c>
      <c r="E1464" s="2">
        <v>4065056</v>
      </c>
      <c r="F1464" s="2">
        <v>3025896</v>
      </c>
      <c r="G1464" s="2">
        <v>5791.0784000000003</v>
      </c>
      <c r="H1464" s="2">
        <v>5546.6127999999999</v>
      </c>
      <c r="I1464" s="2">
        <v>211015.75200000001</v>
      </c>
      <c r="J1464" s="2">
        <v>13</v>
      </c>
      <c r="K1464" s="2">
        <v>9</v>
      </c>
      <c r="L1464" s="2">
        <v>22</v>
      </c>
      <c r="M1464" s="2" t="s">
        <v>363</v>
      </c>
    </row>
    <row r="1465" spans="1:13" ht="15" customHeight="1" x14ac:dyDescent="0.25">
      <c r="A1465" s="2" t="s">
        <v>352</v>
      </c>
      <c r="B1465" s="2" t="s">
        <v>223</v>
      </c>
      <c r="C1465" s="2" t="s">
        <v>77</v>
      </c>
      <c r="D1465" s="2" t="s">
        <v>81</v>
      </c>
      <c r="E1465" s="2">
        <v>4065056</v>
      </c>
      <c r="F1465" s="2">
        <v>3268658</v>
      </c>
      <c r="G1465" s="2">
        <v>5791.0784000000003</v>
      </c>
      <c r="H1465" s="2">
        <v>5983.5843999999997</v>
      </c>
      <c r="I1465" s="2">
        <v>227183.70120000001</v>
      </c>
      <c r="J1465" s="2">
        <v>13</v>
      </c>
      <c r="K1465" s="2">
        <v>9</v>
      </c>
      <c r="L1465" s="2">
        <v>22</v>
      </c>
      <c r="M1465" s="2" t="s">
        <v>363</v>
      </c>
    </row>
    <row r="1466" spans="1:13" ht="15" customHeight="1" x14ac:dyDescent="0.25">
      <c r="A1466" s="2" t="s">
        <v>352</v>
      </c>
      <c r="B1466" s="2" t="s">
        <v>223</v>
      </c>
      <c r="C1466" s="2" t="s">
        <v>77</v>
      </c>
      <c r="D1466" s="2" t="s">
        <v>82</v>
      </c>
      <c r="E1466" s="2">
        <v>4065056</v>
      </c>
      <c r="F1466" s="2">
        <v>3291519</v>
      </c>
      <c r="G1466" s="2">
        <v>5791.0784000000003</v>
      </c>
      <c r="H1466" s="2">
        <v>6024.7341999999999</v>
      </c>
      <c r="I1466" s="2">
        <v>228706.2438</v>
      </c>
      <c r="J1466" s="2">
        <v>13</v>
      </c>
      <c r="K1466" s="2">
        <v>9</v>
      </c>
      <c r="L1466" s="2">
        <v>22</v>
      </c>
      <c r="M1466" s="2" t="s">
        <v>363</v>
      </c>
    </row>
    <row r="1467" spans="1:13" ht="15" customHeight="1" x14ac:dyDescent="0.25">
      <c r="A1467" s="2" t="s">
        <v>352</v>
      </c>
      <c r="B1467" s="2" t="s">
        <v>223</v>
      </c>
      <c r="C1467" s="2" t="s">
        <v>77</v>
      </c>
      <c r="D1467" s="2" t="s">
        <v>83</v>
      </c>
      <c r="E1467" s="2">
        <v>4065056</v>
      </c>
      <c r="F1467" s="2">
        <v>3048313</v>
      </c>
      <c r="G1467" s="2">
        <v>5791.0784000000003</v>
      </c>
      <c r="H1467" s="2">
        <v>5586.9633999999996</v>
      </c>
      <c r="I1467" s="2">
        <v>212508.7242</v>
      </c>
      <c r="J1467" s="2">
        <v>13</v>
      </c>
      <c r="K1467" s="2">
        <v>9</v>
      </c>
      <c r="L1467" s="2">
        <v>22</v>
      </c>
      <c r="M1467" s="2" t="s">
        <v>363</v>
      </c>
    </row>
    <row r="1468" spans="1:13" ht="15" customHeight="1" x14ac:dyDescent="0.25">
      <c r="A1468" s="2" t="s">
        <v>352</v>
      </c>
      <c r="B1468" s="2" t="s">
        <v>223</v>
      </c>
      <c r="C1468" s="2" t="s">
        <v>77</v>
      </c>
      <c r="D1468" s="2" t="s">
        <v>84</v>
      </c>
      <c r="E1468" s="2">
        <v>4065056</v>
      </c>
      <c r="F1468" s="2">
        <v>3125519</v>
      </c>
      <c r="G1468" s="2">
        <v>5791.0784000000003</v>
      </c>
      <c r="H1468" s="2">
        <v>5725.9341999999997</v>
      </c>
      <c r="I1468" s="2">
        <v>217650.64379999999</v>
      </c>
      <c r="J1468" s="2">
        <v>13</v>
      </c>
      <c r="K1468" s="2">
        <v>9</v>
      </c>
      <c r="L1468" s="2">
        <v>22</v>
      </c>
      <c r="M1468" s="2" t="s">
        <v>363</v>
      </c>
    </row>
    <row r="1469" spans="1:13" ht="15" customHeight="1" x14ac:dyDescent="0.25">
      <c r="A1469" s="2" t="s">
        <v>352</v>
      </c>
      <c r="B1469" s="2" t="s">
        <v>223</v>
      </c>
      <c r="C1469" s="2" t="s">
        <v>77</v>
      </c>
      <c r="D1469" s="2" t="s">
        <v>85</v>
      </c>
      <c r="E1469" s="2">
        <v>4065056</v>
      </c>
      <c r="F1469" s="2">
        <v>2773060</v>
      </c>
      <c r="G1469" s="2">
        <v>5791.0784000000003</v>
      </c>
      <c r="H1469" s="2">
        <v>5091.5079999999998</v>
      </c>
      <c r="I1469" s="2">
        <v>194176.8744</v>
      </c>
      <c r="J1469" s="2">
        <v>13</v>
      </c>
      <c r="K1469" s="2">
        <v>8</v>
      </c>
      <c r="L1469" s="2">
        <v>21</v>
      </c>
      <c r="M1469" s="2" t="s">
        <v>363</v>
      </c>
    </row>
    <row r="1470" spans="1:13" ht="15" customHeight="1" x14ac:dyDescent="0.25">
      <c r="A1470" s="2" t="s">
        <v>352</v>
      </c>
      <c r="B1470" s="2" t="s">
        <v>223</v>
      </c>
      <c r="C1470" s="2" t="s">
        <v>77</v>
      </c>
      <c r="D1470" s="2" t="s">
        <v>86</v>
      </c>
      <c r="E1470" s="2">
        <v>4065056</v>
      </c>
      <c r="F1470" s="2">
        <v>3049016</v>
      </c>
      <c r="G1470" s="2">
        <v>5791.0784000000003</v>
      </c>
      <c r="H1470" s="2">
        <v>5588.2287999999999</v>
      </c>
      <c r="I1470" s="2">
        <v>212555.54399999999</v>
      </c>
      <c r="J1470" s="2">
        <v>13</v>
      </c>
      <c r="K1470" s="2">
        <v>9</v>
      </c>
      <c r="L1470" s="2">
        <v>22</v>
      </c>
      <c r="M1470" s="2" t="s">
        <v>363</v>
      </c>
    </row>
    <row r="1471" spans="1:13" ht="15" customHeight="1" x14ac:dyDescent="0.25">
      <c r="A1471" s="2" t="s">
        <v>352</v>
      </c>
      <c r="B1471" s="2" t="s">
        <v>223</v>
      </c>
      <c r="C1471" s="2" t="s">
        <v>77</v>
      </c>
      <c r="D1471" s="2" t="s">
        <v>6</v>
      </c>
      <c r="E1471" s="2">
        <v>4065056</v>
      </c>
      <c r="F1471" s="2">
        <v>3204742</v>
      </c>
      <c r="G1471" s="2">
        <v>5791.0784000000003</v>
      </c>
      <c r="H1471" s="2">
        <v>5868.5356000000002</v>
      </c>
      <c r="I1471" s="2">
        <v>222926.89559999999</v>
      </c>
      <c r="J1471" s="2">
        <v>13</v>
      </c>
      <c r="K1471" s="2">
        <v>9</v>
      </c>
      <c r="L1471" s="2">
        <v>22</v>
      </c>
      <c r="M1471" s="2" t="s">
        <v>363</v>
      </c>
    </row>
    <row r="1472" spans="1:13" ht="15" customHeight="1" x14ac:dyDescent="0.25">
      <c r="A1472" s="2" t="s">
        <v>352</v>
      </c>
      <c r="B1472" s="2" t="s">
        <v>223</v>
      </c>
      <c r="C1472" s="2" t="s">
        <v>77</v>
      </c>
      <c r="D1472" s="2" t="s">
        <v>87</v>
      </c>
      <c r="E1472" s="2">
        <v>4065056</v>
      </c>
      <c r="F1472" s="2">
        <v>3287784</v>
      </c>
      <c r="G1472" s="2">
        <v>5791.0784000000003</v>
      </c>
      <c r="H1472" s="2">
        <v>6018.0111999999999</v>
      </c>
      <c r="I1472" s="2">
        <v>228457.49280000001</v>
      </c>
      <c r="J1472" s="2">
        <v>13</v>
      </c>
      <c r="K1472" s="2">
        <v>9</v>
      </c>
      <c r="L1472" s="2">
        <v>22</v>
      </c>
      <c r="M1472" s="2" t="s">
        <v>363</v>
      </c>
    </row>
    <row r="1473" spans="1:13" ht="15" customHeight="1" x14ac:dyDescent="0.25">
      <c r="A1473" s="2" t="s">
        <v>352</v>
      </c>
      <c r="B1473" s="2" t="s">
        <v>223</v>
      </c>
      <c r="C1473" s="2" t="s">
        <v>77</v>
      </c>
      <c r="D1473" s="2" t="s">
        <v>88</v>
      </c>
      <c r="E1473" s="2">
        <v>4065056</v>
      </c>
      <c r="F1473" s="2">
        <v>2930453</v>
      </c>
      <c r="G1473" s="2">
        <v>5791.0784000000003</v>
      </c>
      <c r="H1473" s="2">
        <v>5374.8154000000004</v>
      </c>
      <c r="I1473" s="2">
        <v>204659.2482</v>
      </c>
      <c r="J1473" s="2">
        <v>13</v>
      </c>
      <c r="K1473" s="2">
        <v>8</v>
      </c>
      <c r="L1473" s="2">
        <v>21</v>
      </c>
      <c r="M1473" s="2" t="s">
        <v>363</v>
      </c>
    </row>
    <row r="1474" spans="1:13" ht="15" customHeight="1" x14ac:dyDescent="0.25">
      <c r="A1474" s="2" t="s">
        <v>352</v>
      </c>
      <c r="B1474" s="2" t="s">
        <v>223</v>
      </c>
      <c r="C1474" s="2" t="s">
        <v>77</v>
      </c>
      <c r="D1474" s="2" t="s">
        <v>89</v>
      </c>
      <c r="E1474" s="2">
        <v>4065056</v>
      </c>
      <c r="F1474" s="2">
        <v>3152355</v>
      </c>
      <c r="G1474" s="2">
        <v>5791.0784000000003</v>
      </c>
      <c r="H1474" s="2">
        <v>5774.2389999999996</v>
      </c>
      <c r="I1474" s="2">
        <v>219437.92139999999</v>
      </c>
      <c r="J1474" s="2">
        <v>13</v>
      </c>
      <c r="K1474" s="2">
        <v>9</v>
      </c>
      <c r="L1474" s="2">
        <v>22</v>
      </c>
      <c r="M1474" s="2" t="s">
        <v>363</v>
      </c>
    </row>
    <row r="1475" spans="1:13" ht="15" customHeight="1" x14ac:dyDescent="0.25">
      <c r="A1475" s="2" t="s">
        <v>352</v>
      </c>
      <c r="B1475" s="2" t="s">
        <v>223</v>
      </c>
      <c r="C1475" s="2" t="s">
        <v>77</v>
      </c>
      <c r="D1475" s="2" t="s">
        <v>90</v>
      </c>
      <c r="E1475" s="2">
        <v>4065056</v>
      </c>
      <c r="F1475" s="2">
        <v>3091308</v>
      </c>
      <c r="G1475" s="2">
        <v>5791.0784000000003</v>
      </c>
      <c r="H1475" s="2">
        <v>5664.3544000000002</v>
      </c>
      <c r="I1475" s="2">
        <v>215372.1912</v>
      </c>
      <c r="J1475" s="2">
        <v>13</v>
      </c>
      <c r="K1475" s="2">
        <v>9</v>
      </c>
      <c r="L1475" s="2">
        <v>22</v>
      </c>
      <c r="M1475" s="2" t="s">
        <v>363</v>
      </c>
    </row>
    <row r="1476" spans="1:13" ht="15" customHeight="1" x14ac:dyDescent="0.25">
      <c r="A1476" s="2" t="s">
        <v>352</v>
      </c>
      <c r="B1476" s="2" t="s">
        <v>223</v>
      </c>
      <c r="C1476" s="2" t="s">
        <v>91</v>
      </c>
      <c r="D1476" s="2" t="s">
        <v>92</v>
      </c>
      <c r="E1476" s="2">
        <v>4065056</v>
      </c>
      <c r="F1476" s="2">
        <v>3291436</v>
      </c>
      <c r="G1476" s="2">
        <v>5791.0784000000003</v>
      </c>
      <c r="H1476" s="2">
        <v>6024.5847999999996</v>
      </c>
      <c r="I1476" s="2">
        <v>228700.71599999999</v>
      </c>
      <c r="J1476" s="2">
        <v>13</v>
      </c>
      <c r="K1476" s="2">
        <v>9</v>
      </c>
      <c r="L1476" s="2">
        <v>22</v>
      </c>
      <c r="M1476" s="2" t="s">
        <v>363</v>
      </c>
    </row>
    <row r="1477" spans="1:13" ht="15" customHeight="1" x14ac:dyDescent="0.25">
      <c r="A1477" s="2" t="s">
        <v>352</v>
      </c>
      <c r="B1477" s="2" t="s">
        <v>223</v>
      </c>
      <c r="C1477" s="2" t="s">
        <v>91</v>
      </c>
      <c r="D1477" s="2" t="s">
        <v>93</v>
      </c>
      <c r="E1477" s="2">
        <v>4065056</v>
      </c>
      <c r="F1477" s="2">
        <v>3711198</v>
      </c>
      <c r="G1477" s="2">
        <v>5791.0784000000003</v>
      </c>
      <c r="H1477" s="2">
        <v>6780.1563999999998</v>
      </c>
      <c r="I1477" s="2">
        <v>256656.8652</v>
      </c>
      <c r="J1477" s="2">
        <v>13</v>
      </c>
      <c r="K1477" s="2">
        <v>10</v>
      </c>
      <c r="L1477" s="2">
        <v>23</v>
      </c>
      <c r="M1477" s="2" t="s">
        <v>363</v>
      </c>
    </row>
    <row r="1478" spans="1:13" ht="15" customHeight="1" x14ac:dyDescent="0.25">
      <c r="A1478" s="2" t="s">
        <v>352</v>
      </c>
      <c r="B1478" s="2" t="s">
        <v>223</v>
      </c>
      <c r="C1478" s="2" t="s">
        <v>91</v>
      </c>
      <c r="D1478" s="2" t="s">
        <v>94</v>
      </c>
      <c r="E1478" s="2">
        <v>4065056</v>
      </c>
      <c r="F1478" s="2">
        <v>3569509</v>
      </c>
      <c r="G1478" s="2">
        <v>5791.0784000000003</v>
      </c>
      <c r="H1478" s="2">
        <v>6525.1162000000004</v>
      </c>
      <c r="I1478" s="2">
        <v>247220.37779999999</v>
      </c>
      <c r="J1478" s="2">
        <v>13</v>
      </c>
      <c r="K1478" s="2">
        <v>10</v>
      </c>
      <c r="L1478" s="2">
        <v>23</v>
      </c>
      <c r="M1478" s="2" t="s">
        <v>363</v>
      </c>
    </row>
    <row r="1479" spans="1:13" ht="15" customHeight="1" x14ac:dyDescent="0.25">
      <c r="A1479" s="2" t="s">
        <v>352</v>
      </c>
      <c r="B1479" s="2" t="s">
        <v>223</v>
      </c>
      <c r="C1479" s="2" t="s">
        <v>91</v>
      </c>
      <c r="D1479" s="2" t="s">
        <v>95</v>
      </c>
      <c r="E1479" s="2">
        <v>4065056</v>
      </c>
      <c r="F1479" s="2">
        <v>3335340</v>
      </c>
      <c r="G1479" s="2">
        <v>5791.0784000000003</v>
      </c>
      <c r="H1479" s="2">
        <v>6103.6120000000001</v>
      </c>
      <c r="I1479" s="2">
        <v>231624.7224</v>
      </c>
      <c r="J1479" s="2">
        <v>13</v>
      </c>
      <c r="K1479" s="2">
        <v>9</v>
      </c>
      <c r="L1479" s="2">
        <v>22</v>
      </c>
      <c r="M1479" s="2" t="s">
        <v>363</v>
      </c>
    </row>
    <row r="1480" spans="1:13" ht="15" customHeight="1" x14ac:dyDescent="0.25">
      <c r="A1480" s="2" t="s">
        <v>352</v>
      </c>
      <c r="B1480" s="2" t="s">
        <v>223</v>
      </c>
      <c r="C1480" s="2" t="s">
        <v>91</v>
      </c>
      <c r="D1480" s="2" t="s">
        <v>96</v>
      </c>
      <c r="E1480" s="2">
        <v>4065056</v>
      </c>
      <c r="F1480" s="2">
        <v>3244622</v>
      </c>
      <c r="G1480" s="2">
        <v>5791.0784000000003</v>
      </c>
      <c r="H1480" s="2">
        <v>5940.3195999999998</v>
      </c>
      <c r="I1480" s="2">
        <v>225582.90359999999</v>
      </c>
      <c r="J1480" s="2">
        <v>13</v>
      </c>
      <c r="K1480" s="2">
        <v>9</v>
      </c>
      <c r="L1480" s="2">
        <v>22</v>
      </c>
      <c r="M1480" s="2" t="s">
        <v>363</v>
      </c>
    </row>
    <row r="1481" spans="1:13" ht="15" customHeight="1" x14ac:dyDescent="0.25">
      <c r="A1481" s="2" t="s">
        <v>352</v>
      </c>
      <c r="B1481" s="2" t="s">
        <v>223</v>
      </c>
      <c r="C1481" s="2" t="s">
        <v>91</v>
      </c>
      <c r="D1481" s="2" t="s">
        <v>97</v>
      </c>
      <c r="E1481" s="2">
        <v>4065056</v>
      </c>
      <c r="F1481" s="2">
        <v>3443134</v>
      </c>
      <c r="G1481" s="2">
        <v>5791.0784000000003</v>
      </c>
      <c r="H1481" s="2">
        <v>6297.6412</v>
      </c>
      <c r="I1481" s="2">
        <v>238803.8028</v>
      </c>
      <c r="J1481" s="2">
        <v>13</v>
      </c>
      <c r="K1481" s="2">
        <v>9</v>
      </c>
      <c r="L1481" s="2">
        <v>22</v>
      </c>
      <c r="M1481" s="2" t="s">
        <v>363</v>
      </c>
    </row>
    <row r="1482" spans="1:13" ht="15" customHeight="1" x14ac:dyDescent="0.25">
      <c r="A1482" s="2" t="s">
        <v>352</v>
      </c>
      <c r="B1482" s="2" t="s">
        <v>223</v>
      </c>
      <c r="C1482" s="2" t="s">
        <v>91</v>
      </c>
      <c r="D1482" s="2" t="s">
        <v>98</v>
      </c>
      <c r="E1482" s="2">
        <v>4065056</v>
      </c>
      <c r="F1482" s="2">
        <v>3467494</v>
      </c>
      <c r="G1482" s="2">
        <v>5791.0784000000003</v>
      </c>
      <c r="H1482" s="2">
        <v>6341.4892</v>
      </c>
      <c r="I1482" s="2">
        <v>240426.17879999999</v>
      </c>
      <c r="J1482" s="2">
        <v>13</v>
      </c>
      <c r="K1482" s="2">
        <v>9</v>
      </c>
      <c r="L1482" s="2">
        <v>22</v>
      </c>
      <c r="M1482" s="2" t="s">
        <v>363</v>
      </c>
    </row>
    <row r="1483" spans="1:13" ht="15" customHeight="1" x14ac:dyDescent="0.25">
      <c r="A1483" s="2" t="s">
        <v>352</v>
      </c>
      <c r="B1483" s="2" t="s">
        <v>223</v>
      </c>
      <c r="C1483" s="2" t="s">
        <v>91</v>
      </c>
      <c r="D1483" s="2" t="s">
        <v>99</v>
      </c>
      <c r="E1483" s="2">
        <v>4065056</v>
      </c>
      <c r="F1483" s="2">
        <v>3524015</v>
      </c>
      <c r="G1483" s="2">
        <v>5791.0784000000003</v>
      </c>
      <c r="H1483" s="2">
        <v>6443.2269999999999</v>
      </c>
      <c r="I1483" s="2">
        <v>244190.4774</v>
      </c>
      <c r="J1483" s="2">
        <v>13</v>
      </c>
      <c r="K1483" s="2">
        <v>10</v>
      </c>
      <c r="L1483" s="2">
        <v>23</v>
      </c>
      <c r="M1483" s="2" t="s">
        <v>363</v>
      </c>
    </row>
    <row r="1484" spans="1:13" ht="15" customHeight="1" x14ac:dyDescent="0.25">
      <c r="A1484" s="2" t="s">
        <v>352</v>
      </c>
      <c r="B1484" s="2" t="s">
        <v>223</v>
      </c>
      <c r="C1484" s="2" t="s">
        <v>91</v>
      </c>
      <c r="D1484" s="2" t="s">
        <v>100</v>
      </c>
      <c r="E1484" s="2">
        <v>4065056</v>
      </c>
      <c r="F1484" s="2">
        <v>3458951</v>
      </c>
      <c r="G1484" s="2">
        <v>5791.0784000000003</v>
      </c>
      <c r="H1484" s="2">
        <v>6326.1117999999997</v>
      </c>
      <c r="I1484" s="2">
        <v>239857.215</v>
      </c>
      <c r="J1484" s="2">
        <v>13</v>
      </c>
      <c r="K1484" s="2">
        <v>9</v>
      </c>
      <c r="L1484" s="2">
        <v>22</v>
      </c>
      <c r="M1484" s="2" t="s">
        <v>363</v>
      </c>
    </row>
    <row r="1485" spans="1:13" ht="15" customHeight="1" x14ac:dyDescent="0.25">
      <c r="A1485" s="2" t="s">
        <v>352</v>
      </c>
      <c r="B1485" s="2" t="s">
        <v>223</v>
      </c>
      <c r="C1485" s="2" t="s">
        <v>91</v>
      </c>
      <c r="D1485" s="2" t="s">
        <v>101</v>
      </c>
      <c r="E1485" s="2">
        <v>4065056</v>
      </c>
      <c r="F1485" s="2">
        <v>3250055</v>
      </c>
      <c r="G1485" s="2">
        <v>5791.0784000000003</v>
      </c>
      <c r="H1485" s="2">
        <v>5950.0990000000002</v>
      </c>
      <c r="I1485" s="2">
        <v>225944.7414</v>
      </c>
      <c r="J1485" s="2">
        <v>13</v>
      </c>
      <c r="K1485" s="2">
        <v>9</v>
      </c>
      <c r="L1485" s="2">
        <v>22</v>
      </c>
      <c r="M1485" s="2" t="s">
        <v>363</v>
      </c>
    </row>
    <row r="1486" spans="1:13" ht="15" customHeight="1" x14ac:dyDescent="0.25">
      <c r="A1486" s="2" t="s">
        <v>352</v>
      </c>
      <c r="B1486" s="2" t="s">
        <v>223</v>
      </c>
      <c r="C1486" s="2" t="s">
        <v>91</v>
      </c>
      <c r="D1486" s="2" t="s">
        <v>102</v>
      </c>
      <c r="E1486" s="2">
        <v>4065056</v>
      </c>
      <c r="F1486" s="2">
        <v>3346877</v>
      </c>
      <c r="G1486" s="2">
        <v>5791.0784000000003</v>
      </c>
      <c r="H1486" s="2">
        <v>6124.3786</v>
      </c>
      <c r="I1486" s="2">
        <v>232393.08660000001</v>
      </c>
      <c r="J1486" s="2">
        <v>13</v>
      </c>
      <c r="K1486" s="2">
        <v>9</v>
      </c>
      <c r="L1486" s="2">
        <v>22</v>
      </c>
      <c r="M1486" s="2" t="s">
        <v>363</v>
      </c>
    </row>
    <row r="1487" spans="1:13" ht="15" customHeight="1" x14ac:dyDescent="0.25">
      <c r="A1487" s="2" t="s">
        <v>352</v>
      </c>
      <c r="B1487" s="2" t="s">
        <v>223</v>
      </c>
      <c r="C1487" s="2" t="s">
        <v>91</v>
      </c>
      <c r="D1487" s="2" t="s">
        <v>103</v>
      </c>
      <c r="E1487" s="2">
        <v>4065056</v>
      </c>
      <c r="F1487" s="2">
        <v>3599224</v>
      </c>
      <c r="G1487" s="2">
        <v>5791.0784000000003</v>
      </c>
      <c r="H1487" s="2">
        <v>6578.6031999999996</v>
      </c>
      <c r="I1487" s="2">
        <v>249199.39679999999</v>
      </c>
      <c r="J1487" s="2">
        <v>13</v>
      </c>
      <c r="K1487" s="2">
        <v>10</v>
      </c>
      <c r="L1487" s="2">
        <v>23</v>
      </c>
      <c r="M1487" s="2" t="s">
        <v>363</v>
      </c>
    </row>
    <row r="1488" spans="1:13" ht="15" customHeight="1" x14ac:dyDescent="0.25">
      <c r="A1488" s="2" t="s">
        <v>352</v>
      </c>
      <c r="B1488" s="2" t="s">
        <v>223</v>
      </c>
      <c r="C1488" s="2" t="s">
        <v>91</v>
      </c>
      <c r="D1488" s="2" t="s">
        <v>104</v>
      </c>
      <c r="E1488" s="2">
        <v>4065056</v>
      </c>
      <c r="F1488" s="2">
        <v>3282322</v>
      </c>
      <c r="G1488" s="2">
        <v>5791.0784000000003</v>
      </c>
      <c r="H1488" s="2">
        <v>6008.1796000000004</v>
      </c>
      <c r="I1488" s="2">
        <v>228093.7236</v>
      </c>
      <c r="J1488" s="2">
        <v>13</v>
      </c>
      <c r="K1488" s="2">
        <v>9</v>
      </c>
      <c r="L1488" s="2">
        <v>22</v>
      </c>
      <c r="M1488" s="2" t="s">
        <v>363</v>
      </c>
    </row>
    <row r="1489" spans="1:13" ht="15" customHeight="1" x14ac:dyDescent="0.25">
      <c r="A1489" s="2" t="s">
        <v>352</v>
      </c>
      <c r="B1489" s="2" t="s">
        <v>223</v>
      </c>
      <c r="C1489" s="2" t="s">
        <v>91</v>
      </c>
      <c r="D1489" s="2" t="s">
        <v>105</v>
      </c>
      <c r="E1489" s="2">
        <v>4065056</v>
      </c>
      <c r="F1489" s="2">
        <v>3265091</v>
      </c>
      <c r="G1489" s="2">
        <v>5791.0784000000003</v>
      </c>
      <c r="H1489" s="2">
        <v>5977.1638000000003</v>
      </c>
      <c r="I1489" s="2">
        <v>226946.139</v>
      </c>
      <c r="J1489" s="2">
        <v>13</v>
      </c>
      <c r="K1489" s="2">
        <v>9</v>
      </c>
      <c r="L1489" s="2">
        <v>22</v>
      </c>
      <c r="M1489" s="2" t="s">
        <v>363</v>
      </c>
    </row>
    <row r="1490" spans="1:13" ht="15" customHeight="1" x14ac:dyDescent="0.25">
      <c r="A1490" s="2" t="s">
        <v>352</v>
      </c>
      <c r="B1490" s="2" t="s">
        <v>223</v>
      </c>
      <c r="C1490" s="2" t="s">
        <v>91</v>
      </c>
      <c r="D1490" s="2" t="s">
        <v>106</v>
      </c>
      <c r="E1490" s="2">
        <v>4065056</v>
      </c>
      <c r="F1490" s="2">
        <v>3417748</v>
      </c>
      <c r="G1490" s="2">
        <v>5791.0784000000003</v>
      </c>
      <c r="H1490" s="2">
        <v>6251.9463999999998</v>
      </c>
      <c r="I1490" s="2">
        <v>237113.09520000001</v>
      </c>
      <c r="J1490" s="2">
        <v>13</v>
      </c>
      <c r="K1490" s="2">
        <v>9</v>
      </c>
      <c r="L1490" s="2">
        <v>22</v>
      </c>
      <c r="M1490" s="2" t="s">
        <v>363</v>
      </c>
    </row>
    <row r="1491" spans="1:13" ht="15" customHeight="1" x14ac:dyDescent="0.25">
      <c r="A1491" s="2" t="s">
        <v>352</v>
      </c>
      <c r="B1491" s="2" t="s">
        <v>223</v>
      </c>
      <c r="C1491" s="2" t="s">
        <v>91</v>
      </c>
      <c r="D1491" s="2" t="s">
        <v>107</v>
      </c>
      <c r="E1491" s="2">
        <v>4065056</v>
      </c>
      <c r="F1491" s="2">
        <v>3464140</v>
      </c>
      <c r="G1491" s="2">
        <v>5791.0784000000003</v>
      </c>
      <c r="H1491" s="2">
        <v>6335.4520000000002</v>
      </c>
      <c r="I1491" s="2">
        <v>240202.80239999999</v>
      </c>
      <c r="J1491" s="2">
        <v>13</v>
      </c>
      <c r="K1491" s="2">
        <v>9</v>
      </c>
      <c r="L1491" s="2">
        <v>22</v>
      </c>
      <c r="M1491" s="2" t="s">
        <v>363</v>
      </c>
    </row>
    <row r="1492" spans="1:13" ht="15" customHeight="1" x14ac:dyDescent="0.25">
      <c r="A1492" s="2" t="s">
        <v>352</v>
      </c>
      <c r="B1492" s="2" t="s">
        <v>223</v>
      </c>
      <c r="C1492" s="2" t="s">
        <v>126</v>
      </c>
      <c r="D1492" s="2" t="s">
        <v>127</v>
      </c>
      <c r="E1492" s="2">
        <v>4065056</v>
      </c>
      <c r="F1492" s="2">
        <v>3633236</v>
      </c>
      <c r="G1492" s="2">
        <v>5791.0784000000003</v>
      </c>
      <c r="H1492" s="2">
        <v>6639.8248000000003</v>
      </c>
      <c r="I1492" s="2">
        <v>251464.59599999999</v>
      </c>
      <c r="J1492" s="2">
        <v>13</v>
      </c>
      <c r="K1492" s="2">
        <v>10</v>
      </c>
      <c r="L1492" s="2">
        <v>23</v>
      </c>
      <c r="M1492" s="2" t="s">
        <v>363</v>
      </c>
    </row>
    <row r="1493" spans="1:13" ht="15" customHeight="1" x14ac:dyDescent="0.25">
      <c r="A1493" s="2" t="s">
        <v>352</v>
      </c>
      <c r="B1493" s="2" t="s">
        <v>223</v>
      </c>
      <c r="C1493" s="2" t="s">
        <v>126</v>
      </c>
      <c r="D1493" s="2" t="s">
        <v>128</v>
      </c>
      <c r="E1493" s="2">
        <v>4065056</v>
      </c>
      <c r="F1493" s="2">
        <v>3825400</v>
      </c>
      <c r="G1493" s="2">
        <v>5791.0784000000003</v>
      </c>
      <c r="H1493" s="2">
        <v>6985.72</v>
      </c>
      <c r="I1493" s="2">
        <v>264262.71840000001</v>
      </c>
      <c r="J1493" s="2">
        <v>13</v>
      </c>
      <c r="K1493" s="2">
        <v>10</v>
      </c>
      <c r="L1493" s="2">
        <v>23</v>
      </c>
      <c r="M1493" s="2" t="s">
        <v>363</v>
      </c>
    </row>
    <row r="1494" spans="1:13" ht="15" customHeight="1" x14ac:dyDescent="0.25">
      <c r="A1494" s="2" t="s">
        <v>352</v>
      </c>
      <c r="B1494" s="2" t="s">
        <v>223</v>
      </c>
      <c r="C1494" s="2" t="s">
        <v>126</v>
      </c>
      <c r="D1494" s="2" t="s">
        <v>129</v>
      </c>
      <c r="E1494" s="2">
        <v>4065056</v>
      </c>
      <c r="F1494" s="2">
        <v>3673937</v>
      </c>
      <c r="G1494" s="2">
        <v>5791.0784000000003</v>
      </c>
      <c r="H1494" s="2">
        <v>6713.0865999999996</v>
      </c>
      <c r="I1494" s="2">
        <v>254175.28260000001</v>
      </c>
      <c r="J1494" s="2">
        <v>13</v>
      </c>
      <c r="K1494" s="2">
        <v>10</v>
      </c>
      <c r="L1494" s="2">
        <v>23</v>
      </c>
      <c r="M1494" s="2" t="s">
        <v>363</v>
      </c>
    </row>
    <row r="1495" spans="1:13" ht="15" customHeight="1" x14ac:dyDescent="0.25">
      <c r="A1495" s="2" t="s">
        <v>352</v>
      </c>
      <c r="B1495" s="2" t="s">
        <v>223</v>
      </c>
      <c r="C1495" s="2" t="s">
        <v>126</v>
      </c>
      <c r="D1495" s="2" t="s">
        <v>130</v>
      </c>
      <c r="E1495" s="2">
        <v>4065056</v>
      </c>
      <c r="F1495" s="2">
        <v>3564815</v>
      </c>
      <c r="G1495" s="2">
        <v>5791.0784000000003</v>
      </c>
      <c r="H1495" s="2">
        <v>6516.6670000000004</v>
      </c>
      <c r="I1495" s="2">
        <v>246907.7574</v>
      </c>
      <c r="J1495" s="2">
        <v>13</v>
      </c>
      <c r="K1495" s="2">
        <v>10</v>
      </c>
      <c r="L1495" s="2">
        <v>23</v>
      </c>
      <c r="M1495" s="2" t="s">
        <v>363</v>
      </c>
    </row>
    <row r="1496" spans="1:13" ht="15" customHeight="1" x14ac:dyDescent="0.25">
      <c r="A1496" s="2" t="s">
        <v>352</v>
      </c>
      <c r="B1496" s="2" t="s">
        <v>223</v>
      </c>
      <c r="C1496" s="2" t="s">
        <v>126</v>
      </c>
      <c r="D1496" s="2" t="s">
        <v>131</v>
      </c>
      <c r="E1496" s="2">
        <v>4065056</v>
      </c>
      <c r="F1496" s="2">
        <v>3417021</v>
      </c>
      <c r="G1496" s="2">
        <v>5791.0784000000003</v>
      </c>
      <c r="H1496" s="2">
        <v>6250.6378000000004</v>
      </c>
      <c r="I1496" s="2">
        <v>237064.677</v>
      </c>
      <c r="J1496" s="2">
        <v>13</v>
      </c>
      <c r="K1496" s="2">
        <v>9</v>
      </c>
      <c r="L1496" s="2">
        <v>22</v>
      </c>
      <c r="M1496" s="2" t="s">
        <v>363</v>
      </c>
    </row>
    <row r="1497" spans="1:13" ht="15" customHeight="1" x14ac:dyDescent="0.25">
      <c r="A1497" s="2" t="s">
        <v>352</v>
      </c>
      <c r="B1497" s="2" t="s">
        <v>223</v>
      </c>
      <c r="C1497" s="2" t="s">
        <v>126</v>
      </c>
      <c r="D1497" s="2" t="s">
        <v>132</v>
      </c>
      <c r="E1497" s="2">
        <v>4065056</v>
      </c>
      <c r="F1497" s="2">
        <v>3526998</v>
      </c>
      <c r="G1497" s="2">
        <v>5791.0784000000003</v>
      </c>
      <c r="H1497" s="2">
        <v>6448.5964000000004</v>
      </c>
      <c r="I1497" s="2">
        <v>244389.1452</v>
      </c>
      <c r="J1497" s="2">
        <v>13</v>
      </c>
      <c r="K1497" s="2">
        <v>10</v>
      </c>
      <c r="L1497" s="2">
        <v>23</v>
      </c>
      <c r="M1497" s="2" t="s">
        <v>363</v>
      </c>
    </row>
    <row r="1498" spans="1:13" ht="15" customHeight="1" x14ac:dyDescent="0.25">
      <c r="A1498" s="2" t="s">
        <v>352</v>
      </c>
      <c r="B1498" s="2" t="s">
        <v>223</v>
      </c>
      <c r="C1498" s="2" t="s">
        <v>126</v>
      </c>
      <c r="D1498" s="2" t="s">
        <v>133</v>
      </c>
      <c r="E1498" s="2">
        <v>4065056</v>
      </c>
      <c r="F1498" s="2">
        <v>3511328</v>
      </c>
      <c r="G1498" s="2">
        <v>5791.0784000000003</v>
      </c>
      <c r="H1498" s="2">
        <v>6420.3904000000002</v>
      </c>
      <c r="I1498" s="2">
        <v>243345.5232</v>
      </c>
      <c r="J1498" s="2">
        <v>13</v>
      </c>
      <c r="K1498" s="2">
        <v>10</v>
      </c>
      <c r="L1498" s="2">
        <v>23</v>
      </c>
      <c r="M1498" s="2" t="s">
        <v>363</v>
      </c>
    </row>
    <row r="1499" spans="1:13" ht="15" customHeight="1" x14ac:dyDescent="0.25">
      <c r="A1499" s="2" t="s">
        <v>352</v>
      </c>
      <c r="B1499" s="2" t="s">
        <v>223</v>
      </c>
      <c r="C1499" s="2" t="s">
        <v>126</v>
      </c>
      <c r="D1499" s="2" t="s">
        <v>134</v>
      </c>
      <c r="E1499" s="2">
        <v>4065056</v>
      </c>
      <c r="F1499" s="2">
        <v>3717523</v>
      </c>
      <c r="G1499" s="2">
        <v>5791.0784000000003</v>
      </c>
      <c r="H1499" s="2">
        <v>6791.5414000000001</v>
      </c>
      <c r="I1499" s="2">
        <v>257078.1102</v>
      </c>
      <c r="J1499" s="2">
        <v>13</v>
      </c>
      <c r="K1499" s="2">
        <v>10</v>
      </c>
      <c r="L1499" s="2">
        <v>23</v>
      </c>
      <c r="M1499" s="2" t="s">
        <v>363</v>
      </c>
    </row>
    <row r="1500" spans="1:13" ht="15" customHeight="1" x14ac:dyDescent="0.25">
      <c r="A1500" s="2" t="s">
        <v>352</v>
      </c>
      <c r="B1500" s="2" t="s">
        <v>223</v>
      </c>
      <c r="C1500" s="2" t="s">
        <v>126</v>
      </c>
      <c r="D1500" s="2" t="s">
        <v>135</v>
      </c>
      <c r="E1500" s="2">
        <v>4065056</v>
      </c>
      <c r="F1500" s="2">
        <v>3587554</v>
      </c>
      <c r="G1500" s="2">
        <v>5791.0784000000003</v>
      </c>
      <c r="H1500" s="2">
        <v>6557.5972000000002</v>
      </c>
      <c r="I1500" s="2">
        <v>248422.17480000001</v>
      </c>
      <c r="J1500" s="2">
        <v>13</v>
      </c>
      <c r="K1500" s="2">
        <v>10</v>
      </c>
      <c r="L1500" s="2">
        <v>23</v>
      </c>
      <c r="M1500" s="2" t="s">
        <v>363</v>
      </c>
    </row>
    <row r="1501" spans="1:13" ht="15" customHeight="1" x14ac:dyDescent="0.25">
      <c r="A1501" s="2" t="s">
        <v>352</v>
      </c>
      <c r="B1501" s="2" t="s">
        <v>223</v>
      </c>
      <c r="C1501" s="2" t="s">
        <v>126</v>
      </c>
      <c r="D1501" s="2" t="s">
        <v>136</v>
      </c>
      <c r="E1501" s="2">
        <v>4065056</v>
      </c>
      <c r="F1501" s="2">
        <v>3556829</v>
      </c>
      <c r="G1501" s="2">
        <v>5791.0784000000003</v>
      </c>
      <c r="H1501" s="2">
        <v>6502.2921999999999</v>
      </c>
      <c r="I1501" s="2">
        <v>246375.8898</v>
      </c>
      <c r="J1501" s="2">
        <v>13</v>
      </c>
      <c r="K1501" s="2">
        <v>10</v>
      </c>
      <c r="L1501" s="2">
        <v>23</v>
      </c>
      <c r="M1501" s="2" t="s">
        <v>363</v>
      </c>
    </row>
    <row r="1502" spans="1:13" ht="15" customHeight="1" x14ac:dyDescent="0.25">
      <c r="A1502" s="2" t="s">
        <v>352</v>
      </c>
      <c r="B1502" s="2" t="s">
        <v>223</v>
      </c>
      <c r="C1502" s="2" t="s">
        <v>126</v>
      </c>
      <c r="D1502" s="2" t="s">
        <v>137</v>
      </c>
      <c r="E1502" s="2">
        <v>4065056</v>
      </c>
      <c r="F1502" s="2">
        <v>3680166</v>
      </c>
      <c r="G1502" s="2">
        <v>5791.0784000000003</v>
      </c>
      <c r="H1502" s="2">
        <v>6724.2987999999996</v>
      </c>
      <c r="I1502" s="2">
        <v>254590.13399999999</v>
      </c>
      <c r="J1502" s="2">
        <v>13</v>
      </c>
      <c r="K1502" s="2">
        <v>10</v>
      </c>
      <c r="L1502" s="2">
        <v>23</v>
      </c>
      <c r="M1502" s="2" t="s">
        <v>363</v>
      </c>
    </row>
    <row r="1503" spans="1:13" ht="15" customHeight="1" x14ac:dyDescent="0.25">
      <c r="A1503" s="2" t="s">
        <v>352</v>
      </c>
      <c r="B1503" s="2" t="s">
        <v>223</v>
      </c>
      <c r="C1503" s="2" t="s">
        <v>311</v>
      </c>
      <c r="D1503" s="2" t="s">
        <v>312</v>
      </c>
      <c r="E1503" s="2">
        <v>4065056</v>
      </c>
      <c r="F1503" s="2">
        <v>3388570</v>
      </c>
      <c r="G1503" s="2">
        <v>5791.0784000000003</v>
      </c>
      <c r="H1503" s="2">
        <v>6199.4260000000004</v>
      </c>
      <c r="I1503" s="2">
        <v>235169.84039999999</v>
      </c>
      <c r="J1503" s="2">
        <v>13</v>
      </c>
      <c r="K1503" s="2">
        <v>9</v>
      </c>
      <c r="L1503" s="2">
        <v>22</v>
      </c>
      <c r="M1503" s="2" t="s">
        <v>363</v>
      </c>
    </row>
    <row r="1504" spans="1:13" ht="15" customHeight="1" x14ac:dyDescent="0.25">
      <c r="A1504" s="2" t="s">
        <v>352</v>
      </c>
      <c r="B1504" s="2" t="s">
        <v>223</v>
      </c>
      <c r="C1504" s="2" t="s">
        <v>311</v>
      </c>
      <c r="D1504" s="2" t="s">
        <v>313</v>
      </c>
      <c r="E1504" s="2">
        <v>4065056</v>
      </c>
      <c r="F1504" s="2">
        <v>3162135</v>
      </c>
      <c r="G1504" s="2">
        <v>5791.0784000000003</v>
      </c>
      <c r="H1504" s="2">
        <v>5791.8429999999998</v>
      </c>
      <c r="I1504" s="2">
        <v>220089.26939999999</v>
      </c>
      <c r="J1504" s="2">
        <v>13</v>
      </c>
      <c r="K1504" s="2">
        <v>9</v>
      </c>
      <c r="L1504" s="2">
        <v>22</v>
      </c>
      <c r="M1504" s="2" t="s">
        <v>363</v>
      </c>
    </row>
    <row r="1505" spans="1:13" ht="15" customHeight="1" x14ac:dyDescent="0.25">
      <c r="A1505" s="2" t="s">
        <v>352</v>
      </c>
      <c r="B1505" s="2" t="s">
        <v>223</v>
      </c>
      <c r="C1505" s="2" t="s">
        <v>311</v>
      </c>
      <c r="D1505" s="2" t="s">
        <v>314</v>
      </c>
      <c r="E1505" s="2">
        <v>4065056</v>
      </c>
      <c r="F1505" s="2">
        <v>3541568</v>
      </c>
      <c r="G1505" s="2">
        <v>5791.0784000000003</v>
      </c>
      <c r="H1505" s="2">
        <v>6474.8224</v>
      </c>
      <c r="I1505" s="2">
        <v>245359.50719999999</v>
      </c>
      <c r="J1505" s="2">
        <v>13</v>
      </c>
      <c r="K1505" s="2">
        <v>10</v>
      </c>
      <c r="L1505" s="2">
        <v>23</v>
      </c>
      <c r="M1505" s="2" t="s">
        <v>363</v>
      </c>
    </row>
    <row r="1506" spans="1:13" ht="15" customHeight="1" x14ac:dyDescent="0.25">
      <c r="A1506" s="2" t="s">
        <v>352</v>
      </c>
      <c r="B1506" s="2" t="s">
        <v>223</v>
      </c>
      <c r="C1506" s="2" t="s">
        <v>311</v>
      </c>
      <c r="D1506" s="2" t="s">
        <v>315</v>
      </c>
      <c r="E1506" s="2">
        <v>4065056</v>
      </c>
      <c r="F1506" s="2">
        <v>3577005</v>
      </c>
      <c r="G1506" s="2">
        <v>5791.0784000000003</v>
      </c>
      <c r="H1506" s="2">
        <v>6538.6090000000004</v>
      </c>
      <c r="I1506" s="2">
        <v>247719.61139999999</v>
      </c>
      <c r="J1506" s="2">
        <v>13</v>
      </c>
      <c r="K1506" s="2">
        <v>10</v>
      </c>
      <c r="L1506" s="2">
        <v>23</v>
      </c>
      <c r="M1506" s="2" t="s">
        <v>363</v>
      </c>
    </row>
    <row r="1507" spans="1:13" ht="15" customHeight="1" x14ac:dyDescent="0.25">
      <c r="A1507" s="2" t="s">
        <v>352</v>
      </c>
      <c r="B1507" s="2" t="s">
        <v>223</v>
      </c>
      <c r="C1507" s="2" t="s">
        <v>311</v>
      </c>
      <c r="D1507" s="2" t="s">
        <v>316</v>
      </c>
      <c r="E1507" s="2">
        <v>4065056</v>
      </c>
      <c r="F1507" s="2">
        <v>3479301</v>
      </c>
      <c r="G1507" s="2">
        <v>5791.0784000000003</v>
      </c>
      <c r="H1507" s="2">
        <v>6362.7417999999998</v>
      </c>
      <c r="I1507" s="2">
        <v>241212.52499999999</v>
      </c>
      <c r="J1507" s="2">
        <v>13</v>
      </c>
      <c r="K1507" s="2">
        <v>9</v>
      </c>
      <c r="L1507" s="2">
        <v>22</v>
      </c>
      <c r="M1507" s="2" t="s">
        <v>363</v>
      </c>
    </row>
    <row r="1508" spans="1:13" ht="15" customHeight="1" x14ac:dyDescent="0.25">
      <c r="A1508" s="2" t="s">
        <v>352</v>
      </c>
      <c r="B1508" s="2" t="s">
        <v>223</v>
      </c>
      <c r="C1508" s="2" t="s">
        <v>311</v>
      </c>
      <c r="D1508" s="2" t="s">
        <v>317</v>
      </c>
      <c r="E1508" s="2">
        <v>4065056</v>
      </c>
      <c r="F1508" s="2">
        <v>3175133</v>
      </c>
      <c r="G1508" s="2">
        <v>5791.0784000000003</v>
      </c>
      <c r="H1508" s="2">
        <v>5815.2394000000004</v>
      </c>
      <c r="I1508" s="2">
        <v>220954.9362</v>
      </c>
      <c r="J1508" s="2">
        <v>13</v>
      </c>
      <c r="K1508" s="2">
        <v>9</v>
      </c>
      <c r="L1508" s="2">
        <v>22</v>
      </c>
      <c r="M1508" s="2" t="s">
        <v>363</v>
      </c>
    </row>
    <row r="1509" spans="1:13" ht="15" customHeight="1" x14ac:dyDescent="0.25">
      <c r="A1509" s="2" t="s">
        <v>352</v>
      </c>
      <c r="B1509" s="2" t="s">
        <v>223</v>
      </c>
      <c r="C1509" s="2" t="s">
        <v>311</v>
      </c>
      <c r="D1509" s="2" t="s">
        <v>318</v>
      </c>
      <c r="E1509" s="2">
        <v>4065056</v>
      </c>
      <c r="F1509" s="2">
        <v>3223198</v>
      </c>
      <c r="G1509" s="2">
        <v>5791.0784000000003</v>
      </c>
      <c r="H1509" s="2">
        <v>5901.7564000000002</v>
      </c>
      <c r="I1509" s="2">
        <v>224156.06520000001</v>
      </c>
      <c r="J1509" s="2">
        <v>13</v>
      </c>
      <c r="K1509" s="2">
        <v>9</v>
      </c>
      <c r="L1509" s="2">
        <v>22</v>
      </c>
      <c r="M1509" s="2" t="s">
        <v>363</v>
      </c>
    </row>
    <row r="1510" spans="1:13" ht="15" customHeight="1" x14ac:dyDescent="0.25">
      <c r="A1510" s="2" t="s">
        <v>352</v>
      </c>
      <c r="B1510" s="2" t="s">
        <v>223</v>
      </c>
      <c r="C1510" s="2" t="s">
        <v>311</v>
      </c>
      <c r="D1510" s="2" t="s">
        <v>319</v>
      </c>
      <c r="E1510" s="2">
        <v>4065056</v>
      </c>
      <c r="F1510" s="2">
        <v>3416093</v>
      </c>
      <c r="G1510" s="2">
        <v>5791.0784000000003</v>
      </c>
      <c r="H1510" s="2">
        <v>6248.9674000000005</v>
      </c>
      <c r="I1510" s="2">
        <v>237002.87220000001</v>
      </c>
      <c r="J1510" s="2">
        <v>13</v>
      </c>
      <c r="K1510" s="2">
        <v>9</v>
      </c>
      <c r="L1510" s="2">
        <v>22</v>
      </c>
      <c r="M1510" s="2" t="s">
        <v>363</v>
      </c>
    </row>
    <row r="1511" spans="1:13" ht="15" customHeight="1" x14ac:dyDescent="0.25">
      <c r="A1511" s="2" t="s">
        <v>352</v>
      </c>
      <c r="B1511" s="2" t="s">
        <v>223</v>
      </c>
      <c r="C1511" s="2" t="s">
        <v>311</v>
      </c>
      <c r="D1511" s="2" t="s">
        <v>320</v>
      </c>
      <c r="E1511" s="2">
        <v>4065056</v>
      </c>
      <c r="F1511" s="2">
        <v>3339059</v>
      </c>
      <c r="G1511" s="2">
        <v>5791.0784000000003</v>
      </c>
      <c r="H1511" s="2">
        <v>6110.3062</v>
      </c>
      <c r="I1511" s="2">
        <v>231872.40779999999</v>
      </c>
      <c r="J1511" s="2">
        <v>13</v>
      </c>
      <c r="K1511" s="2">
        <v>9</v>
      </c>
      <c r="L1511" s="2">
        <v>22</v>
      </c>
      <c r="M1511" s="2" t="s">
        <v>363</v>
      </c>
    </row>
    <row r="1512" spans="1:13" ht="15" customHeight="1" x14ac:dyDescent="0.25">
      <c r="A1512" s="2" t="s">
        <v>352</v>
      </c>
      <c r="B1512" s="2" t="s">
        <v>223</v>
      </c>
      <c r="C1512" s="2" t="s">
        <v>311</v>
      </c>
      <c r="D1512" s="2" t="s">
        <v>321</v>
      </c>
      <c r="E1512" s="2">
        <v>4065056</v>
      </c>
      <c r="F1512" s="2">
        <v>3435309</v>
      </c>
      <c r="G1512" s="2">
        <v>5791.0784000000003</v>
      </c>
      <c r="H1512" s="2">
        <v>6283.5562</v>
      </c>
      <c r="I1512" s="2">
        <v>238282.65779999999</v>
      </c>
      <c r="J1512" s="2">
        <v>13</v>
      </c>
      <c r="K1512" s="2">
        <v>9</v>
      </c>
      <c r="L1512" s="2">
        <v>22</v>
      </c>
      <c r="M1512" s="2" t="s">
        <v>363</v>
      </c>
    </row>
    <row r="1513" spans="1:13" ht="15" customHeight="1" x14ac:dyDescent="0.25">
      <c r="A1513" s="2" t="s">
        <v>352</v>
      </c>
      <c r="B1513" s="2" t="s">
        <v>223</v>
      </c>
      <c r="C1513" s="2" t="s">
        <v>311</v>
      </c>
      <c r="D1513" s="2" t="s">
        <v>322</v>
      </c>
      <c r="E1513" s="2">
        <v>4065056</v>
      </c>
      <c r="F1513" s="2">
        <v>3466862</v>
      </c>
      <c r="G1513" s="2">
        <v>5791.0784000000003</v>
      </c>
      <c r="H1513" s="2">
        <v>6340.3516</v>
      </c>
      <c r="I1513" s="2">
        <v>240384.0876</v>
      </c>
      <c r="J1513" s="2">
        <v>13</v>
      </c>
      <c r="K1513" s="2">
        <v>9</v>
      </c>
      <c r="L1513" s="2">
        <v>22</v>
      </c>
      <c r="M1513" s="2" t="s">
        <v>363</v>
      </c>
    </row>
    <row r="1514" spans="1:13" ht="15" customHeight="1" x14ac:dyDescent="0.25">
      <c r="A1514" s="2" t="s">
        <v>352</v>
      </c>
      <c r="B1514" s="2" t="s">
        <v>223</v>
      </c>
      <c r="C1514" s="2" t="s">
        <v>311</v>
      </c>
      <c r="D1514" s="2" t="s">
        <v>323</v>
      </c>
      <c r="E1514" s="2">
        <v>4065056</v>
      </c>
      <c r="F1514" s="2">
        <v>3353754</v>
      </c>
      <c r="G1514" s="2">
        <v>5791.0784000000003</v>
      </c>
      <c r="H1514" s="2">
        <v>6136.7572</v>
      </c>
      <c r="I1514" s="2">
        <v>232851.09479999999</v>
      </c>
      <c r="J1514" s="2">
        <v>13</v>
      </c>
      <c r="K1514" s="2">
        <v>9</v>
      </c>
      <c r="L1514" s="2">
        <v>22</v>
      </c>
      <c r="M1514" s="2" t="s">
        <v>363</v>
      </c>
    </row>
    <row r="1515" spans="1:13" ht="15" customHeight="1" x14ac:dyDescent="0.25">
      <c r="A1515" s="2" t="s">
        <v>352</v>
      </c>
      <c r="B1515" s="2" t="s">
        <v>223</v>
      </c>
      <c r="C1515" s="2" t="s">
        <v>324</v>
      </c>
      <c r="D1515" s="2" t="s">
        <v>325</v>
      </c>
      <c r="E1515" s="2">
        <v>4065056</v>
      </c>
      <c r="F1515" s="2">
        <v>2124786</v>
      </c>
      <c r="G1515" s="2">
        <v>5791.0784000000003</v>
      </c>
      <c r="H1515" s="2">
        <v>3924.6147999999998</v>
      </c>
      <c r="I1515" s="2">
        <v>151001.826</v>
      </c>
      <c r="J1515" s="2">
        <v>13</v>
      </c>
      <c r="K1515" s="2">
        <v>7</v>
      </c>
      <c r="L1515" s="2">
        <v>20</v>
      </c>
      <c r="M1515" s="2" t="s">
        <v>363</v>
      </c>
    </row>
    <row r="1516" spans="1:13" ht="15" customHeight="1" x14ac:dyDescent="0.25">
      <c r="A1516" s="2" t="s">
        <v>352</v>
      </c>
      <c r="B1516" s="2" t="s">
        <v>223</v>
      </c>
      <c r="C1516" s="2" t="s">
        <v>324</v>
      </c>
      <c r="D1516" s="2" t="s">
        <v>326</v>
      </c>
      <c r="E1516" s="2">
        <v>4065056</v>
      </c>
      <c r="F1516" s="2">
        <v>3017611</v>
      </c>
      <c r="G1516" s="2">
        <v>5791.0784000000003</v>
      </c>
      <c r="H1516" s="2">
        <v>5531.6998000000003</v>
      </c>
      <c r="I1516" s="2">
        <v>210463.97099999999</v>
      </c>
      <c r="J1516" s="2">
        <v>13</v>
      </c>
      <c r="K1516" s="2">
        <v>9</v>
      </c>
      <c r="L1516" s="2">
        <v>22</v>
      </c>
      <c r="M1516" s="2" t="s">
        <v>363</v>
      </c>
    </row>
    <row r="1517" spans="1:13" ht="15" customHeight="1" x14ac:dyDescent="0.25">
      <c r="A1517" s="2" t="s">
        <v>352</v>
      </c>
      <c r="B1517" s="2" t="s">
        <v>223</v>
      </c>
      <c r="C1517" s="2" t="s">
        <v>324</v>
      </c>
      <c r="D1517" s="2" t="s">
        <v>327</v>
      </c>
      <c r="E1517" s="2">
        <v>4065056</v>
      </c>
      <c r="F1517" s="2">
        <v>2129971</v>
      </c>
      <c r="G1517" s="2">
        <v>5791.0784000000003</v>
      </c>
      <c r="H1517" s="2">
        <v>3933.9477999999999</v>
      </c>
      <c r="I1517" s="2">
        <v>151347.147</v>
      </c>
      <c r="J1517" s="2">
        <v>13</v>
      </c>
      <c r="K1517" s="2">
        <v>7</v>
      </c>
      <c r="L1517" s="2">
        <v>20</v>
      </c>
      <c r="M1517" s="2" t="s">
        <v>363</v>
      </c>
    </row>
    <row r="1518" spans="1:13" ht="15" customHeight="1" x14ac:dyDescent="0.25">
      <c r="A1518" s="2" t="s">
        <v>352</v>
      </c>
      <c r="B1518" s="2" t="s">
        <v>223</v>
      </c>
      <c r="C1518" s="2" t="s">
        <v>324</v>
      </c>
      <c r="D1518" s="2" t="s">
        <v>328</v>
      </c>
      <c r="E1518" s="2">
        <v>4065056</v>
      </c>
      <c r="F1518" s="2">
        <v>2285808</v>
      </c>
      <c r="G1518" s="2">
        <v>5791.0784000000003</v>
      </c>
      <c r="H1518" s="2">
        <v>4214.4543999999996</v>
      </c>
      <c r="I1518" s="2">
        <v>161725.89120000001</v>
      </c>
      <c r="J1518" s="2">
        <v>13</v>
      </c>
      <c r="K1518" s="2">
        <v>7</v>
      </c>
      <c r="L1518" s="2">
        <v>20</v>
      </c>
      <c r="M1518" s="2" t="s">
        <v>363</v>
      </c>
    </row>
    <row r="1519" spans="1:13" ht="15" customHeight="1" x14ac:dyDescent="0.25">
      <c r="A1519" s="2" t="s">
        <v>352</v>
      </c>
      <c r="B1519" s="2" t="s">
        <v>223</v>
      </c>
      <c r="C1519" s="2" t="s">
        <v>324</v>
      </c>
      <c r="D1519" s="2" t="s">
        <v>329</v>
      </c>
      <c r="E1519" s="2">
        <v>4065056</v>
      </c>
      <c r="F1519" s="2">
        <v>3711491</v>
      </c>
      <c r="G1519" s="2">
        <v>5791.0784000000003</v>
      </c>
      <c r="H1519" s="2">
        <v>6780.6837999999998</v>
      </c>
      <c r="I1519" s="2">
        <v>256676.37899999999</v>
      </c>
      <c r="J1519" s="2">
        <v>13</v>
      </c>
      <c r="K1519" s="2">
        <v>10</v>
      </c>
      <c r="L1519" s="2">
        <v>23</v>
      </c>
      <c r="M1519" s="2" t="s">
        <v>363</v>
      </c>
    </row>
    <row r="1520" spans="1:13" ht="15" customHeight="1" x14ac:dyDescent="0.25">
      <c r="A1520" s="2" t="s">
        <v>352</v>
      </c>
      <c r="B1520" s="2" t="s">
        <v>223</v>
      </c>
      <c r="C1520" s="2" t="s">
        <v>324</v>
      </c>
      <c r="D1520" s="2" t="s">
        <v>330</v>
      </c>
      <c r="E1520" s="2">
        <v>4065056</v>
      </c>
      <c r="F1520" s="2">
        <v>3362668</v>
      </c>
      <c r="G1520" s="2">
        <v>5791.0784000000003</v>
      </c>
      <c r="H1520" s="2">
        <v>6152.8023999999996</v>
      </c>
      <c r="I1520" s="2">
        <v>233444.7672</v>
      </c>
      <c r="J1520" s="2">
        <v>13</v>
      </c>
      <c r="K1520" s="2">
        <v>9</v>
      </c>
      <c r="L1520" s="2">
        <v>22</v>
      </c>
      <c r="M1520" s="2" t="s">
        <v>363</v>
      </c>
    </row>
    <row r="1521" spans="1:13" ht="15" customHeight="1" x14ac:dyDescent="0.25">
      <c r="A1521" s="2" t="s">
        <v>352</v>
      </c>
      <c r="B1521" s="2" t="s">
        <v>223</v>
      </c>
      <c r="C1521" s="2" t="s">
        <v>324</v>
      </c>
      <c r="D1521" s="2" t="s">
        <v>331</v>
      </c>
      <c r="E1521" s="2">
        <v>4065056</v>
      </c>
      <c r="F1521" s="2">
        <v>3492282</v>
      </c>
      <c r="G1521" s="2">
        <v>5791.0784000000003</v>
      </c>
      <c r="H1521" s="2">
        <v>6386.1076000000003</v>
      </c>
      <c r="I1521" s="2">
        <v>242077.05960000001</v>
      </c>
      <c r="J1521" s="2">
        <v>13</v>
      </c>
      <c r="K1521" s="2">
        <v>9</v>
      </c>
      <c r="L1521" s="2">
        <v>22</v>
      </c>
      <c r="M1521" s="2" t="s">
        <v>363</v>
      </c>
    </row>
    <row r="1522" spans="1:13" ht="15" customHeight="1" x14ac:dyDescent="0.25">
      <c r="A1522" s="2" t="s">
        <v>352</v>
      </c>
      <c r="B1522" s="2" t="s">
        <v>223</v>
      </c>
      <c r="C1522" s="2" t="s">
        <v>138</v>
      </c>
      <c r="D1522" s="2" t="s">
        <v>139</v>
      </c>
      <c r="E1522" s="2">
        <v>4065056</v>
      </c>
      <c r="F1522" s="2">
        <v>2016675</v>
      </c>
      <c r="G1522" s="2">
        <v>5791.0784000000003</v>
      </c>
      <c r="H1522" s="2">
        <v>3730.0149999999999</v>
      </c>
      <c r="I1522" s="2">
        <v>143801.63339999999</v>
      </c>
      <c r="J1522" s="2">
        <v>13</v>
      </c>
      <c r="K1522" s="2">
        <v>7</v>
      </c>
      <c r="L1522" s="2">
        <v>20</v>
      </c>
      <c r="M1522" s="2" t="s">
        <v>363</v>
      </c>
    </row>
    <row r="1523" spans="1:13" ht="15" customHeight="1" x14ac:dyDescent="0.25">
      <c r="A1523" s="2" t="s">
        <v>352</v>
      </c>
      <c r="B1523" s="2" t="s">
        <v>223</v>
      </c>
      <c r="C1523" s="2" t="s">
        <v>138</v>
      </c>
      <c r="D1523" s="2" t="s">
        <v>140</v>
      </c>
      <c r="E1523" s="2">
        <v>4065056</v>
      </c>
      <c r="F1523" s="2">
        <v>1983789</v>
      </c>
      <c r="G1523" s="2">
        <v>5791.0784000000003</v>
      </c>
      <c r="H1523" s="2">
        <v>3670.8202000000001</v>
      </c>
      <c r="I1523" s="2">
        <v>141611.4258</v>
      </c>
      <c r="J1523" s="2">
        <v>13</v>
      </c>
      <c r="K1523" s="2">
        <v>6</v>
      </c>
      <c r="L1523" s="2">
        <v>19</v>
      </c>
      <c r="M1523" s="2" t="s">
        <v>363</v>
      </c>
    </row>
    <row r="1524" spans="1:13" ht="15" customHeight="1" x14ac:dyDescent="0.25">
      <c r="A1524" s="2" t="s">
        <v>352</v>
      </c>
      <c r="B1524" s="2" t="s">
        <v>223</v>
      </c>
      <c r="C1524" s="2" t="s">
        <v>141</v>
      </c>
      <c r="D1524" s="2" t="s">
        <v>142</v>
      </c>
      <c r="E1524" s="2">
        <v>4065056</v>
      </c>
      <c r="F1524" s="2">
        <v>1804900</v>
      </c>
      <c r="G1524" s="2">
        <v>5791.0784000000003</v>
      </c>
      <c r="H1524" s="2">
        <v>3348.82</v>
      </c>
      <c r="I1524" s="2">
        <v>129697.4184</v>
      </c>
      <c r="J1524" s="2">
        <v>13</v>
      </c>
      <c r="K1524" s="2">
        <v>6</v>
      </c>
      <c r="L1524" s="2">
        <v>19</v>
      </c>
      <c r="M1524" s="2" t="s">
        <v>363</v>
      </c>
    </row>
    <row r="1525" spans="1:13" ht="15" customHeight="1" x14ac:dyDescent="0.25">
      <c r="A1525" s="2" t="s">
        <v>352</v>
      </c>
      <c r="B1525" s="2" t="s">
        <v>223</v>
      </c>
      <c r="C1525" s="2" t="s">
        <v>141</v>
      </c>
      <c r="D1525" s="2" t="s">
        <v>143</v>
      </c>
      <c r="E1525" s="2">
        <v>4065056</v>
      </c>
      <c r="F1525" s="2">
        <v>1729751</v>
      </c>
      <c r="G1525" s="2">
        <v>5791.0784000000003</v>
      </c>
      <c r="H1525" s="2">
        <v>3213.5518000000002</v>
      </c>
      <c r="I1525" s="2">
        <v>124692.495</v>
      </c>
      <c r="J1525" s="2">
        <v>13</v>
      </c>
      <c r="K1525" s="2">
        <v>6</v>
      </c>
      <c r="L1525" s="2">
        <v>19</v>
      </c>
      <c r="M1525" s="2" t="s">
        <v>363</v>
      </c>
    </row>
    <row r="1526" spans="1:13" ht="15" customHeight="1" x14ac:dyDescent="0.25">
      <c r="A1526" s="2" t="s">
        <v>352</v>
      </c>
      <c r="B1526" s="2" t="s">
        <v>223</v>
      </c>
      <c r="C1526" s="2" t="s">
        <v>154</v>
      </c>
      <c r="D1526" s="2" t="s">
        <v>155</v>
      </c>
      <c r="E1526" s="2">
        <v>4065056</v>
      </c>
      <c r="F1526" s="2">
        <v>2611633</v>
      </c>
      <c r="G1526" s="2">
        <v>5791.0784000000003</v>
      </c>
      <c r="H1526" s="2">
        <v>4800.9394000000002</v>
      </c>
      <c r="I1526" s="2">
        <v>183425.83619999999</v>
      </c>
      <c r="J1526" s="2">
        <v>13</v>
      </c>
      <c r="K1526" s="2">
        <v>8</v>
      </c>
      <c r="L1526" s="2">
        <v>21</v>
      </c>
      <c r="M1526" s="2" t="s">
        <v>363</v>
      </c>
    </row>
    <row r="1527" spans="1:13" ht="15" customHeight="1" x14ac:dyDescent="0.25">
      <c r="A1527" s="2" t="s">
        <v>352</v>
      </c>
      <c r="B1527" s="2" t="s">
        <v>223</v>
      </c>
      <c r="C1527" s="2" t="s">
        <v>154</v>
      </c>
      <c r="D1527" s="2" t="s">
        <v>156</v>
      </c>
      <c r="E1527" s="2">
        <v>4065056</v>
      </c>
      <c r="F1527" s="2">
        <v>2675071</v>
      </c>
      <c r="G1527" s="2">
        <v>5791.0784000000003</v>
      </c>
      <c r="H1527" s="2">
        <v>4915.1278000000002</v>
      </c>
      <c r="I1527" s="2">
        <v>187650.807</v>
      </c>
      <c r="J1527" s="2">
        <v>13</v>
      </c>
      <c r="K1527" s="2">
        <v>8</v>
      </c>
      <c r="L1527" s="2">
        <v>21</v>
      </c>
      <c r="M1527" s="2" t="s">
        <v>363</v>
      </c>
    </row>
    <row r="1528" spans="1:13" ht="15" customHeight="1" x14ac:dyDescent="0.25">
      <c r="A1528" s="2" t="s">
        <v>352</v>
      </c>
      <c r="B1528" s="2" t="s">
        <v>223</v>
      </c>
      <c r="C1528" s="2" t="s">
        <v>154</v>
      </c>
      <c r="D1528" s="2" t="s">
        <v>157</v>
      </c>
      <c r="E1528" s="2">
        <v>4065056</v>
      </c>
      <c r="F1528" s="2">
        <v>2736580</v>
      </c>
      <c r="G1528" s="2">
        <v>5791.0784000000003</v>
      </c>
      <c r="H1528" s="2">
        <v>5025.8440000000001</v>
      </c>
      <c r="I1528" s="2">
        <v>191747.3064</v>
      </c>
      <c r="J1528" s="2">
        <v>13</v>
      </c>
      <c r="K1528" s="2">
        <v>8</v>
      </c>
      <c r="L1528" s="2">
        <v>21</v>
      </c>
      <c r="M1528" s="2" t="s">
        <v>363</v>
      </c>
    </row>
    <row r="1529" spans="1:13" ht="15" customHeight="1" x14ac:dyDescent="0.25">
      <c r="A1529" s="2" t="s">
        <v>352</v>
      </c>
      <c r="B1529" s="2" t="s">
        <v>223</v>
      </c>
      <c r="C1529" s="2" t="s">
        <v>154</v>
      </c>
      <c r="D1529" s="2" t="s">
        <v>158</v>
      </c>
      <c r="E1529" s="2">
        <v>4065056</v>
      </c>
      <c r="F1529" s="2">
        <v>2615685</v>
      </c>
      <c r="G1529" s="2">
        <v>5791.0784000000003</v>
      </c>
      <c r="H1529" s="2">
        <v>4808.2330000000002</v>
      </c>
      <c r="I1529" s="2">
        <v>183695.69940000001</v>
      </c>
      <c r="J1529" s="2">
        <v>13</v>
      </c>
      <c r="K1529" s="2">
        <v>8</v>
      </c>
      <c r="L1529" s="2">
        <v>21</v>
      </c>
      <c r="M1529" s="2" t="s">
        <v>363</v>
      </c>
    </row>
    <row r="1530" spans="1:13" ht="15" customHeight="1" x14ac:dyDescent="0.25">
      <c r="A1530" s="2" t="s">
        <v>352</v>
      </c>
      <c r="B1530" s="2" t="s">
        <v>223</v>
      </c>
      <c r="C1530" s="2" t="s">
        <v>154</v>
      </c>
      <c r="D1530" s="2" t="s">
        <v>159</v>
      </c>
      <c r="E1530" s="2">
        <v>4065056</v>
      </c>
      <c r="F1530" s="2">
        <v>2750511</v>
      </c>
      <c r="G1530" s="2">
        <v>5791.0784000000003</v>
      </c>
      <c r="H1530" s="2">
        <v>5050.9197999999997</v>
      </c>
      <c r="I1530" s="2">
        <v>192675.111</v>
      </c>
      <c r="J1530" s="2">
        <v>13</v>
      </c>
      <c r="K1530" s="2">
        <v>8</v>
      </c>
      <c r="L1530" s="2">
        <v>21</v>
      </c>
      <c r="M1530" s="2" t="s">
        <v>363</v>
      </c>
    </row>
    <row r="1531" spans="1:13" ht="15" customHeight="1" x14ac:dyDescent="0.25">
      <c r="A1531" s="2" t="s">
        <v>352</v>
      </c>
      <c r="B1531" s="2" t="s">
        <v>223</v>
      </c>
      <c r="C1531" s="2" t="s">
        <v>154</v>
      </c>
      <c r="D1531" s="2" t="s">
        <v>160</v>
      </c>
      <c r="E1531" s="2">
        <v>4065056</v>
      </c>
      <c r="F1531" s="2">
        <v>2492135</v>
      </c>
      <c r="G1531" s="2">
        <v>5791.0784000000003</v>
      </c>
      <c r="H1531" s="2">
        <v>4585.8429999999998</v>
      </c>
      <c r="I1531" s="2">
        <v>175467.26939999999</v>
      </c>
      <c r="J1531" s="2">
        <v>13</v>
      </c>
      <c r="K1531" s="2">
        <v>7</v>
      </c>
      <c r="L1531" s="2">
        <v>20</v>
      </c>
      <c r="M1531" s="2" t="s">
        <v>363</v>
      </c>
    </row>
    <row r="1532" spans="1:13" ht="15" customHeight="1" x14ac:dyDescent="0.25">
      <c r="A1532" s="2" t="s">
        <v>352</v>
      </c>
      <c r="B1532" s="2" t="s">
        <v>223</v>
      </c>
      <c r="C1532" s="2" t="s">
        <v>154</v>
      </c>
      <c r="D1532" s="2" t="s">
        <v>161</v>
      </c>
      <c r="E1532" s="2">
        <v>4065056</v>
      </c>
      <c r="F1532" s="2">
        <v>2796129</v>
      </c>
      <c r="G1532" s="2">
        <v>5791.0784000000003</v>
      </c>
      <c r="H1532" s="2">
        <v>5133.0321999999996</v>
      </c>
      <c r="I1532" s="2">
        <v>195713.26980000001</v>
      </c>
      <c r="J1532" s="2">
        <v>13</v>
      </c>
      <c r="K1532" s="2">
        <v>8</v>
      </c>
      <c r="L1532" s="2">
        <v>21</v>
      </c>
      <c r="M1532" s="2" t="s">
        <v>363</v>
      </c>
    </row>
    <row r="1533" spans="1:13" ht="15" customHeight="1" x14ac:dyDescent="0.25">
      <c r="A1533" s="2" t="s">
        <v>352</v>
      </c>
      <c r="B1533" s="2" t="s">
        <v>223</v>
      </c>
      <c r="C1533" s="2" t="s">
        <v>154</v>
      </c>
      <c r="D1533" s="2" t="s">
        <v>162</v>
      </c>
      <c r="E1533" s="2">
        <v>4065056</v>
      </c>
      <c r="F1533" s="2">
        <v>3051716</v>
      </c>
      <c r="G1533" s="2">
        <v>5791.0784000000003</v>
      </c>
      <c r="H1533" s="2">
        <v>5593.0888000000004</v>
      </c>
      <c r="I1533" s="2">
        <v>212735.364</v>
      </c>
      <c r="J1533" s="2">
        <v>13</v>
      </c>
      <c r="K1533" s="2">
        <v>9</v>
      </c>
      <c r="L1533" s="2">
        <v>22</v>
      </c>
      <c r="M1533" s="2" t="s">
        <v>363</v>
      </c>
    </row>
    <row r="1534" spans="1:13" ht="15" customHeight="1" x14ac:dyDescent="0.25">
      <c r="A1534" s="2" t="s">
        <v>352</v>
      </c>
      <c r="B1534" s="2" t="s">
        <v>223</v>
      </c>
      <c r="C1534" s="2" t="s">
        <v>154</v>
      </c>
      <c r="D1534" s="2" t="s">
        <v>163</v>
      </c>
      <c r="E1534" s="2">
        <v>4065056</v>
      </c>
      <c r="F1534" s="2">
        <v>2925014</v>
      </c>
      <c r="G1534" s="2">
        <v>5791.0784000000003</v>
      </c>
      <c r="H1534" s="2">
        <v>5365.0252</v>
      </c>
      <c r="I1534" s="2">
        <v>204297.01079999999</v>
      </c>
      <c r="J1534" s="2">
        <v>13</v>
      </c>
      <c r="K1534" s="2">
        <v>8</v>
      </c>
      <c r="L1534" s="2">
        <v>21</v>
      </c>
      <c r="M1534" s="2" t="s">
        <v>363</v>
      </c>
    </row>
    <row r="1535" spans="1:13" ht="15" customHeight="1" x14ac:dyDescent="0.25">
      <c r="A1535" s="2" t="s">
        <v>352</v>
      </c>
      <c r="B1535" s="2" t="s">
        <v>223</v>
      </c>
      <c r="C1535" s="2" t="s">
        <v>154</v>
      </c>
      <c r="D1535" s="2" t="s">
        <v>164</v>
      </c>
      <c r="E1535" s="2">
        <v>4065056</v>
      </c>
      <c r="F1535" s="2">
        <v>2728513</v>
      </c>
      <c r="G1535" s="2">
        <v>5791.0784000000003</v>
      </c>
      <c r="H1535" s="2">
        <v>5011.3234000000002</v>
      </c>
      <c r="I1535" s="2">
        <v>191210.0442</v>
      </c>
      <c r="J1535" s="2">
        <v>13</v>
      </c>
      <c r="K1535" s="2">
        <v>8</v>
      </c>
      <c r="L1535" s="2">
        <v>21</v>
      </c>
      <c r="M1535" s="2" t="s">
        <v>363</v>
      </c>
    </row>
    <row r="1536" spans="1:13" ht="15" customHeight="1" x14ac:dyDescent="0.25">
      <c r="A1536" s="2" t="s">
        <v>352</v>
      </c>
      <c r="B1536" s="2" t="s">
        <v>223</v>
      </c>
      <c r="C1536" s="2" t="s">
        <v>154</v>
      </c>
      <c r="D1536" s="2" t="s">
        <v>165</v>
      </c>
      <c r="E1536" s="2">
        <v>4065056</v>
      </c>
      <c r="F1536" s="2">
        <v>2613118</v>
      </c>
      <c r="G1536" s="2">
        <v>5791.0784000000003</v>
      </c>
      <c r="H1536" s="2">
        <v>4803.6124</v>
      </c>
      <c r="I1536" s="2">
        <v>183524.7372</v>
      </c>
      <c r="J1536" s="2">
        <v>13</v>
      </c>
      <c r="K1536" s="2">
        <v>8</v>
      </c>
      <c r="L1536" s="2">
        <v>21</v>
      </c>
      <c r="M1536" s="2" t="s">
        <v>363</v>
      </c>
    </row>
    <row r="1537" spans="1:13" ht="15" customHeight="1" x14ac:dyDescent="0.25">
      <c r="A1537" s="2" t="s">
        <v>352</v>
      </c>
      <c r="B1537" s="2" t="s">
        <v>223</v>
      </c>
      <c r="C1537" s="2" t="s">
        <v>154</v>
      </c>
      <c r="D1537" s="2" t="s">
        <v>166</v>
      </c>
      <c r="E1537" s="2">
        <v>4065056</v>
      </c>
      <c r="F1537" s="2">
        <v>2673326</v>
      </c>
      <c r="G1537" s="2">
        <v>5791.0784000000003</v>
      </c>
      <c r="H1537" s="2">
        <v>4911.9867999999997</v>
      </c>
      <c r="I1537" s="2">
        <v>187534.59</v>
      </c>
      <c r="J1537" s="2">
        <v>13</v>
      </c>
      <c r="K1537" s="2">
        <v>8</v>
      </c>
      <c r="L1537" s="2">
        <v>21</v>
      </c>
      <c r="M1537" s="2" t="s">
        <v>363</v>
      </c>
    </row>
    <row r="1538" spans="1:13" ht="15" customHeight="1" x14ac:dyDescent="0.25">
      <c r="A1538" s="2" t="s">
        <v>352</v>
      </c>
      <c r="B1538" s="2" t="s">
        <v>223</v>
      </c>
      <c r="C1538" s="2" t="s">
        <v>154</v>
      </c>
      <c r="D1538" s="2" t="s">
        <v>167</v>
      </c>
      <c r="E1538" s="2">
        <v>4065056</v>
      </c>
      <c r="F1538" s="2">
        <v>2829929</v>
      </c>
      <c r="G1538" s="2">
        <v>5791.0784000000003</v>
      </c>
      <c r="H1538" s="2">
        <v>5193.8721999999998</v>
      </c>
      <c r="I1538" s="2">
        <v>197964.3498</v>
      </c>
      <c r="J1538" s="2">
        <v>13</v>
      </c>
      <c r="K1538" s="2">
        <v>8</v>
      </c>
      <c r="L1538" s="2">
        <v>21</v>
      </c>
      <c r="M1538" s="2" t="s">
        <v>363</v>
      </c>
    </row>
    <row r="1539" spans="1:13" ht="15" customHeight="1" x14ac:dyDescent="0.25">
      <c r="A1539" s="2" t="s">
        <v>352</v>
      </c>
      <c r="B1539" s="2" t="s">
        <v>223</v>
      </c>
      <c r="C1539" s="2" t="s">
        <v>154</v>
      </c>
      <c r="D1539" s="2" t="s">
        <v>168</v>
      </c>
      <c r="E1539" s="2">
        <v>4065056</v>
      </c>
      <c r="F1539" s="2">
        <v>3243775</v>
      </c>
      <c r="G1539" s="2">
        <v>5791.0784000000003</v>
      </c>
      <c r="H1539" s="2">
        <v>5938.7950000000001</v>
      </c>
      <c r="I1539" s="2">
        <v>225526.49340000001</v>
      </c>
      <c r="J1539" s="2">
        <v>13</v>
      </c>
      <c r="K1539" s="2">
        <v>9</v>
      </c>
      <c r="L1539" s="2">
        <v>22</v>
      </c>
      <c r="M1539" s="2" t="s">
        <v>363</v>
      </c>
    </row>
    <row r="1540" spans="1:13" ht="15" customHeight="1" x14ac:dyDescent="0.25">
      <c r="A1540" s="2" t="s">
        <v>352</v>
      </c>
      <c r="B1540" s="2" t="s">
        <v>223</v>
      </c>
      <c r="C1540" s="2" t="s">
        <v>154</v>
      </c>
      <c r="D1540" s="2" t="s">
        <v>169</v>
      </c>
      <c r="E1540" s="2">
        <v>4065056</v>
      </c>
      <c r="F1540" s="2">
        <v>2712959</v>
      </c>
      <c r="G1540" s="2">
        <v>5791.0784000000003</v>
      </c>
      <c r="H1540" s="2">
        <v>4983.3262000000004</v>
      </c>
      <c r="I1540" s="2">
        <v>190174.14780000001</v>
      </c>
      <c r="J1540" s="2">
        <v>13</v>
      </c>
      <c r="K1540" s="2">
        <v>8</v>
      </c>
      <c r="L1540" s="2">
        <v>21</v>
      </c>
      <c r="M1540" s="2" t="s">
        <v>363</v>
      </c>
    </row>
    <row r="1541" spans="1:13" ht="15" customHeight="1" x14ac:dyDescent="0.25">
      <c r="A1541" s="2" t="s">
        <v>352</v>
      </c>
      <c r="B1541" s="2" t="s">
        <v>223</v>
      </c>
      <c r="C1541" s="2" t="s">
        <v>154</v>
      </c>
      <c r="D1541" s="2" t="s">
        <v>170</v>
      </c>
      <c r="E1541" s="2">
        <v>4065056</v>
      </c>
      <c r="F1541" s="2">
        <v>3052040</v>
      </c>
      <c r="G1541" s="2">
        <v>5791.0784000000003</v>
      </c>
      <c r="H1541" s="2">
        <v>5593.6719999999996</v>
      </c>
      <c r="I1541" s="2">
        <v>212756.9424</v>
      </c>
      <c r="J1541" s="2">
        <v>13</v>
      </c>
      <c r="K1541" s="2">
        <v>9</v>
      </c>
      <c r="L1541" s="2">
        <v>22</v>
      </c>
      <c r="M1541" s="2" t="s">
        <v>363</v>
      </c>
    </row>
    <row r="1542" spans="1:13" ht="15" customHeight="1" x14ac:dyDescent="0.25">
      <c r="A1542" s="2" t="s">
        <v>352</v>
      </c>
      <c r="B1542" s="2" t="s">
        <v>223</v>
      </c>
      <c r="C1542" s="2" t="s">
        <v>154</v>
      </c>
      <c r="D1542" s="2" t="s">
        <v>171</v>
      </c>
      <c r="E1542" s="2">
        <v>4065056</v>
      </c>
      <c r="F1542" s="2">
        <v>2751822</v>
      </c>
      <c r="G1542" s="2">
        <v>5791.0784000000003</v>
      </c>
      <c r="H1542" s="2">
        <v>5053.2795999999998</v>
      </c>
      <c r="I1542" s="2">
        <v>192762.42360000001</v>
      </c>
      <c r="J1542" s="2">
        <v>13</v>
      </c>
      <c r="K1542" s="2">
        <v>8</v>
      </c>
      <c r="L1542" s="2">
        <v>21</v>
      </c>
      <c r="M1542" s="2" t="s">
        <v>363</v>
      </c>
    </row>
    <row r="1543" spans="1:13" ht="15" customHeight="1" x14ac:dyDescent="0.25">
      <c r="A1543" s="2" t="s">
        <v>352</v>
      </c>
      <c r="B1543" s="2" t="s">
        <v>223</v>
      </c>
      <c r="C1543" s="2" t="s">
        <v>154</v>
      </c>
      <c r="D1543" s="2" t="s">
        <v>172</v>
      </c>
      <c r="E1543" s="2">
        <v>4065056</v>
      </c>
      <c r="F1543" s="2">
        <v>2903205</v>
      </c>
      <c r="G1543" s="2">
        <v>5791.0784000000003</v>
      </c>
      <c r="H1543" s="2">
        <v>5325.7690000000002</v>
      </c>
      <c r="I1543" s="2">
        <v>202844.53140000001</v>
      </c>
      <c r="J1543" s="2">
        <v>13</v>
      </c>
      <c r="K1543" s="2">
        <v>8</v>
      </c>
      <c r="L1543" s="2">
        <v>21</v>
      </c>
      <c r="M1543" s="2" t="s">
        <v>363</v>
      </c>
    </row>
    <row r="1544" spans="1:13" ht="15" customHeight="1" x14ac:dyDescent="0.25">
      <c r="A1544" s="2" t="s">
        <v>352</v>
      </c>
      <c r="B1544" s="2" t="s">
        <v>223</v>
      </c>
      <c r="C1544" s="2" t="s">
        <v>154</v>
      </c>
      <c r="D1544" s="2" t="s">
        <v>173</v>
      </c>
      <c r="E1544" s="2">
        <v>4065056</v>
      </c>
      <c r="F1544" s="2">
        <v>2742851</v>
      </c>
      <c r="G1544" s="2">
        <v>5791.0784000000003</v>
      </c>
      <c r="H1544" s="2">
        <v>5037.1318000000001</v>
      </c>
      <c r="I1544" s="2">
        <v>192164.95499999999</v>
      </c>
      <c r="J1544" s="2">
        <v>13</v>
      </c>
      <c r="K1544" s="2">
        <v>8</v>
      </c>
      <c r="L1544" s="2">
        <v>21</v>
      </c>
      <c r="M1544" s="2" t="s">
        <v>363</v>
      </c>
    </row>
    <row r="1545" spans="1:13" ht="15" customHeight="1" x14ac:dyDescent="0.25">
      <c r="A1545" s="2" t="s">
        <v>352</v>
      </c>
      <c r="B1545" s="2" t="s">
        <v>223</v>
      </c>
      <c r="C1545" s="2" t="s">
        <v>154</v>
      </c>
      <c r="D1545" s="2" t="s">
        <v>174</v>
      </c>
      <c r="E1545" s="2">
        <v>4065056</v>
      </c>
      <c r="F1545" s="2">
        <v>2845466</v>
      </c>
      <c r="G1545" s="2">
        <v>5791.0784000000003</v>
      </c>
      <c r="H1545" s="2">
        <v>5221.8388000000004</v>
      </c>
      <c r="I1545" s="2">
        <v>198999.114</v>
      </c>
      <c r="J1545" s="2">
        <v>13</v>
      </c>
      <c r="K1545" s="2">
        <v>8</v>
      </c>
      <c r="L1545" s="2">
        <v>21</v>
      </c>
      <c r="M1545" s="2" t="s">
        <v>363</v>
      </c>
    </row>
    <row r="1546" spans="1:13" ht="15" customHeight="1" x14ac:dyDescent="0.25">
      <c r="A1546" s="2" t="s">
        <v>352</v>
      </c>
      <c r="B1546" s="2" t="s">
        <v>223</v>
      </c>
      <c r="C1546" s="2" t="s">
        <v>175</v>
      </c>
      <c r="D1546" s="2" t="s">
        <v>176</v>
      </c>
      <c r="E1546" s="2">
        <v>4065056</v>
      </c>
      <c r="F1546" s="2">
        <v>2662884</v>
      </c>
      <c r="G1546" s="2">
        <v>5791.0784000000003</v>
      </c>
      <c r="H1546" s="2">
        <v>4893.1912000000002</v>
      </c>
      <c r="I1546" s="2">
        <v>186839.15280000001</v>
      </c>
      <c r="J1546" s="2">
        <v>13</v>
      </c>
      <c r="K1546" s="2">
        <v>8</v>
      </c>
      <c r="L1546" s="2">
        <v>21</v>
      </c>
      <c r="M1546" s="2" t="s">
        <v>363</v>
      </c>
    </row>
    <row r="1547" spans="1:13" ht="15" customHeight="1" x14ac:dyDescent="0.25">
      <c r="A1547" s="2" t="s">
        <v>352</v>
      </c>
      <c r="B1547" s="2" t="s">
        <v>223</v>
      </c>
      <c r="C1547" s="2" t="s">
        <v>175</v>
      </c>
      <c r="D1547" s="2" t="s">
        <v>177</v>
      </c>
      <c r="E1547" s="2">
        <v>4065056</v>
      </c>
      <c r="F1547" s="2">
        <v>2955600</v>
      </c>
      <c r="G1547" s="2">
        <v>5791.0784000000003</v>
      </c>
      <c r="H1547" s="2">
        <v>5420.08</v>
      </c>
      <c r="I1547" s="2">
        <v>206334.03839999999</v>
      </c>
      <c r="J1547" s="2">
        <v>13</v>
      </c>
      <c r="K1547" s="2">
        <v>8</v>
      </c>
      <c r="L1547" s="2">
        <v>21</v>
      </c>
      <c r="M1547" s="2" t="s">
        <v>363</v>
      </c>
    </row>
    <row r="1548" spans="1:13" ht="15" customHeight="1" x14ac:dyDescent="0.25">
      <c r="A1548" s="2" t="s">
        <v>352</v>
      </c>
      <c r="B1548" s="2" t="s">
        <v>223</v>
      </c>
      <c r="C1548" s="2" t="s">
        <v>175</v>
      </c>
      <c r="D1548" s="2" t="s">
        <v>178</v>
      </c>
      <c r="E1548" s="2">
        <v>4065056</v>
      </c>
      <c r="F1548" s="2">
        <v>2819111</v>
      </c>
      <c r="G1548" s="2">
        <v>5791.0784000000003</v>
      </c>
      <c r="H1548" s="2">
        <v>5174.3998000000001</v>
      </c>
      <c r="I1548" s="2">
        <v>197243.87100000001</v>
      </c>
      <c r="J1548" s="2">
        <v>13</v>
      </c>
      <c r="K1548" s="2">
        <v>8</v>
      </c>
      <c r="L1548" s="2">
        <v>21</v>
      </c>
      <c r="M1548" s="2" t="s">
        <v>363</v>
      </c>
    </row>
    <row r="1549" spans="1:13" ht="15" customHeight="1" x14ac:dyDescent="0.25">
      <c r="A1549" s="2" t="s">
        <v>352</v>
      </c>
      <c r="B1549" s="2" t="s">
        <v>223</v>
      </c>
      <c r="C1549" s="2" t="s">
        <v>216</v>
      </c>
      <c r="D1549" s="2" t="s">
        <v>217</v>
      </c>
      <c r="E1549" s="2">
        <v>4065056</v>
      </c>
      <c r="F1549" s="2">
        <v>485541</v>
      </c>
      <c r="G1549" s="2">
        <v>5791.0784000000003</v>
      </c>
      <c r="H1549" s="2">
        <v>971.08199999999999</v>
      </c>
      <c r="I1549" s="2">
        <v>41721.112399999998</v>
      </c>
      <c r="J1549" s="2">
        <v>13</v>
      </c>
      <c r="K1549" s="2">
        <v>3</v>
      </c>
      <c r="L1549" s="2">
        <v>16</v>
      </c>
      <c r="M1549" s="2" t="s">
        <v>363</v>
      </c>
    </row>
    <row r="1550" spans="1:13" ht="15" customHeight="1" x14ac:dyDescent="0.25">
      <c r="A1550" s="2" t="s">
        <v>352</v>
      </c>
      <c r="B1550" s="2" t="s">
        <v>223</v>
      </c>
      <c r="C1550" s="2" t="s">
        <v>216</v>
      </c>
      <c r="D1550" s="2" t="s">
        <v>218</v>
      </c>
      <c r="E1550" s="2">
        <v>4065056</v>
      </c>
      <c r="F1550" s="2">
        <v>448785</v>
      </c>
      <c r="G1550" s="2">
        <v>5791.0784000000003</v>
      </c>
      <c r="H1550" s="2">
        <v>897.57</v>
      </c>
      <c r="I1550" s="2">
        <v>39001.168400000002</v>
      </c>
      <c r="J1550" s="2">
        <v>13</v>
      </c>
      <c r="K1550" s="2">
        <v>3</v>
      </c>
      <c r="L1550" s="2">
        <v>16</v>
      </c>
      <c r="M1550" s="2" t="s">
        <v>363</v>
      </c>
    </row>
    <row r="1551" spans="1:13" ht="15" customHeight="1" x14ac:dyDescent="0.25">
      <c r="A1551" s="2" t="s">
        <v>352</v>
      </c>
      <c r="B1551" s="2" t="s">
        <v>223</v>
      </c>
      <c r="C1551" s="2" t="s">
        <v>216</v>
      </c>
      <c r="D1551" s="2" t="s">
        <v>219</v>
      </c>
      <c r="E1551" s="2">
        <v>4065056</v>
      </c>
      <c r="F1551" s="2">
        <v>600429</v>
      </c>
      <c r="G1551" s="2">
        <v>5791.0784000000003</v>
      </c>
      <c r="H1551" s="2">
        <v>1180.7722000000001</v>
      </c>
      <c r="I1551" s="2">
        <v>49479.649799999999</v>
      </c>
      <c r="J1551" s="2">
        <v>13</v>
      </c>
      <c r="K1551" s="2">
        <v>4</v>
      </c>
      <c r="L1551" s="2">
        <v>17</v>
      </c>
      <c r="M1551" s="2" t="s">
        <v>363</v>
      </c>
    </row>
    <row r="1552" spans="1:13" ht="15" customHeight="1" x14ac:dyDescent="0.25">
      <c r="A1552" s="2" t="s">
        <v>352</v>
      </c>
      <c r="B1552" s="2" t="s">
        <v>223</v>
      </c>
      <c r="C1552" s="2" t="s">
        <v>216</v>
      </c>
      <c r="D1552" s="2" t="s">
        <v>220</v>
      </c>
      <c r="E1552" s="2">
        <v>4065056</v>
      </c>
      <c r="F1552" s="2">
        <v>35029</v>
      </c>
      <c r="G1552" s="2">
        <v>5791.0784000000003</v>
      </c>
      <c r="H1552" s="2">
        <v>70.058000000000007</v>
      </c>
      <c r="I1552" s="2">
        <v>8383.2243999999992</v>
      </c>
      <c r="J1552" s="2">
        <v>13</v>
      </c>
      <c r="K1552" s="2">
        <v>3</v>
      </c>
      <c r="L1552" s="2">
        <v>16</v>
      </c>
      <c r="M1552" s="2" t="s">
        <v>363</v>
      </c>
    </row>
    <row r="1553" spans="1:13" ht="15" customHeight="1" x14ac:dyDescent="0.25">
      <c r="A1553" s="2" t="s">
        <v>352</v>
      </c>
      <c r="B1553" s="2" t="s">
        <v>223</v>
      </c>
      <c r="C1553" s="2" t="s">
        <v>216</v>
      </c>
      <c r="D1553" s="2" t="s">
        <v>221</v>
      </c>
      <c r="E1553" s="2">
        <v>4065056</v>
      </c>
      <c r="F1553" s="2">
        <v>35029</v>
      </c>
      <c r="G1553" s="2">
        <v>5791.0784000000003</v>
      </c>
      <c r="H1553" s="2">
        <v>70.058000000000007</v>
      </c>
      <c r="I1553" s="2">
        <v>8383.2243999999992</v>
      </c>
      <c r="J1553" s="2">
        <v>13</v>
      </c>
      <c r="K1553" s="2">
        <v>3</v>
      </c>
      <c r="L1553" s="2">
        <v>16</v>
      </c>
      <c r="M1553" s="2" t="s">
        <v>363</v>
      </c>
    </row>
    <row r="1554" spans="1:13" ht="15" customHeight="1" x14ac:dyDescent="0.25">
      <c r="A1554" s="2" t="s">
        <v>352</v>
      </c>
      <c r="B1554" s="2" t="s">
        <v>223</v>
      </c>
      <c r="C1554" s="2" t="s">
        <v>216</v>
      </c>
      <c r="D1554" s="2" t="s">
        <v>222</v>
      </c>
      <c r="E1554" s="2">
        <v>4065056</v>
      </c>
      <c r="F1554" s="2">
        <v>1432339</v>
      </c>
      <c r="G1554" s="2">
        <v>5791.0784000000003</v>
      </c>
      <c r="H1554" s="2">
        <v>2678.2102</v>
      </c>
      <c r="I1554" s="2">
        <v>104884.8558</v>
      </c>
      <c r="J1554" s="2">
        <v>13</v>
      </c>
      <c r="K1554" s="2">
        <v>5</v>
      </c>
      <c r="L1554" s="2">
        <v>18</v>
      </c>
      <c r="M1554" s="2" t="s">
        <v>363</v>
      </c>
    </row>
    <row r="1555" spans="1:13" ht="15" customHeight="1" x14ac:dyDescent="0.25">
      <c r="A1555" s="2" t="s">
        <v>352</v>
      </c>
      <c r="B1555" s="2" t="s">
        <v>223</v>
      </c>
      <c r="C1555" s="2" t="s">
        <v>216</v>
      </c>
      <c r="D1555" s="2" t="s">
        <v>223</v>
      </c>
      <c r="E1555" s="2">
        <v>4065056</v>
      </c>
      <c r="F1555" s="2">
        <v>5</v>
      </c>
      <c r="G1555" s="2">
        <v>5791.0784000000003</v>
      </c>
      <c r="H1555" s="2">
        <v>0.01</v>
      </c>
      <c r="I1555" s="2">
        <v>5791.4484000000002</v>
      </c>
      <c r="J1555" s="2">
        <v>13</v>
      </c>
      <c r="K1555" s="2">
        <v>3</v>
      </c>
      <c r="L1555" s="2">
        <v>16</v>
      </c>
      <c r="M1555" s="2" t="s">
        <v>363</v>
      </c>
    </row>
    <row r="1556" spans="1:13" ht="15" customHeight="1" x14ac:dyDescent="0.25">
      <c r="A1556" s="2" t="s">
        <v>352</v>
      </c>
      <c r="B1556" s="2" t="s">
        <v>223</v>
      </c>
      <c r="C1556" s="2" t="s">
        <v>216</v>
      </c>
      <c r="D1556" s="2" t="s">
        <v>224</v>
      </c>
      <c r="E1556" s="2">
        <v>4065056</v>
      </c>
      <c r="F1556" s="2">
        <v>681410</v>
      </c>
      <c r="G1556" s="2">
        <v>5791.0784000000003</v>
      </c>
      <c r="H1556" s="2">
        <v>1326.538</v>
      </c>
      <c r="I1556" s="2">
        <v>54872.984400000001</v>
      </c>
      <c r="J1556" s="2">
        <v>13</v>
      </c>
      <c r="K1556" s="2">
        <v>4</v>
      </c>
      <c r="L1556" s="2">
        <v>17</v>
      </c>
      <c r="M1556" s="2" t="s">
        <v>363</v>
      </c>
    </row>
    <row r="1557" spans="1:13" ht="15" customHeight="1" x14ac:dyDescent="0.25">
      <c r="A1557" s="2" t="s">
        <v>352</v>
      </c>
      <c r="B1557" s="2" t="s">
        <v>223</v>
      </c>
      <c r="C1557" s="2" t="s">
        <v>216</v>
      </c>
      <c r="D1557" s="2" t="s">
        <v>225</v>
      </c>
      <c r="E1557" s="2">
        <v>4065056</v>
      </c>
      <c r="F1557" s="2">
        <v>678741</v>
      </c>
      <c r="G1557" s="2">
        <v>5791.0784000000003</v>
      </c>
      <c r="H1557" s="2">
        <v>1321.7338</v>
      </c>
      <c r="I1557" s="2">
        <v>54695.228999999999</v>
      </c>
      <c r="J1557" s="2">
        <v>13</v>
      </c>
      <c r="K1557" s="2">
        <v>4</v>
      </c>
      <c r="L1557" s="2">
        <v>17</v>
      </c>
      <c r="M1557" s="2" t="s">
        <v>363</v>
      </c>
    </row>
    <row r="1558" spans="1:13" ht="15" customHeight="1" x14ac:dyDescent="0.25">
      <c r="A1558" s="2" t="s">
        <v>352</v>
      </c>
      <c r="B1558" s="2" t="s">
        <v>223</v>
      </c>
      <c r="C1558" s="2" t="s">
        <v>226</v>
      </c>
      <c r="D1558" s="2" t="s">
        <v>227</v>
      </c>
      <c r="E1558" s="2">
        <v>4065056</v>
      </c>
      <c r="F1558" s="2">
        <v>3664119</v>
      </c>
      <c r="G1558" s="2">
        <v>5791.0784000000003</v>
      </c>
      <c r="H1558" s="2">
        <v>6695.4142000000002</v>
      </c>
      <c r="I1558" s="2">
        <v>253521.4038</v>
      </c>
      <c r="J1558" s="2">
        <v>13</v>
      </c>
      <c r="K1558" s="2">
        <v>10</v>
      </c>
      <c r="L1558" s="2">
        <v>23</v>
      </c>
      <c r="M1558" s="2" t="s">
        <v>363</v>
      </c>
    </row>
    <row r="1559" spans="1:13" ht="15" customHeight="1" x14ac:dyDescent="0.25">
      <c r="A1559" s="2" t="s">
        <v>352</v>
      </c>
      <c r="B1559" s="2" t="s">
        <v>223</v>
      </c>
      <c r="C1559" s="2" t="s">
        <v>226</v>
      </c>
      <c r="D1559" s="2" t="s">
        <v>228</v>
      </c>
      <c r="E1559" s="2">
        <v>4065056</v>
      </c>
      <c r="F1559" s="2">
        <v>3459427</v>
      </c>
      <c r="G1559" s="2">
        <v>5791.0784000000003</v>
      </c>
      <c r="H1559" s="2">
        <v>6326.9686000000002</v>
      </c>
      <c r="I1559" s="2">
        <v>239888.9166</v>
      </c>
      <c r="J1559" s="2">
        <v>13</v>
      </c>
      <c r="K1559" s="2">
        <v>9</v>
      </c>
      <c r="L1559" s="2">
        <v>22</v>
      </c>
      <c r="M1559" s="2" t="s">
        <v>363</v>
      </c>
    </row>
    <row r="1560" spans="1:13" ht="15" customHeight="1" x14ac:dyDescent="0.25">
      <c r="A1560" s="2" t="s">
        <v>352</v>
      </c>
      <c r="B1560" s="2" t="s">
        <v>223</v>
      </c>
      <c r="C1560" s="2" t="s">
        <v>226</v>
      </c>
      <c r="D1560" s="2" t="s">
        <v>229</v>
      </c>
      <c r="E1560" s="2">
        <v>4065056</v>
      </c>
      <c r="F1560" s="2">
        <v>3457333</v>
      </c>
      <c r="G1560" s="2">
        <v>5791.0784000000003</v>
      </c>
      <c r="H1560" s="2">
        <v>6323.1994000000004</v>
      </c>
      <c r="I1560" s="2">
        <v>239749.45619999999</v>
      </c>
      <c r="J1560" s="2">
        <v>13</v>
      </c>
      <c r="K1560" s="2">
        <v>9</v>
      </c>
      <c r="L1560" s="2">
        <v>22</v>
      </c>
      <c r="M1560" s="2" t="s">
        <v>363</v>
      </c>
    </row>
    <row r="1561" spans="1:13" ht="15" customHeight="1" x14ac:dyDescent="0.25">
      <c r="A1561" s="2" t="s">
        <v>352</v>
      </c>
      <c r="B1561" s="2" t="s">
        <v>223</v>
      </c>
      <c r="C1561" s="2" t="s">
        <v>226</v>
      </c>
      <c r="D1561" s="2" t="s">
        <v>230</v>
      </c>
      <c r="E1561" s="2">
        <v>4065056</v>
      </c>
      <c r="F1561" s="2">
        <v>3488041</v>
      </c>
      <c r="G1561" s="2">
        <v>5791.0784000000003</v>
      </c>
      <c r="H1561" s="2">
        <v>6378.4737999999998</v>
      </c>
      <c r="I1561" s="2">
        <v>241794.609</v>
      </c>
      <c r="J1561" s="2">
        <v>13</v>
      </c>
      <c r="K1561" s="2">
        <v>9</v>
      </c>
      <c r="L1561" s="2">
        <v>22</v>
      </c>
      <c r="M1561" s="2" t="s">
        <v>363</v>
      </c>
    </row>
    <row r="1562" spans="1:13" ht="15" customHeight="1" x14ac:dyDescent="0.25">
      <c r="A1562" s="2" t="s">
        <v>352</v>
      </c>
      <c r="B1562" s="2" t="s">
        <v>223</v>
      </c>
      <c r="C1562" s="2" t="s">
        <v>226</v>
      </c>
      <c r="D1562" s="2" t="s">
        <v>231</v>
      </c>
      <c r="E1562" s="2">
        <v>4065056</v>
      </c>
      <c r="F1562" s="2">
        <v>3482492</v>
      </c>
      <c r="G1562" s="2">
        <v>5791.0784000000003</v>
      </c>
      <c r="H1562" s="2">
        <v>6368.4856</v>
      </c>
      <c r="I1562" s="2">
        <v>241425.04560000001</v>
      </c>
      <c r="J1562" s="2">
        <v>13</v>
      </c>
      <c r="K1562" s="2">
        <v>9</v>
      </c>
      <c r="L1562" s="2">
        <v>22</v>
      </c>
      <c r="M1562" s="2" t="s">
        <v>363</v>
      </c>
    </row>
    <row r="1563" spans="1:13" ht="15" customHeight="1" x14ac:dyDescent="0.25">
      <c r="A1563" s="2" t="s">
        <v>352</v>
      </c>
      <c r="B1563" s="2" t="s">
        <v>223</v>
      </c>
      <c r="C1563" s="2" t="s">
        <v>226</v>
      </c>
      <c r="D1563" s="2" t="s">
        <v>232</v>
      </c>
      <c r="E1563" s="2">
        <v>4065056</v>
      </c>
      <c r="F1563" s="2">
        <v>3800011</v>
      </c>
      <c r="G1563" s="2">
        <v>5791.0784000000003</v>
      </c>
      <c r="H1563" s="2">
        <v>6940.0198</v>
      </c>
      <c r="I1563" s="2">
        <v>262571.81099999999</v>
      </c>
      <c r="J1563" s="2">
        <v>13</v>
      </c>
      <c r="K1563" s="2">
        <v>10</v>
      </c>
      <c r="L1563" s="2">
        <v>23</v>
      </c>
      <c r="M1563" s="2" t="s">
        <v>363</v>
      </c>
    </row>
    <row r="1564" spans="1:13" ht="15" customHeight="1" x14ac:dyDescent="0.25">
      <c r="A1564" s="2" t="s">
        <v>352</v>
      </c>
      <c r="B1564" s="2" t="s">
        <v>223</v>
      </c>
      <c r="C1564" s="2" t="s">
        <v>226</v>
      </c>
      <c r="D1564" s="2" t="s">
        <v>233</v>
      </c>
      <c r="E1564" s="2">
        <v>4065056</v>
      </c>
      <c r="F1564" s="2">
        <v>3800011</v>
      </c>
      <c r="G1564" s="2">
        <v>5791.0784000000003</v>
      </c>
      <c r="H1564" s="2">
        <v>6940.0198</v>
      </c>
      <c r="I1564" s="2">
        <v>262571.81099999999</v>
      </c>
      <c r="J1564" s="2">
        <v>13</v>
      </c>
      <c r="K1564" s="2">
        <v>10</v>
      </c>
      <c r="L1564" s="2">
        <v>23</v>
      </c>
      <c r="M1564" s="2" t="s">
        <v>363</v>
      </c>
    </row>
    <row r="1565" spans="1:13" ht="15" customHeight="1" x14ac:dyDescent="0.25">
      <c r="A1565" s="2" t="s">
        <v>352</v>
      </c>
      <c r="B1565" s="2" t="s">
        <v>223</v>
      </c>
      <c r="C1565" s="2" t="s">
        <v>226</v>
      </c>
      <c r="D1565" s="2" t="s">
        <v>234</v>
      </c>
      <c r="E1565" s="2">
        <v>4065056</v>
      </c>
      <c r="F1565" s="2">
        <v>3662860</v>
      </c>
      <c r="G1565" s="2">
        <v>5791.0784000000003</v>
      </c>
      <c r="H1565" s="2">
        <v>6693.1480000000001</v>
      </c>
      <c r="I1565" s="2">
        <v>253437.55439999999</v>
      </c>
      <c r="J1565" s="2">
        <v>13</v>
      </c>
      <c r="K1565" s="2">
        <v>10</v>
      </c>
      <c r="L1565" s="2">
        <v>23</v>
      </c>
      <c r="M1565" s="2" t="s">
        <v>363</v>
      </c>
    </row>
    <row r="1566" spans="1:13" ht="15" customHeight="1" x14ac:dyDescent="0.25">
      <c r="A1566" s="2" t="s">
        <v>352</v>
      </c>
      <c r="B1566" s="2" t="s">
        <v>223</v>
      </c>
      <c r="C1566" s="2" t="s">
        <v>226</v>
      </c>
      <c r="D1566" s="2" t="s">
        <v>235</v>
      </c>
      <c r="E1566" s="2">
        <v>4065056</v>
      </c>
      <c r="F1566" s="2">
        <v>3982698</v>
      </c>
      <c r="G1566" s="2">
        <v>5791.0784000000003</v>
      </c>
      <c r="H1566" s="2">
        <v>7268.8563999999997</v>
      </c>
      <c r="I1566" s="2">
        <v>274738.76520000002</v>
      </c>
      <c r="J1566" s="2">
        <v>13</v>
      </c>
      <c r="K1566" s="2">
        <v>10</v>
      </c>
      <c r="L1566" s="2">
        <v>23</v>
      </c>
      <c r="M1566" s="2" t="s">
        <v>363</v>
      </c>
    </row>
    <row r="1567" spans="1:13" ht="15" customHeight="1" x14ac:dyDescent="0.25">
      <c r="A1567" s="2" t="s">
        <v>352</v>
      </c>
      <c r="B1567" s="2" t="s">
        <v>223</v>
      </c>
      <c r="C1567" s="2" t="s">
        <v>226</v>
      </c>
      <c r="D1567" s="2" t="s">
        <v>236</v>
      </c>
      <c r="E1567" s="2">
        <v>4065056</v>
      </c>
      <c r="F1567" s="2">
        <v>3468026</v>
      </c>
      <c r="G1567" s="2">
        <v>5791.0784000000003</v>
      </c>
      <c r="H1567" s="2">
        <v>6342.4467999999997</v>
      </c>
      <c r="I1567" s="2">
        <v>240461.61</v>
      </c>
      <c r="J1567" s="2">
        <v>13</v>
      </c>
      <c r="K1567" s="2">
        <v>9</v>
      </c>
      <c r="L1567" s="2">
        <v>22</v>
      </c>
      <c r="M1567" s="2" t="s">
        <v>363</v>
      </c>
    </row>
    <row r="1568" spans="1:13" ht="15" customHeight="1" x14ac:dyDescent="0.25">
      <c r="A1568" s="2" t="s">
        <v>352</v>
      </c>
      <c r="B1568" s="2" t="s">
        <v>223</v>
      </c>
      <c r="C1568" s="2" t="s">
        <v>226</v>
      </c>
      <c r="D1568" s="2" t="s">
        <v>237</v>
      </c>
      <c r="E1568" s="2">
        <v>4065056</v>
      </c>
      <c r="F1568" s="2">
        <v>3737692</v>
      </c>
      <c r="G1568" s="2">
        <v>5791.0784000000003</v>
      </c>
      <c r="H1568" s="2">
        <v>6827.8455999999996</v>
      </c>
      <c r="I1568" s="2">
        <v>258421.36559999999</v>
      </c>
      <c r="J1568" s="2">
        <v>13</v>
      </c>
      <c r="K1568" s="2">
        <v>10</v>
      </c>
      <c r="L1568" s="2">
        <v>23</v>
      </c>
      <c r="M1568" s="2" t="s">
        <v>363</v>
      </c>
    </row>
    <row r="1569" spans="1:13" ht="15" customHeight="1" x14ac:dyDescent="0.25">
      <c r="A1569" s="2" t="s">
        <v>352</v>
      </c>
      <c r="B1569" s="2" t="s">
        <v>223</v>
      </c>
      <c r="C1569" s="2" t="s">
        <v>226</v>
      </c>
      <c r="D1569" s="2" t="s">
        <v>238</v>
      </c>
      <c r="E1569" s="2">
        <v>4065056</v>
      </c>
      <c r="F1569" s="2">
        <v>3799675</v>
      </c>
      <c r="G1569" s="2">
        <v>5791.0784000000003</v>
      </c>
      <c r="H1569" s="2">
        <v>6939.415</v>
      </c>
      <c r="I1569" s="2">
        <v>262549.43339999998</v>
      </c>
      <c r="J1569" s="2">
        <v>13</v>
      </c>
      <c r="K1569" s="2">
        <v>10</v>
      </c>
      <c r="L1569" s="2">
        <v>23</v>
      </c>
      <c r="M1569" s="2" t="s">
        <v>363</v>
      </c>
    </row>
    <row r="1570" spans="1:13" ht="15" customHeight="1" x14ac:dyDescent="0.25">
      <c r="A1570" s="2" t="s">
        <v>352</v>
      </c>
      <c r="B1570" s="2" t="s">
        <v>223</v>
      </c>
      <c r="C1570" s="2" t="s">
        <v>226</v>
      </c>
      <c r="D1570" s="2" t="s">
        <v>239</v>
      </c>
      <c r="E1570" s="2">
        <v>4065056</v>
      </c>
      <c r="F1570" s="2">
        <v>3659686</v>
      </c>
      <c r="G1570" s="2">
        <v>5791.0784000000003</v>
      </c>
      <c r="H1570" s="2">
        <v>6687.4348</v>
      </c>
      <c r="I1570" s="2">
        <v>253226.166</v>
      </c>
      <c r="J1570" s="2">
        <v>13</v>
      </c>
      <c r="K1570" s="2">
        <v>10</v>
      </c>
      <c r="L1570" s="2">
        <v>23</v>
      </c>
      <c r="M1570" s="2" t="s">
        <v>363</v>
      </c>
    </row>
    <row r="1571" spans="1:13" ht="15" customHeight="1" x14ac:dyDescent="0.25">
      <c r="A1571" s="2" t="s">
        <v>352</v>
      </c>
      <c r="B1571" s="2" t="s">
        <v>223</v>
      </c>
      <c r="C1571" s="2" t="s">
        <v>226</v>
      </c>
      <c r="D1571" s="2" t="s">
        <v>240</v>
      </c>
      <c r="E1571" s="2">
        <v>4065056</v>
      </c>
      <c r="F1571" s="2">
        <v>3860560</v>
      </c>
      <c r="G1571" s="2">
        <v>5791.0784000000003</v>
      </c>
      <c r="H1571" s="2">
        <v>7049.0079999999998</v>
      </c>
      <c r="I1571" s="2">
        <v>266604.37439999997</v>
      </c>
      <c r="J1571" s="2">
        <v>13</v>
      </c>
      <c r="K1571" s="2">
        <v>10</v>
      </c>
      <c r="L1571" s="2">
        <v>23</v>
      </c>
      <c r="M1571" s="2" t="s">
        <v>363</v>
      </c>
    </row>
    <row r="1572" spans="1:13" ht="15" customHeight="1" x14ac:dyDescent="0.25">
      <c r="A1572" s="2" t="s">
        <v>352</v>
      </c>
      <c r="B1572" s="2" t="s">
        <v>223</v>
      </c>
      <c r="C1572" s="2" t="s">
        <v>226</v>
      </c>
      <c r="D1572" s="2" t="s">
        <v>241</v>
      </c>
      <c r="E1572" s="2">
        <v>4065056</v>
      </c>
      <c r="F1572" s="2">
        <v>3405673</v>
      </c>
      <c r="G1572" s="2">
        <v>5791.0784000000003</v>
      </c>
      <c r="H1572" s="2">
        <v>6230.2114000000001</v>
      </c>
      <c r="I1572" s="2">
        <v>236308.9002</v>
      </c>
      <c r="J1572" s="2">
        <v>13</v>
      </c>
      <c r="K1572" s="2">
        <v>9</v>
      </c>
      <c r="L1572" s="2">
        <v>22</v>
      </c>
      <c r="M1572" s="2" t="s">
        <v>363</v>
      </c>
    </row>
    <row r="1573" spans="1:13" ht="15" customHeight="1" x14ac:dyDescent="0.25">
      <c r="A1573" s="2" t="s">
        <v>352</v>
      </c>
      <c r="B1573" s="2" t="s">
        <v>223</v>
      </c>
      <c r="C1573" s="2" t="s">
        <v>226</v>
      </c>
      <c r="D1573" s="2" t="s">
        <v>242</v>
      </c>
      <c r="E1573" s="2">
        <v>4065056</v>
      </c>
      <c r="F1573" s="2">
        <v>3708627</v>
      </c>
      <c r="G1573" s="2">
        <v>5791.0784000000003</v>
      </c>
      <c r="H1573" s="2">
        <v>6775.5285999999996</v>
      </c>
      <c r="I1573" s="2">
        <v>256485.6366</v>
      </c>
      <c r="J1573" s="2">
        <v>13</v>
      </c>
      <c r="K1573" s="2">
        <v>10</v>
      </c>
      <c r="L1573" s="2">
        <v>23</v>
      </c>
      <c r="M1573" s="2" t="s">
        <v>363</v>
      </c>
    </row>
    <row r="1574" spans="1:13" ht="15" customHeight="1" x14ac:dyDescent="0.25">
      <c r="A1574" s="2" t="s">
        <v>352</v>
      </c>
      <c r="B1574" s="2" t="s">
        <v>223</v>
      </c>
      <c r="C1574" s="2" t="s">
        <v>226</v>
      </c>
      <c r="D1574" s="2" t="s">
        <v>243</v>
      </c>
      <c r="E1574" s="2">
        <v>4065056</v>
      </c>
      <c r="F1574" s="2">
        <v>3709412</v>
      </c>
      <c r="G1574" s="2">
        <v>5791.0784000000003</v>
      </c>
      <c r="H1574" s="2">
        <v>6776.9416000000001</v>
      </c>
      <c r="I1574" s="2">
        <v>256537.91759999999</v>
      </c>
      <c r="J1574" s="2">
        <v>13</v>
      </c>
      <c r="K1574" s="2">
        <v>10</v>
      </c>
      <c r="L1574" s="2">
        <v>23</v>
      </c>
      <c r="M1574" s="2" t="s">
        <v>363</v>
      </c>
    </row>
    <row r="1575" spans="1:13" ht="15" customHeight="1" x14ac:dyDescent="0.25">
      <c r="A1575" s="2" t="s">
        <v>352</v>
      </c>
      <c r="B1575" s="2" t="s">
        <v>223</v>
      </c>
      <c r="C1575" s="2" t="s">
        <v>226</v>
      </c>
      <c r="D1575" s="2" t="s">
        <v>244</v>
      </c>
      <c r="E1575" s="2">
        <v>4065056</v>
      </c>
      <c r="F1575" s="2">
        <v>3982343</v>
      </c>
      <c r="G1575" s="2">
        <v>5791.0784000000003</v>
      </c>
      <c r="H1575" s="2">
        <v>7268.2174000000005</v>
      </c>
      <c r="I1575" s="2">
        <v>274715.12219999998</v>
      </c>
      <c r="J1575" s="2">
        <v>13</v>
      </c>
      <c r="K1575" s="2">
        <v>10</v>
      </c>
      <c r="L1575" s="2">
        <v>23</v>
      </c>
      <c r="M1575" s="2" t="s">
        <v>363</v>
      </c>
    </row>
    <row r="1576" spans="1:13" ht="15" customHeight="1" x14ac:dyDescent="0.25">
      <c r="A1576" s="2" t="s">
        <v>352</v>
      </c>
      <c r="B1576" s="2" t="s">
        <v>223</v>
      </c>
      <c r="C1576" s="2" t="s">
        <v>226</v>
      </c>
      <c r="D1576" s="2" t="s">
        <v>245</v>
      </c>
      <c r="E1576" s="2">
        <v>4065056</v>
      </c>
      <c r="F1576" s="2">
        <v>3982343</v>
      </c>
      <c r="G1576" s="2">
        <v>5791.0784000000003</v>
      </c>
      <c r="H1576" s="2">
        <v>7268.2174000000005</v>
      </c>
      <c r="I1576" s="2">
        <v>274715.12219999998</v>
      </c>
      <c r="J1576" s="2">
        <v>13</v>
      </c>
      <c r="K1576" s="2">
        <v>10</v>
      </c>
      <c r="L1576" s="2">
        <v>23</v>
      </c>
      <c r="M1576" s="2" t="s">
        <v>363</v>
      </c>
    </row>
    <row r="1577" spans="1:13" ht="15" customHeight="1" x14ac:dyDescent="0.25">
      <c r="A1577" s="2" t="s">
        <v>352</v>
      </c>
      <c r="B1577" s="2" t="s">
        <v>223</v>
      </c>
      <c r="C1577" s="2" t="s">
        <v>226</v>
      </c>
      <c r="D1577" s="2" t="s">
        <v>246</v>
      </c>
      <c r="E1577" s="2">
        <v>4065056</v>
      </c>
      <c r="F1577" s="2">
        <v>3540356</v>
      </c>
      <c r="G1577" s="2">
        <v>5791.0784000000003</v>
      </c>
      <c r="H1577" s="2">
        <v>6472.6408000000001</v>
      </c>
      <c r="I1577" s="2">
        <v>245278.788</v>
      </c>
      <c r="J1577" s="2">
        <v>13</v>
      </c>
      <c r="K1577" s="2">
        <v>10</v>
      </c>
      <c r="L1577" s="2">
        <v>23</v>
      </c>
      <c r="M1577" s="2" t="s">
        <v>363</v>
      </c>
    </row>
    <row r="1578" spans="1:13" ht="15" customHeight="1" x14ac:dyDescent="0.25">
      <c r="A1578" s="2" t="s">
        <v>352</v>
      </c>
      <c r="B1578" s="2" t="s">
        <v>223</v>
      </c>
      <c r="C1578" s="2" t="s">
        <v>226</v>
      </c>
      <c r="D1578" s="2" t="s">
        <v>247</v>
      </c>
      <c r="E1578" s="2">
        <v>4065056</v>
      </c>
      <c r="F1578" s="2">
        <v>3127165</v>
      </c>
      <c r="G1578" s="2">
        <v>5791.0784000000003</v>
      </c>
      <c r="H1578" s="2">
        <v>5728.8969999999999</v>
      </c>
      <c r="I1578" s="2">
        <v>217760.26740000001</v>
      </c>
      <c r="J1578" s="2">
        <v>13</v>
      </c>
      <c r="K1578" s="2">
        <v>9</v>
      </c>
      <c r="L1578" s="2">
        <v>22</v>
      </c>
      <c r="M1578" s="2" t="s">
        <v>363</v>
      </c>
    </row>
    <row r="1579" spans="1:13" ht="15" customHeight="1" x14ac:dyDescent="0.25">
      <c r="A1579" s="2" t="s">
        <v>352</v>
      </c>
      <c r="B1579" s="2" t="s">
        <v>223</v>
      </c>
      <c r="C1579" s="2" t="s">
        <v>179</v>
      </c>
      <c r="D1579" s="2" t="s">
        <v>180</v>
      </c>
      <c r="E1579" s="2">
        <v>4065056</v>
      </c>
      <c r="F1579" s="2">
        <v>3559396</v>
      </c>
      <c r="G1579" s="2">
        <v>5791.0784000000003</v>
      </c>
      <c r="H1579" s="2">
        <v>6506.9128000000001</v>
      </c>
      <c r="I1579" s="2">
        <v>246546.85200000001</v>
      </c>
      <c r="J1579" s="2">
        <v>13</v>
      </c>
      <c r="K1579" s="2">
        <v>10</v>
      </c>
      <c r="L1579" s="2">
        <v>23</v>
      </c>
      <c r="M1579" s="2" t="s">
        <v>363</v>
      </c>
    </row>
    <row r="1580" spans="1:13" ht="15" customHeight="1" x14ac:dyDescent="0.25">
      <c r="A1580" s="2" t="s">
        <v>352</v>
      </c>
      <c r="B1580" s="2" t="s">
        <v>223</v>
      </c>
      <c r="C1580" s="2" t="s">
        <v>179</v>
      </c>
      <c r="D1580" s="2" t="s">
        <v>181</v>
      </c>
      <c r="E1580" s="2">
        <v>4065056</v>
      </c>
      <c r="F1580" s="2">
        <v>3963144</v>
      </c>
      <c r="G1580" s="2">
        <v>5791.0784000000003</v>
      </c>
      <c r="H1580" s="2">
        <v>7233.6592000000001</v>
      </c>
      <c r="I1580" s="2">
        <v>273436.46879999997</v>
      </c>
      <c r="J1580" s="2">
        <v>13</v>
      </c>
      <c r="K1580" s="2">
        <v>10</v>
      </c>
      <c r="L1580" s="2">
        <v>23</v>
      </c>
      <c r="M1580" s="2" t="s">
        <v>363</v>
      </c>
    </row>
    <row r="1581" spans="1:13" ht="15" customHeight="1" x14ac:dyDescent="0.25">
      <c r="A1581" s="2" t="s">
        <v>352</v>
      </c>
      <c r="B1581" s="2" t="s">
        <v>223</v>
      </c>
      <c r="C1581" s="2" t="s">
        <v>179</v>
      </c>
      <c r="D1581" s="2" t="s">
        <v>182</v>
      </c>
      <c r="E1581" s="2">
        <v>4065056</v>
      </c>
      <c r="F1581" s="2">
        <v>3827365</v>
      </c>
      <c r="G1581" s="2">
        <v>5791.0784000000003</v>
      </c>
      <c r="H1581" s="2">
        <v>6989.2569999999996</v>
      </c>
      <c r="I1581" s="2">
        <v>264393.58740000002</v>
      </c>
      <c r="J1581" s="2">
        <v>13</v>
      </c>
      <c r="K1581" s="2">
        <v>10</v>
      </c>
      <c r="L1581" s="2">
        <v>23</v>
      </c>
      <c r="M1581" s="2" t="s">
        <v>363</v>
      </c>
    </row>
    <row r="1582" spans="1:13" ht="15" customHeight="1" x14ac:dyDescent="0.25">
      <c r="A1582" s="2" t="s">
        <v>352</v>
      </c>
      <c r="B1582" s="2" t="s">
        <v>223</v>
      </c>
      <c r="C1582" s="2" t="s">
        <v>179</v>
      </c>
      <c r="D1582" s="2" t="s">
        <v>183</v>
      </c>
      <c r="E1582" s="2">
        <v>4065056</v>
      </c>
      <c r="F1582" s="2">
        <v>3645096</v>
      </c>
      <c r="G1582" s="2">
        <v>5791.0784000000003</v>
      </c>
      <c r="H1582" s="2">
        <v>6661.1728000000003</v>
      </c>
      <c r="I1582" s="2">
        <v>252254.47200000001</v>
      </c>
      <c r="J1582" s="2">
        <v>13</v>
      </c>
      <c r="K1582" s="2">
        <v>10</v>
      </c>
      <c r="L1582" s="2">
        <v>23</v>
      </c>
      <c r="M1582" s="2" t="s">
        <v>363</v>
      </c>
    </row>
    <row r="1583" spans="1:13" ht="15" customHeight="1" x14ac:dyDescent="0.25">
      <c r="A1583" s="2" t="s">
        <v>352</v>
      </c>
      <c r="B1583" s="2" t="s">
        <v>223</v>
      </c>
      <c r="C1583" s="2" t="s">
        <v>179</v>
      </c>
      <c r="D1583" s="2" t="s">
        <v>184</v>
      </c>
      <c r="E1583" s="2">
        <v>4065056</v>
      </c>
      <c r="F1583" s="2">
        <v>3596837</v>
      </c>
      <c r="G1583" s="2">
        <v>5791.0784000000003</v>
      </c>
      <c r="H1583" s="2">
        <v>6574.3065999999999</v>
      </c>
      <c r="I1583" s="2">
        <v>249040.42259999999</v>
      </c>
      <c r="J1583" s="2">
        <v>13</v>
      </c>
      <c r="K1583" s="2">
        <v>10</v>
      </c>
      <c r="L1583" s="2">
        <v>23</v>
      </c>
      <c r="M1583" s="2" t="s">
        <v>363</v>
      </c>
    </row>
    <row r="1584" spans="1:13" ht="15" customHeight="1" x14ac:dyDescent="0.25">
      <c r="A1584" s="2" t="s">
        <v>352</v>
      </c>
      <c r="B1584" s="2" t="s">
        <v>223</v>
      </c>
      <c r="C1584" s="2" t="s">
        <v>179</v>
      </c>
      <c r="D1584" s="2" t="s">
        <v>185</v>
      </c>
      <c r="E1584" s="2">
        <v>4065056</v>
      </c>
      <c r="F1584" s="2">
        <v>3844195</v>
      </c>
      <c r="G1584" s="2">
        <v>5791.0784000000003</v>
      </c>
      <c r="H1584" s="2">
        <v>7019.5510000000004</v>
      </c>
      <c r="I1584" s="2">
        <v>265514.46539999999</v>
      </c>
      <c r="J1584" s="2">
        <v>13</v>
      </c>
      <c r="K1584" s="2">
        <v>10</v>
      </c>
      <c r="L1584" s="2">
        <v>23</v>
      </c>
      <c r="M1584" s="2" t="s">
        <v>363</v>
      </c>
    </row>
    <row r="1585" spans="1:13" ht="15" customHeight="1" x14ac:dyDescent="0.25">
      <c r="A1585" s="2" t="s">
        <v>352</v>
      </c>
      <c r="B1585" s="2" t="s">
        <v>223</v>
      </c>
      <c r="C1585" s="2" t="s">
        <v>179</v>
      </c>
      <c r="D1585" s="2" t="s">
        <v>186</v>
      </c>
      <c r="E1585" s="2">
        <v>4065056</v>
      </c>
      <c r="F1585" s="2">
        <v>3692461</v>
      </c>
      <c r="G1585" s="2">
        <v>5791.0784000000003</v>
      </c>
      <c r="H1585" s="2">
        <v>6746.4297999999999</v>
      </c>
      <c r="I1585" s="2">
        <v>255408.981</v>
      </c>
      <c r="J1585" s="2">
        <v>13</v>
      </c>
      <c r="K1585" s="2">
        <v>10</v>
      </c>
      <c r="L1585" s="2">
        <v>23</v>
      </c>
      <c r="M1585" s="2" t="s">
        <v>363</v>
      </c>
    </row>
    <row r="1586" spans="1:13" ht="15" customHeight="1" x14ac:dyDescent="0.25">
      <c r="A1586" s="2" t="s">
        <v>352</v>
      </c>
      <c r="B1586" s="2" t="s">
        <v>223</v>
      </c>
      <c r="C1586" s="2" t="s">
        <v>179</v>
      </c>
      <c r="D1586" s="2" t="s">
        <v>187</v>
      </c>
      <c r="E1586" s="2">
        <v>4065056</v>
      </c>
      <c r="F1586" s="2">
        <v>3756955</v>
      </c>
      <c r="G1586" s="2">
        <v>5791.0784000000003</v>
      </c>
      <c r="H1586" s="2">
        <v>6862.5190000000002</v>
      </c>
      <c r="I1586" s="2">
        <v>259704.28140000001</v>
      </c>
      <c r="J1586" s="2">
        <v>13</v>
      </c>
      <c r="K1586" s="2">
        <v>10</v>
      </c>
      <c r="L1586" s="2">
        <v>23</v>
      </c>
      <c r="M1586" s="2" t="s">
        <v>363</v>
      </c>
    </row>
    <row r="1587" spans="1:13" ht="15" customHeight="1" x14ac:dyDescent="0.25">
      <c r="A1587" s="2" t="s">
        <v>352</v>
      </c>
      <c r="B1587" s="2" t="s">
        <v>223</v>
      </c>
      <c r="C1587" s="2" t="s">
        <v>179</v>
      </c>
      <c r="D1587" s="2" t="s">
        <v>188</v>
      </c>
      <c r="E1587" s="2">
        <v>4065056</v>
      </c>
      <c r="F1587" s="2">
        <v>3870589</v>
      </c>
      <c r="G1587" s="2">
        <v>5791.0784000000003</v>
      </c>
      <c r="H1587" s="2">
        <v>7067.0601999999999</v>
      </c>
      <c r="I1587" s="2">
        <v>267272.30579999997</v>
      </c>
      <c r="J1587" s="2">
        <v>13</v>
      </c>
      <c r="K1587" s="2">
        <v>10</v>
      </c>
      <c r="L1587" s="2">
        <v>23</v>
      </c>
      <c r="M1587" s="2" t="s">
        <v>363</v>
      </c>
    </row>
    <row r="1588" spans="1:13" ht="15" customHeight="1" x14ac:dyDescent="0.25">
      <c r="A1588" s="2" t="s">
        <v>352</v>
      </c>
      <c r="B1588" s="2" t="s">
        <v>223</v>
      </c>
      <c r="C1588" s="2" t="s">
        <v>179</v>
      </c>
      <c r="D1588" s="2" t="s">
        <v>189</v>
      </c>
      <c r="E1588" s="2">
        <v>4065056</v>
      </c>
      <c r="F1588" s="2">
        <v>3939283</v>
      </c>
      <c r="G1588" s="2">
        <v>5791.0784000000003</v>
      </c>
      <c r="H1588" s="2">
        <v>7190.7093999999997</v>
      </c>
      <c r="I1588" s="2">
        <v>271847.32620000001</v>
      </c>
      <c r="J1588" s="2">
        <v>13</v>
      </c>
      <c r="K1588" s="2">
        <v>10</v>
      </c>
      <c r="L1588" s="2">
        <v>23</v>
      </c>
      <c r="M1588" s="2" t="s">
        <v>363</v>
      </c>
    </row>
    <row r="1589" spans="1:13" ht="15" customHeight="1" x14ac:dyDescent="0.25">
      <c r="A1589" s="2" t="s">
        <v>352</v>
      </c>
      <c r="B1589" s="2" t="s">
        <v>223</v>
      </c>
      <c r="C1589" s="2" t="s">
        <v>179</v>
      </c>
      <c r="D1589" s="2" t="s">
        <v>190</v>
      </c>
      <c r="E1589" s="2">
        <v>4065056</v>
      </c>
      <c r="F1589" s="2">
        <v>3915751</v>
      </c>
      <c r="G1589" s="2">
        <v>5791.0784000000003</v>
      </c>
      <c r="H1589" s="2">
        <v>7148.3518000000004</v>
      </c>
      <c r="I1589" s="2">
        <v>270280.09499999997</v>
      </c>
      <c r="J1589" s="2">
        <v>13</v>
      </c>
      <c r="K1589" s="2">
        <v>10</v>
      </c>
      <c r="L1589" s="2">
        <v>23</v>
      </c>
      <c r="M1589" s="2" t="s">
        <v>363</v>
      </c>
    </row>
    <row r="1590" spans="1:13" ht="15" customHeight="1" x14ac:dyDescent="0.25">
      <c r="A1590" s="2" t="s">
        <v>352</v>
      </c>
      <c r="B1590" s="2" t="s">
        <v>22</v>
      </c>
      <c r="C1590" s="2" t="s">
        <v>7</v>
      </c>
      <c r="D1590" s="2" t="s">
        <v>8</v>
      </c>
      <c r="E1590" s="2">
        <v>2126381</v>
      </c>
      <c r="F1590" s="2">
        <v>187618</v>
      </c>
      <c r="G1590" s="2">
        <v>3076.9333999999999</v>
      </c>
      <c r="H1590" s="2">
        <v>375.23599999999999</v>
      </c>
      <c r="I1590" s="2">
        <v>16960.665400000002</v>
      </c>
      <c r="J1590" s="2">
        <v>9</v>
      </c>
      <c r="K1590" s="2">
        <v>3</v>
      </c>
      <c r="L1590" s="2">
        <v>12</v>
      </c>
      <c r="M1590" s="2" t="s">
        <v>363</v>
      </c>
    </row>
    <row r="1591" spans="1:13" ht="15" customHeight="1" x14ac:dyDescent="0.25">
      <c r="A1591" s="2" t="s">
        <v>352</v>
      </c>
      <c r="B1591" s="2" t="s">
        <v>22</v>
      </c>
      <c r="C1591" s="2" t="s">
        <v>7</v>
      </c>
      <c r="D1591" s="2" t="s">
        <v>9</v>
      </c>
      <c r="E1591" s="2">
        <v>2126381</v>
      </c>
      <c r="F1591" s="2">
        <v>237321</v>
      </c>
      <c r="G1591" s="2">
        <v>3076.9333999999999</v>
      </c>
      <c r="H1591" s="2">
        <v>474.642</v>
      </c>
      <c r="I1591" s="2">
        <v>20638.687399999999</v>
      </c>
      <c r="J1591" s="2">
        <v>9</v>
      </c>
      <c r="K1591" s="2">
        <v>3</v>
      </c>
      <c r="L1591" s="2">
        <v>12</v>
      </c>
      <c r="M1591" s="2" t="s">
        <v>363</v>
      </c>
    </row>
    <row r="1592" spans="1:13" ht="15" customHeight="1" x14ac:dyDescent="0.25">
      <c r="A1592" s="2" t="s">
        <v>352</v>
      </c>
      <c r="B1592" s="2" t="s">
        <v>22</v>
      </c>
      <c r="C1592" s="2" t="s">
        <v>7</v>
      </c>
      <c r="D1592" s="2" t="s">
        <v>10</v>
      </c>
      <c r="E1592" s="2">
        <v>2126381</v>
      </c>
      <c r="F1592" s="2">
        <v>417261</v>
      </c>
      <c r="G1592" s="2">
        <v>3076.9333999999999</v>
      </c>
      <c r="H1592" s="2">
        <v>834.52200000000005</v>
      </c>
      <c r="I1592" s="2">
        <v>33954.2474</v>
      </c>
      <c r="J1592" s="2">
        <v>9</v>
      </c>
      <c r="K1592" s="2">
        <v>3</v>
      </c>
      <c r="L1592" s="2">
        <v>12</v>
      </c>
      <c r="M1592" s="2" t="s">
        <v>363</v>
      </c>
    </row>
    <row r="1593" spans="1:13" ht="15" customHeight="1" x14ac:dyDescent="0.25">
      <c r="A1593" s="2" t="s">
        <v>352</v>
      </c>
      <c r="B1593" s="2" t="s">
        <v>22</v>
      </c>
      <c r="C1593" s="2" t="s">
        <v>7</v>
      </c>
      <c r="D1593" s="2" t="s">
        <v>11</v>
      </c>
      <c r="E1593" s="2">
        <v>2126381</v>
      </c>
      <c r="F1593" s="2">
        <v>133865</v>
      </c>
      <c r="G1593" s="2">
        <v>3076.9333999999999</v>
      </c>
      <c r="H1593" s="2">
        <v>267.73</v>
      </c>
      <c r="I1593" s="2">
        <v>12982.9434</v>
      </c>
      <c r="J1593" s="2">
        <v>9</v>
      </c>
      <c r="K1593" s="2">
        <v>3</v>
      </c>
      <c r="L1593" s="2">
        <v>12</v>
      </c>
      <c r="M1593" s="2" t="s">
        <v>363</v>
      </c>
    </row>
    <row r="1594" spans="1:13" ht="15" customHeight="1" x14ac:dyDescent="0.25">
      <c r="A1594" s="2" t="s">
        <v>352</v>
      </c>
      <c r="B1594" s="2" t="s">
        <v>22</v>
      </c>
      <c r="C1594" s="2" t="s">
        <v>7</v>
      </c>
      <c r="D1594" s="2" t="s">
        <v>12</v>
      </c>
      <c r="E1594" s="2">
        <v>2126381</v>
      </c>
      <c r="F1594" s="2">
        <v>126599</v>
      </c>
      <c r="G1594" s="2">
        <v>3076.9333999999999</v>
      </c>
      <c r="H1594" s="2">
        <v>253.19800000000001</v>
      </c>
      <c r="I1594" s="2">
        <v>12445.259400000001</v>
      </c>
      <c r="J1594" s="2">
        <v>9</v>
      </c>
      <c r="K1594" s="2">
        <v>3</v>
      </c>
      <c r="L1594" s="2">
        <v>12</v>
      </c>
      <c r="M1594" s="2" t="s">
        <v>363</v>
      </c>
    </row>
    <row r="1595" spans="1:13" ht="15" customHeight="1" x14ac:dyDescent="0.25">
      <c r="A1595" s="2" t="s">
        <v>352</v>
      </c>
      <c r="B1595" s="2" t="s">
        <v>22</v>
      </c>
      <c r="C1595" s="2" t="s">
        <v>7</v>
      </c>
      <c r="D1595" s="2" t="s">
        <v>13</v>
      </c>
      <c r="E1595" s="2">
        <v>2126381</v>
      </c>
      <c r="F1595" s="2">
        <v>335803</v>
      </c>
      <c r="G1595" s="2">
        <v>3076.9333999999999</v>
      </c>
      <c r="H1595" s="2">
        <v>671.60599999999999</v>
      </c>
      <c r="I1595" s="2">
        <v>27926.3554</v>
      </c>
      <c r="J1595" s="2">
        <v>9</v>
      </c>
      <c r="K1595" s="2">
        <v>3</v>
      </c>
      <c r="L1595" s="2">
        <v>12</v>
      </c>
      <c r="M1595" s="2" t="s">
        <v>363</v>
      </c>
    </row>
    <row r="1596" spans="1:13" ht="15" customHeight="1" x14ac:dyDescent="0.25">
      <c r="A1596" s="2" t="s">
        <v>352</v>
      </c>
      <c r="B1596" s="2" t="s">
        <v>22</v>
      </c>
      <c r="C1596" s="2" t="s">
        <v>7</v>
      </c>
      <c r="D1596" s="2" t="s">
        <v>14</v>
      </c>
      <c r="E1596" s="2">
        <v>2126381</v>
      </c>
      <c r="F1596" s="2">
        <v>141291</v>
      </c>
      <c r="G1596" s="2">
        <v>3076.9333999999999</v>
      </c>
      <c r="H1596" s="2">
        <v>282.58199999999999</v>
      </c>
      <c r="I1596" s="2">
        <v>13532.4674</v>
      </c>
      <c r="J1596" s="2">
        <v>9</v>
      </c>
      <c r="K1596" s="2">
        <v>3</v>
      </c>
      <c r="L1596" s="2">
        <v>12</v>
      </c>
      <c r="M1596" s="2" t="s">
        <v>363</v>
      </c>
    </row>
    <row r="1597" spans="1:13" ht="15" customHeight="1" x14ac:dyDescent="0.25">
      <c r="A1597" s="2" t="s">
        <v>352</v>
      </c>
      <c r="B1597" s="2" t="s">
        <v>22</v>
      </c>
      <c r="C1597" s="2" t="s">
        <v>7</v>
      </c>
      <c r="D1597" s="2" t="s">
        <v>15</v>
      </c>
      <c r="E1597" s="2">
        <v>2126381</v>
      </c>
      <c r="F1597" s="2">
        <v>369539</v>
      </c>
      <c r="G1597" s="2">
        <v>3076.9333999999999</v>
      </c>
      <c r="H1597" s="2">
        <v>739.07799999999997</v>
      </c>
      <c r="I1597" s="2">
        <v>30422.8194</v>
      </c>
      <c r="J1597" s="2">
        <v>9</v>
      </c>
      <c r="K1597" s="2">
        <v>3</v>
      </c>
      <c r="L1597" s="2">
        <v>12</v>
      </c>
      <c r="M1597" s="2" t="s">
        <v>363</v>
      </c>
    </row>
    <row r="1598" spans="1:13" ht="15" customHeight="1" x14ac:dyDescent="0.25">
      <c r="A1598" s="2" t="s">
        <v>352</v>
      </c>
      <c r="B1598" s="2" t="s">
        <v>22</v>
      </c>
      <c r="C1598" s="2" t="s">
        <v>7</v>
      </c>
      <c r="D1598" s="2" t="s">
        <v>16</v>
      </c>
      <c r="E1598" s="2">
        <v>2126381</v>
      </c>
      <c r="F1598" s="2">
        <v>222934</v>
      </c>
      <c r="G1598" s="2">
        <v>3076.9333999999999</v>
      </c>
      <c r="H1598" s="2">
        <v>445.86799999999999</v>
      </c>
      <c r="I1598" s="2">
        <v>19574.0494</v>
      </c>
      <c r="J1598" s="2">
        <v>9</v>
      </c>
      <c r="K1598" s="2">
        <v>3</v>
      </c>
      <c r="L1598" s="2">
        <v>12</v>
      </c>
      <c r="M1598" s="2" t="s">
        <v>363</v>
      </c>
    </row>
    <row r="1599" spans="1:13" ht="15" customHeight="1" x14ac:dyDescent="0.25">
      <c r="A1599" s="2" t="s">
        <v>352</v>
      </c>
      <c r="B1599" s="2" t="s">
        <v>22</v>
      </c>
      <c r="C1599" s="2" t="s">
        <v>7</v>
      </c>
      <c r="D1599" s="2" t="s">
        <v>17</v>
      </c>
      <c r="E1599" s="2">
        <v>2126381</v>
      </c>
      <c r="F1599" s="2">
        <v>218674</v>
      </c>
      <c r="G1599" s="2">
        <v>3076.9333999999999</v>
      </c>
      <c r="H1599" s="2">
        <v>437.34800000000001</v>
      </c>
      <c r="I1599" s="2">
        <v>19258.809399999998</v>
      </c>
      <c r="J1599" s="2">
        <v>9</v>
      </c>
      <c r="K1599" s="2">
        <v>3</v>
      </c>
      <c r="L1599" s="2">
        <v>12</v>
      </c>
      <c r="M1599" s="2" t="s">
        <v>363</v>
      </c>
    </row>
    <row r="1600" spans="1:13" ht="15" customHeight="1" x14ac:dyDescent="0.25">
      <c r="A1600" s="2" t="s">
        <v>352</v>
      </c>
      <c r="B1600" s="2" t="s">
        <v>22</v>
      </c>
      <c r="C1600" s="2" t="s">
        <v>7</v>
      </c>
      <c r="D1600" s="2" t="s">
        <v>18</v>
      </c>
      <c r="E1600" s="2">
        <v>2126381</v>
      </c>
      <c r="F1600" s="2">
        <v>211725</v>
      </c>
      <c r="G1600" s="2">
        <v>3076.9333999999999</v>
      </c>
      <c r="H1600" s="2">
        <v>423.45</v>
      </c>
      <c r="I1600" s="2">
        <v>18744.5834</v>
      </c>
      <c r="J1600" s="2">
        <v>9</v>
      </c>
      <c r="K1600" s="2">
        <v>3</v>
      </c>
      <c r="L1600" s="2">
        <v>12</v>
      </c>
      <c r="M1600" s="2" t="s">
        <v>363</v>
      </c>
    </row>
    <row r="1601" spans="1:13" ht="15" customHeight="1" x14ac:dyDescent="0.25">
      <c r="A1601" s="2" t="s">
        <v>352</v>
      </c>
      <c r="B1601" s="2" t="s">
        <v>22</v>
      </c>
      <c r="C1601" s="2" t="s">
        <v>7</v>
      </c>
      <c r="D1601" s="2" t="s">
        <v>19</v>
      </c>
      <c r="E1601" s="2">
        <v>2126381</v>
      </c>
      <c r="F1601" s="2">
        <v>42455</v>
      </c>
      <c r="G1601" s="2">
        <v>3076.9333999999999</v>
      </c>
      <c r="H1601" s="2">
        <v>84.91</v>
      </c>
      <c r="I1601" s="2">
        <v>6218.6034</v>
      </c>
      <c r="J1601" s="2">
        <v>9</v>
      </c>
      <c r="K1601" s="2">
        <v>3</v>
      </c>
      <c r="L1601" s="2">
        <v>12</v>
      </c>
      <c r="M1601" s="2" t="s">
        <v>363</v>
      </c>
    </row>
    <row r="1602" spans="1:13" ht="15" customHeight="1" x14ac:dyDescent="0.25">
      <c r="A1602" s="2" t="s">
        <v>352</v>
      </c>
      <c r="B1602" s="2" t="s">
        <v>22</v>
      </c>
      <c r="C1602" s="2" t="s">
        <v>7</v>
      </c>
      <c r="D1602" s="2" t="s">
        <v>20</v>
      </c>
      <c r="E1602" s="2">
        <v>2126381</v>
      </c>
      <c r="F1602" s="2">
        <v>326893</v>
      </c>
      <c r="G1602" s="2">
        <v>3076.9333999999999</v>
      </c>
      <c r="H1602" s="2">
        <v>653.78599999999994</v>
      </c>
      <c r="I1602" s="2">
        <v>27267.0154</v>
      </c>
      <c r="J1602" s="2">
        <v>9</v>
      </c>
      <c r="K1602" s="2">
        <v>3</v>
      </c>
      <c r="L1602" s="2">
        <v>12</v>
      </c>
      <c r="M1602" s="2" t="s">
        <v>363</v>
      </c>
    </row>
    <row r="1603" spans="1:13" ht="15" customHeight="1" x14ac:dyDescent="0.25">
      <c r="A1603" s="2" t="s">
        <v>352</v>
      </c>
      <c r="B1603" s="2" t="s">
        <v>22</v>
      </c>
      <c r="C1603" s="2" t="s">
        <v>7</v>
      </c>
      <c r="D1603" s="2" t="s">
        <v>21</v>
      </c>
      <c r="E1603" s="2">
        <v>2126381</v>
      </c>
      <c r="F1603" s="2">
        <v>89069</v>
      </c>
      <c r="G1603" s="2">
        <v>3076.9333999999999</v>
      </c>
      <c r="H1603" s="2">
        <v>178.13800000000001</v>
      </c>
      <c r="I1603" s="2">
        <v>9668.0393999999997</v>
      </c>
      <c r="J1603" s="2">
        <v>9</v>
      </c>
      <c r="K1603" s="2">
        <v>3</v>
      </c>
      <c r="L1603" s="2">
        <v>12</v>
      </c>
      <c r="M1603" s="2" t="s">
        <v>363</v>
      </c>
    </row>
    <row r="1604" spans="1:13" ht="15" customHeight="1" x14ac:dyDescent="0.25">
      <c r="A1604" s="2" t="s">
        <v>352</v>
      </c>
      <c r="B1604" s="2" t="s">
        <v>22</v>
      </c>
      <c r="C1604" s="2" t="s">
        <v>7</v>
      </c>
      <c r="D1604" s="2" t="s">
        <v>22</v>
      </c>
      <c r="E1604" s="2">
        <v>2126381</v>
      </c>
      <c r="F1604" s="2">
        <v>124</v>
      </c>
      <c r="G1604" s="2">
        <v>3076.9333999999999</v>
      </c>
      <c r="H1604" s="2">
        <v>0.248</v>
      </c>
      <c r="I1604" s="2">
        <v>3086.1093999999998</v>
      </c>
      <c r="J1604" s="2">
        <v>9</v>
      </c>
      <c r="K1604" s="2">
        <v>3</v>
      </c>
      <c r="L1604" s="2">
        <v>12</v>
      </c>
      <c r="M1604" s="2" t="s">
        <v>363</v>
      </c>
    </row>
    <row r="1605" spans="1:13" ht="15" customHeight="1" x14ac:dyDescent="0.25">
      <c r="A1605" s="2" t="s">
        <v>352</v>
      </c>
      <c r="B1605" s="2" t="s">
        <v>22</v>
      </c>
      <c r="C1605" s="2" t="s">
        <v>7</v>
      </c>
      <c r="D1605" s="2" t="s">
        <v>23</v>
      </c>
      <c r="E1605" s="2">
        <v>2126381</v>
      </c>
      <c r="F1605" s="2">
        <v>63232</v>
      </c>
      <c r="G1605" s="2">
        <v>3076.9333999999999</v>
      </c>
      <c r="H1605" s="2">
        <v>126.464</v>
      </c>
      <c r="I1605" s="2">
        <v>7756.1013999999996</v>
      </c>
      <c r="J1605" s="2">
        <v>9</v>
      </c>
      <c r="K1605" s="2">
        <v>3</v>
      </c>
      <c r="L1605" s="2">
        <v>12</v>
      </c>
      <c r="M1605" s="2" t="s">
        <v>363</v>
      </c>
    </row>
    <row r="1606" spans="1:13" ht="15" customHeight="1" x14ac:dyDescent="0.25">
      <c r="A1606" s="2" t="s">
        <v>352</v>
      </c>
      <c r="B1606" s="2" t="s">
        <v>22</v>
      </c>
      <c r="C1606" s="2" t="s">
        <v>25</v>
      </c>
      <c r="D1606" s="2" t="s">
        <v>26</v>
      </c>
      <c r="E1606" s="2">
        <v>2126381</v>
      </c>
      <c r="F1606" s="2">
        <v>749213</v>
      </c>
      <c r="G1606" s="2">
        <v>3076.9333999999999</v>
      </c>
      <c r="H1606" s="2">
        <v>1448.5834</v>
      </c>
      <c r="I1606" s="2">
        <v>56674.519200000002</v>
      </c>
      <c r="J1606" s="2">
        <v>9</v>
      </c>
      <c r="K1606" s="2">
        <v>4</v>
      </c>
      <c r="L1606" s="2">
        <v>13</v>
      </c>
      <c r="M1606" s="2" t="s">
        <v>363</v>
      </c>
    </row>
    <row r="1607" spans="1:13" ht="15" customHeight="1" x14ac:dyDescent="0.25">
      <c r="A1607" s="2" t="s">
        <v>352</v>
      </c>
      <c r="B1607" s="2" t="s">
        <v>22</v>
      </c>
      <c r="C1607" s="2" t="s">
        <v>25</v>
      </c>
      <c r="D1607" s="2" t="s">
        <v>27</v>
      </c>
      <c r="E1607" s="2">
        <v>2126381</v>
      </c>
      <c r="F1607" s="2">
        <v>584527</v>
      </c>
      <c r="G1607" s="2">
        <v>3076.9333999999999</v>
      </c>
      <c r="H1607" s="2">
        <v>1152.1486</v>
      </c>
      <c r="I1607" s="2">
        <v>45706.431600000004</v>
      </c>
      <c r="J1607" s="2">
        <v>9</v>
      </c>
      <c r="K1607" s="2">
        <v>4</v>
      </c>
      <c r="L1607" s="2">
        <v>13</v>
      </c>
      <c r="M1607" s="2" t="s">
        <v>363</v>
      </c>
    </row>
    <row r="1608" spans="1:13" ht="15" customHeight="1" x14ac:dyDescent="0.25">
      <c r="A1608" s="2" t="s">
        <v>352</v>
      </c>
      <c r="B1608" s="2" t="s">
        <v>22</v>
      </c>
      <c r="C1608" s="2" t="s">
        <v>25</v>
      </c>
      <c r="D1608" s="2" t="s">
        <v>28</v>
      </c>
      <c r="E1608" s="2">
        <v>2126381</v>
      </c>
      <c r="F1608" s="2">
        <v>917823</v>
      </c>
      <c r="G1608" s="2">
        <v>3076.9333999999999</v>
      </c>
      <c r="H1608" s="2">
        <v>1752.0814</v>
      </c>
      <c r="I1608" s="2">
        <v>67903.945200000002</v>
      </c>
      <c r="J1608" s="2">
        <v>9</v>
      </c>
      <c r="K1608" s="2">
        <v>4</v>
      </c>
      <c r="L1608" s="2">
        <v>13</v>
      </c>
      <c r="M1608" s="2" t="s">
        <v>363</v>
      </c>
    </row>
    <row r="1609" spans="1:13" ht="15" customHeight="1" x14ac:dyDescent="0.25">
      <c r="A1609" s="2" t="s">
        <v>352</v>
      </c>
      <c r="B1609" s="2" t="s">
        <v>22</v>
      </c>
      <c r="C1609" s="2" t="s">
        <v>25</v>
      </c>
      <c r="D1609" s="2" t="s">
        <v>29</v>
      </c>
      <c r="E1609" s="2">
        <v>2126381</v>
      </c>
      <c r="F1609" s="2">
        <v>903311</v>
      </c>
      <c r="G1609" s="2">
        <v>3076.9333999999999</v>
      </c>
      <c r="H1609" s="2">
        <v>1725.9598000000001</v>
      </c>
      <c r="I1609" s="2">
        <v>66937.445999999996</v>
      </c>
      <c r="J1609" s="2">
        <v>9</v>
      </c>
      <c r="K1609" s="2">
        <v>4</v>
      </c>
      <c r="L1609" s="2">
        <v>13</v>
      </c>
      <c r="M1609" s="2" t="s">
        <v>363</v>
      </c>
    </row>
    <row r="1610" spans="1:13" ht="15" customHeight="1" x14ac:dyDescent="0.25">
      <c r="A1610" s="2" t="s">
        <v>352</v>
      </c>
      <c r="B1610" s="2" t="s">
        <v>22</v>
      </c>
      <c r="C1610" s="2" t="s">
        <v>25</v>
      </c>
      <c r="D1610" s="2" t="s">
        <v>30</v>
      </c>
      <c r="E1610" s="2">
        <v>2126381</v>
      </c>
      <c r="F1610" s="2">
        <v>540371</v>
      </c>
      <c r="G1610" s="2">
        <v>3076.9333999999999</v>
      </c>
      <c r="H1610" s="2">
        <v>1072.6677999999999</v>
      </c>
      <c r="I1610" s="2">
        <v>42765.642</v>
      </c>
      <c r="J1610" s="2">
        <v>9</v>
      </c>
      <c r="K1610" s="2">
        <v>4</v>
      </c>
      <c r="L1610" s="2">
        <v>13</v>
      </c>
      <c r="M1610" s="2" t="s">
        <v>363</v>
      </c>
    </row>
    <row r="1611" spans="1:13" ht="15" customHeight="1" x14ac:dyDescent="0.25">
      <c r="A1611" s="2" t="s">
        <v>352</v>
      </c>
      <c r="B1611" s="2" t="s">
        <v>22</v>
      </c>
      <c r="C1611" s="2" t="s">
        <v>25</v>
      </c>
      <c r="D1611" s="2" t="s">
        <v>31</v>
      </c>
      <c r="E1611" s="2">
        <v>2126381</v>
      </c>
      <c r="F1611" s="2">
        <v>683242</v>
      </c>
      <c r="G1611" s="2">
        <v>3076.9333999999999</v>
      </c>
      <c r="H1611" s="2">
        <v>1329.8356000000001</v>
      </c>
      <c r="I1611" s="2">
        <v>52280.850599999998</v>
      </c>
      <c r="J1611" s="2">
        <v>9</v>
      </c>
      <c r="K1611" s="2">
        <v>4</v>
      </c>
      <c r="L1611" s="2">
        <v>13</v>
      </c>
      <c r="M1611" s="2" t="s">
        <v>363</v>
      </c>
    </row>
    <row r="1612" spans="1:13" ht="15" customHeight="1" x14ac:dyDescent="0.25">
      <c r="A1612" s="2" t="s">
        <v>352</v>
      </c>
      <c r="B1612" s="2" t="s">
        <v>22</v>
      </c>
      <c r="C1612" s="2" t="s">
        <v>25</v>
      </c>
      <c r="D1612" s="2" t="s">
        <v>32</v>
      </c>
      <c r="E1612" s="2">
        <v>2126381</v>
      </c>
      <c r="F1612" s="2">
        <v>844802</v>
      </c>
      <c r="G1612" s="2">
        <v>3076.9333999999999</v>
      </c>
      <c r="H1612" s="2">
        <v>1620.6436000000001</v>
      </c>
      <c r="I1612" s="2">
        <v>63040.746599999999</v>
      </c>
      <c r="J1612" s="2">
        <v>9</v>
      </c>
      <c r="K1612" s="2">
        <v>4</v>
      </c>
      <c r="L1612" s="2">
        <v>13</v>
      </c>
      <c r="M1612" s="2" t="s">
        <v>363</v>
      </c>
    </row>
    <row r="1613" spans="1:13" ht="15" customHeight="1" x14ac:dyDescent="0.25">
      <c r="A1613" s="2" t="s">
        <v>352</v>
      </c>
      <c r="B1613" s="2" t="s">
        <v>22</v>
      </c>
      <c r="C1613" s="2" t="s">
        <v>25</v>
      </c>
      <c r="D1613" s="2" t="s">
        <v>33</v>
      </c>
      <c r="E1613" s="2">
        <v>2126381</v>
      </c>
      <c r="F1613" s="2">
        <v>919032</v>
      </c>
      <c r="G1613" s="2">
        <v>3076.9333999999999</v>
      </c>
      <c r="H1613" s="2">
        <v>1754.2575999999999</v>
      </c>
      <c r="I1613" s="2">
        <v>67984.464600000007</v>
      </c>
      <c r="J1613" s="2">
        <v>9</v>
      </c>
      <c r="K1613" s="2">
        <v>4</v>
      </c>
      <c r="L1613" s="2">
        <v>13</v>
      </c>
      <c r="M1613" s="2" t="s">
        <v>363</v>
      </c>
    </row>
    <row r="1614" spans="1:13" ht="15" customHeight="1" x14ac:dyDescent="0.25">
      <c r="A1614" s="2" t="s">
        <v>352</v>
      </c>
      <c r="B1614" s="2" t="s">
        <v>22</v>
      </c>
      <c r="C1614" s="2" t="s">
        <v>25</v>
      </c>
      <c r="D1614" s="2" t="s">
        <v>34</v>
      </c>
      <c r="E1614" s="2">
        <v>2126381</v>
      </c>
      <c r="F1614" s="2">
        <v>722614</v>
      </c>
      <c r="G1614" s="2">
        <v>3076.9333999999999</v>
      </c>
      <c r="H1614" s="2">
        <v>1400.7052000000001</v>
      </c>
      <c r="I1614" s="2">
        <v>54903.025800000003</v>
      </c>
      <c r="J1614" s="2">
        <v>9</v>
      </c>
      <c r="K1614" s="2">
        <v>4</v>
      </c>
      <c r="L1614" s="2">
        <v>13</v>
      </c>
      <c r="M1614" s="2" t="s">
        <v>363</v>
      </c>
    </row>
    <row r="1615" spans="1:13" ht="15" customHeight="1" x14ac:dyDescent="0.25">
      <c r="A1615" s="2" t="s">
        <v>352</v>
      </c>
      <c r="B1615" s="2" t="s">
        <v>22</v>
      </c>
      <c r="C1615" s="2" t="s">
        <v>25</v>
      </c>
      <c r="D1615" s="2" t="s">
        <v>35</v>
      </c>
      <c r="E1615" s="2">
        <v>2126381</v>
      </c>
      <c r="F1615" s="2">
        <v>943925</v>
      </c>
      <c r="G1615" s="2">
        <v>3076.9333999999999</v>
      </c>
      <c r="H1615" s="2">
        <v>1799.0650000000001</v>
      </c>
      <c r="I1615" s="2">
        <v>69642.338399999993</v>
      </c>
      <c r="J1615" s="2">
        <v>9</v>
      </c>
      <c r="K1615" s="2">
        <v>4</v>
      </c>
      <c r="L1615" s="2">
        <v>13</v>
      </c>
      <c r="M1615" s="2" t="s">
        <v>363</v>
      </c>
    </row>
    <row r="1616" spans="1:13" ht="15" customHeight="1" x14ac:dyDescent="0.25">
      <c r="A1616" s="2" t="s">
        <v>352</v>
      </c>
      <c r="B1616" s="2" t="s">
        <v>22</v>
      </c>
      <c r="C1616" s="2" t="s">
        <v>25</v>
      </c>
      <c r="D1616" s="2" t="s">
        <v>36</v>
      </c>
      <c r="E1616" s="2">
        <v>2126381</v>
      </c>
      <c r="F1616" s="2">
        <v>962736</v>
      </c>
      <c r="G1616" s="2">
        <v>3076.9333999999999</v>
      </c>
      <c r="H1616" s="2">
        <v>1832.9248</v>
      </c>
      <c r="I1616" s="2">
        <v>70895.150999999998</v>
      </c>
      <c r="J1616" s="2">
        <v>9</v>
      </c>
      <c r="K1616" s="2">
        <v>4</v>
      </c>
      <c r="L1616" s="2">
        <v>13</v>
      </c>
      <c r="M1616" s="2" t="s">
        <v>363</v>
      </c>
    </row>
    <row r="1617" spans="1:13" ht="15" customHeight="1" x14ac:dyDescent="0.25">
      <c r="A1617" s="2" t="s">
        <v>352</v>
      </c>
      <c r="B1617" s="2" t="s">
        <v>22</v>
      </c>
      <c r="C1617" s="2" t="s">
        <v>37</v>
      </c>
      <c r="D1617" s="2" t="s">
        <v>38</v>
      </c>
      <c r="E1617" s="2">
        <v>2126381</v>
      </c>
      <c r="F1617" s="2">
        <v>2322632</v>
      </c>
      <c r="G1617" s="2">
        <v>3076.9333999999999</v>
      </c>
      <c r="H1617" s="2">
        <v>4280.7376000000004</v>
      </c>
      <c r="I1617" s="2">
        <v>161464.22459999999</v>
      </c>
      <c r="J1617" s="2">
        <v>9</v>
      </c>
      <c r="K1617" s="2">
        <v>7</v>
      </c>
      <c r="L1617" s="2">
        <v>16</v>
      </c>
      <c r="M1617" s="2" t="s">
        <v>363</v>
      </c>
    </row>
    <row r="1618" spans="1:13" ht="15" customHeight="1" x14ac:dyDescent="0.25">
      <c r="A1618" s="2" t="s">
        <v>352</v>
      </c>
      <c r="B1618" s="2" t="s">
        <v>22</v>
      </c>
      <c r="C1618" s="2" t="s">
        <v>37</v>
      </c>
      <c r="D1618" s="2" t="s">
        <v>39</v>
      </c>
      <c r="E1618" s="2">
        <v>2126381</v>
      </c>
      <c r="F1618" s="2">
        <v>1641304</v>
      </c>
      <c r="G1618" s="2">
        <v>3076.9333999999999</v>
      </c>
      <c r="H1618" s="2">
        <v>3054.3472000000002</v>
      </c>
      <c r="I1618" s="2">
        <v>116087.7798</v>
      </c>
      <c r="J1618" s="2">
        <v>9</v>
      </c>
      <c r="K1618" s="2">
        <v>6</v>
      </c>
      <c r="L1618" s="2">
        <v>15</v>
      </c>
      <c r="M1618" s="2" t="s">
        <v>363</v>
      </c>
    </row>
    <row r="1619" spans="1:13" ht="15" customHeight="1" x14ac:dyDescent="0.25">
      <c r="A1619" s="2" t="s">
        <v>352</v>
      </c>
      <c r="B1619" s="2" t="s">
        <v>22</v>
      </c>
      <c r="C1619" s="2" t="s">
        <v>37</v>
      </c>
      <c r="D1619" s="2" t="s">
        <v>40</v>
      </c>
      <c r="E1619" s="2">
        <v>2126381</v>
      </c>
      <c r="F1619" s="2">
        <v>1488321</v>
      </c>
      <c r="G1619" s="2">
        <v>3076.9333999999999</v>
      </c>
      <c r="H1619" s="2">
        <v>2778.9778000000001</v>
      </c>
      <c r="I1619" s="2">
        <v>105899.11199999999</v>
      </c>
      <c r="J1619" s="2">
        <v>9</v>
      </c>
      <c r="K1619" s="2">
        <v>5</v>
      </c>
      <c r="L1619" s="2">
        <v>14</v>
      </c>
      <c r="M1619" s="2" t="s">
        <v>363</v>
      </c>
    </row>
    <row r="1620" spans="1:13" ht="15" customHeight="1" x14ac:dyDescent="0.25">
      <c r="A1620" s="2" t="s">
        <v>352</v>
      </c>
      <c r="B1620" s="2" t="s">
        <v>22</v>
      </c>
      <c r="C1620" s="2" t="s">
        <v>37</v>
      </c>
      <c r="D1620" s="2" t="s">
        <v>41</v>
      </c>
      <c r="E1620" s="2">
        <v>2126381</v>
      </c>
      <c r="F1620" s="2">
        <v>1329692</v>
      </c>
      <c r="G1620" s="2">
        <v>3076.9333999999999</v>
      </c>
      <c r="H1620" s="2">
        <v>2493.4456</v>
      </c>
      <c r="I1620" s="2">
        <v>95334.420599999998</v>
      </c>
      <c r="J1620" s="2">
        <v>9</v>
      </c>
      <c r="K1620" s="2">
        <v>5</v>
      </c>
      <c r="L1620" s="2">
        <v>14</v>
      </c>
      <c r="M1620" s="2" t="s">
        <v>363</v>
      </c>
    </row>
    <row r="1621" spans="1:13" ht="15" customHeight="1" x14ac:dyDescent="0.25">
      <c r="A1621" s="2" t="s">
        <v>352</v>
      </c>
      <c r="B1621" s="2" t="s">
        <v>22</v>
      </c>
      <c r="C1621" s="2" t="s">
        <v>37</v>
      </c>
      <c r="D1621" s="2" t="s">
        <v>42</v>
      </c>
      <c r="E1621" s="2">
        <v>2126381</v>
      </c>
      <c r="F1621" s="2">
        <v>1278269</v>
      </c>
      <c r="G1621" s="2">
        <v>3076.9333999999999</v>
      </c>
      <c r="H1621" s="2">
        <v>2400.8842</v>
      </c>
      <c r="I1621" s="2">
        <v>91909.648799999995</v>
      </c>
      <c r="J1621" s="2">
        <v>9</v>
      </c>
      <c r="K1621" s="2">
        <v>5</v>
      </c>
      <c r="L1621" s="2">
        <v>14</v>
      </c>
      <c r="M1621" s="2" t="s">
        <v>363</v>
      </c>
    </row>
    <row r="1622" spans="1:13" ht="15" customHeight="1" x14ac:dyDescent="0.25">
      <c r="A1622" s="2" t="s">
        <v>352</v>
      </c>
      <c r="B1622" s="2" t="s">
        <v>22</v>
      </c>
      <c r="C1622" s="2" t="s">
        <v>37</v>
      </c>
      <c r="D1622" s="2" t="s">
        <v>43</v>
      </c>
      <c r="E1622" s="2">
        <v>2126381</v>
      </c>
      <c r="F1622" s="2">
        <v>1366217</v>
      </c>
      <c r="G1622" s="2">
        <v>3076.9333999999999</v>
      </c>
      <c r="H1622" s="2">
        <v>2559.1905999999999</v>
      </c>
      <c r="I1622" s="2">
        <v>97766.9856</v>
      </c>
      <c r="J1622" s="2">
        <v>9</v>
      </c>
      <c r="K1622" s="2">
        <v>5</v>
      </c>
      <c r="L1622" s="2">
        <v>14</v>
      </c>
      <c r="M1622" s="2" t="s">
        <v>363</v>
      </c>
    </row>
    <row r="1623" spans="1:13" ht="15" customHeight="1" x14ac:dyDescent="0.25">
      <c r="A1623" s="2" t="s">
        <v>352</v>
      </c>
      <c r="B1623" s="2" t="s">
        <v>22</v>
      </c>
      <c r="C1623" s="2" t="s">
        <v>37</v>
      </c>
      <c r="D1623" s="2" t="s">
        <v>44</v>
      </c>
      <c r="E1623" s="2">
        <v>2126381</v>
      </c>
      <c r="F1623" s="2">
        <v>1883195</v>
      </c>
      <c r="G1623" s="2">
        <v>3076.9333999999999</v>
      </c>
      <c r="H1623" s="2">
        <v>3489.7510000000002</v>
      </c>
      <c r="I1623" s="2">
        <v>132197.72039999999</v>
      </c>
      <c r="J1623" s="2">
        <v>9</v>
      </c>
      <c r="K1623" s="2">
        <v>6</v>
      </c>
      <c r="L1623" s="2">
        <v>15</v>
      </c>
      <c r="M1623" s="2" t="s">
        <v>363</v>
      </c>
    </row>
    <row r="1624" spans="1:13" ht="15" customHeight="1" x14ac:dyDescent="0.25">
      <c r="A1624" s="2" t="s">
        <v>352</v>
      </c>
      <c r="B1624" s="2" t="s">
        <v>22</v>
      </c>
      <c r="C1624" s="2" t="s">
        <v>37</v>
      </c>
      <c r="D1624" s="2" t="s">
        <v>45</v>
      </c>
      <c r="E1624" s="2">
        <v>2126381</v>
      </c>
      <c r="F1624" s="2">
        <v>2117858</v>
      </c>
      <c r="G1624" s="2">
        <v>3076.9333999999999</v>
      </c>
      <c r="H1624" s="2">
        <v>3912.1444000000001</v>
      </c>
      <c r="I1624" s="2">
        <v>147826.27619999999</v>
      </c>
      <c r="J1624" s="2">
        <v>9</v>
      </c>
      <c r="K1624" s="2">
        <v>7</v>
      </c>
      <c r="L1624" s="2">
        <v>16</v>
      </c>
      <c r="M1624" s="2" t="s">
        <v>363</v>
      </c>
    </row>
    <row r="1625" spans="1:13" ht="15" customHeight="1" x14ac:dyDescent="0.25">
      <c r="A1625" s="2" t="s">
        <v>352</v>
      </c>
      <c r="B1625" s="2" t="s">
        <v>22</v>
      </c>
      <c r="C1625" s="2" t="s">
        <v>248</v>
      </c>
      <c r="D1625" s="2" t="s">
        <v>249</v>
      </c>
      <c r="E1625" s="2">
        <v>2126381</v>
      </c>
      <c r="F1625" s="2">
        <v>1086398</v>
      </c>
      <c r="G1625" s="2">
        <v>3076.9333999999999</v>
      </c>
      <c r="H1625" s="2">
        <v>2055.5164</v>
      </c>
      <c r="I1625" s="2">
        <v>79131.040200000003</v>
      </c>
      <c r="J1625" s="2">
        <v>9</v>
      </c>
      <c r="K1625" s="2">
        <v>5</v>
      </c>
      <c r="L1625" s="2">
        <v>14</v>
      </c>
      <c r="M1625" s="2" t="s">
        <v>363</v>
      </c>
    </row>
    <row r="1626" spans="1:13" ht="15" customHeight="1" x14ac:dyDescent="0.25">
      <c r="A1626" s="2" t="s">
        <v>352</v>
      </c>
      <c r="B1626" s="2" t="s">
        <v>22</v>
      </c>
      <c r="C1626" s="2" t="s">
        <v>248</v>
      </c>
      <c r="D1626" s="2" t="s">
        <v>250</v>
      </c>
      <c r="E1626" s="2">
        <v>2126381</v>
      </c>
      <c r="F1626" s="2">
        <v>1210957</v>
      </c>
      <c r="G1626" s="2">
        <v>3076.9333999999999</v>
      </c>
      <c r="H1626" s="2">
        <v>2279.7226000000001</v>
      </c>
      <c r="I1626" s="2">
        <v>87426.669599999994</v>
      </c>
      <c r="J1626" s="2">
        <v>9</v>
      </c>
      <c r="K1626" s="2">
        <v>5</v>
      </c>
      <c r="L1626" s="2">
        <v>14</v>
      </c>
      <c r="M1626" s="2" t="s">
        <v>363</v>
      </c>
    </row>
    <row r="1627" spans="1:13" ht="15" customHeight="1" x14ac:dyDescent="0.25">
      <c r="A1627" s="2" t="s">
        <v>352</v>
      </c>
      <c r="B1627" s="2" t="s">
        <v>22</v>
      </c>
      <c r="C1627" s="2" t="s">
        <v>248</v>
      </c>
      <c r="D1627" s="2" t="s">
        <v>251</v>
      </c>
      <c r="E1627" s="2">
        <v>2126381</v>
      </c>
      <c r="F1627" s="2">
        <v>1252575</v>
      </c>
      <c r="G1627" s="2">
        <v>3076.9333999999999</v>
      </c>
      <c r="H1627" s="2">
        <v>2354.6350000000002</v>
      </c>
      <c r="I1627" s="2">
        <v>90198.428400000004</v>
      </c>
      <c r="J1627" s="2">
        <v>9</v>
      </c>
      <c r="K1627" s="2">
        <v>5</v>
      </c>
      <c r="L1627" s="2">
        <v>14</v>
      </c>
      <c r="M1627" s="2" t="s">
        <v>363</v>
      </c>
    </row>
    <row r="1628" spans="1:13" ht="15" customHeight="1" x14ac:dyDescent="0.25">
      <c r="A1628" s="2" t="s">
        <v>352</v>
      </c>
      <c r="B1628" s="2" t="s">
        <v>22</v>
      </c>
      <c r="C1628" s="2" t="s">
        <v>248</v>
      </c>
      <c r="D1628" s="2" t="s">
        <v>252</v>
      </c>
      <c r="E1628" s="2">
        <v>2126381</v>
      </c>
      <c r="F1628" s="2">
        <v>1229963</v>
      </c>
      <c r="G1628" s="2">
        <v>3076.9333999999999</v>
      </c>
      <c r="H1628" s="2">
        <v>2313.9333999999999</v>
      </c>
      <c r="I1628" s="2">
        <v>88692.469200000007</v>
      </c>
      <c r="J1628" s="2">
        <v>9</v>
      </c>
      <c r="K1628" s="2">
        <v>5</v>
      </c>
      <c r="L1628" s="2">
        <v>14</v>
      </c>
      <c r="M1628" s="2" t="s">
        <v>363</v>
      </c>
    </row>
    <row r="1629" spans="1:13" ht="15" customHeight="1" x14ac:dyDescent="0.25">
      <c r="A1629" s="2" t="s">
        <v>352</v>
      </c>
      <c r="B1629" s="2" t="s">
        <v>22</v>
      </c>
      <c r="C1629" s="2" t="s">
        <v>248</v>
      </c>
      <c r="D1629" s="2" t="s">
        <v>253</v>
      </c>
      <c r="E1629" s="2">
        <v>2126381</v>
      </c>
      <c r="F1629" s="2">
        <v>1069731</v>
      </c>
      <c r="G1629" s="2">
        <v>3076.9333999999999</v>
      </c>
      <c r="H1629" s="2">
        <v>2025.5157999999999</v>
      </c>
      <c r="I1629" s="2">
        <v>78021.017999999996</v>
      </c>
      <c r="J1629" s="2">
        <v>9</v>
      </c>
      <c r="K1629" s="2">
        <v>5</v>
      </c>
      <c r="L1629" s="2">
        <v>14</v>
      </c>
      <c r="M1629" s="2" t="s">
        <v>363</v>
      </c>
    </row>
    <row r="1630" spans="1:13" ht="15" customHeight="1" x14ac:dyDescent="0.25">
      <c r="A1630" s="2" t="s">
        <v>352</v>
      </c>
      <c r="B1630" s="2" t="s">
        <v>22</v>
      </c>
      <c r="C1630" s="2" t="s">
        <v>248</v>
      </c>
      <c r="D1630" s="2" t="s">
        <v>254</v>
      </c>
      <c r="E1630" s="2">
        <v>2126381</v>
      </c>
      <c r="F1630" s="2">
        <v>1149374</v>
      </c>
      <c r="G1630" s="2">
        <v>3076.9333999999999</v>
      </c>
      <c r="H1630" s="2">
        <v>2168.8732</v>
      </c>
      <c r="I1630" s="2">
        <v>83325.241800000003</v>
      </c>
      <c r="J1630" s="2">
        <v>9</v>
      </c>
      <c r="K1630" s="2">
        <v>5</v>
      </c>
      <c r="L1630" s="2">
        <v>14</v>
      </c>
      <c r="M1630" s="2" t="s">
        <v>363</v>
      </c>
    </row>
    <row r="1631" spans="1:13" ht="15" customHeight="1" x14ac:dyDescent="0.25">
      <c r="A1631" s="2" t="s">
        <v>352</v>
      </c>
      <c r="B1631" s="2" t="s">
        <v>22</v>
      </c>
      <c r="C1631" s="2" t="s">
        <v>248</v>
      </c>
      <c r="D1631" s="2" t="s">
        <v>255</v>
      </c>
      <c r="E1631" s="2">
        <v>2126381</v>
      </c>
      <c r="F1631" s="2">
        <v>1308773</v>
      </c>
      <c r="G1631" s="2">
        <v>3076.9333999999999</v>
      </c>
      <c r="H1631" s="2">
        <v>2455.7914000000001</v>
      </c>
      <c r="I1631" s="2">
        <v>93941.215200000006</v>
      </c>
      <c r="J1631" s="2">
        <v>9</v>
      </c>
      <c r="K1631" s="2">
        <v>5</v>
      </c>
      <c r="L1631" s="2">
        <v>14</v>
      </c>
      <c r="M1631" s="2" t="s">
        <v>363</v>
      </c>
    </row>
    <row r="1632" spans="1:13" ht="15" customHeight="1" x14ac:dyDescent="0.25">
      <c r="A1632" s="2" t="s">
        <v>352</v>
      </c>
      <c r="B1632" s="2" t="s">
        <v>22</v>
      </c>
      <c r="C1632" s="2" t="s">
        <v>248</v>
      </c>
      <c r="D1632" s="2" t="s">
        <v>256</v>
      </c>
      <c r="E1632" s="2">
        <v>2126381</v>
      </c>
      <c r="F1632" s="2">
        <v>1062691</v>
      </c>
      <c r="G1632" s="2">
        <v>3076.9333999999999</v>
      </c>
      <c r="H1632" s="2">
        <v>2012.8438000000001</v>
      </c>
      <c r="I1632" s="2">
        <v>77552.153999999995</v>
      </c>
      <c r="J1632" s="2">
        <v>9</v>
      </c>
      <c r="K1632" s="2">
        <v>5</v>
      </c>
      <c r="L1632" s="2">
        <v>14</v>
      </c>
      <c r="M1632" s="2" t="s">
        <v>363</v>
      </c>
    </row>
    <row r="1633" spans="1:13" ht="15" customHeight="1" x14ac:dyDescent="0.25">
      <c r="A1633" s="2" t="s">
        <v>352</v>
      </c>
      <c r="B1633" s="2" t="s">
        <v>22</v>
      </c>
      <c r="C1633" s="2" t="s">
        <v>248</v>
      </c>
      <c r="D1633" s="2" t="s">
        <v>257</v>
      </c>
      <c r="E1633" s="2">
        <v>2126381</v>
      </c>
      <c r="F1633" s="2">
        <v>1549183</v>
      </c>
      <c r="G1633" s="2">
        <v>3076.9333999999999</v>
      </c>
      <c r="H1633" s="2">
        <v>2888.5293999999999</v>
      </c>
      <c r="I1633" s="2">
        <v>109952.5212</v>
      </c>
      <c r="J1633" s="2">
        <v>9</v>
      </c>
      <c r="K1633" s="2">
        <v>6</v>
      </c>
      <c r="L1633" s="2">
        <v>15</v>
      </c>
      <c r="M1633" s="2" t="s">
        <v>363</v>
      </c>
    </row>
    <row r="1634" spans="1:13" ht="15" customHeight="1" x14ac:dyDescent="0.25">
      <c r="A1634" s="2" t="s">
        <v>352</v>
      </c>
      <c r="B1634" s="2" t="s">
        <v>22</v>
      </c>
      <c r="C1634" s="2" t="s">
        <v>248</v>
      </c>
      <c r="D1634" s="2" t="s">
        <v>258</v>
      </c>
      <c r="E1634" s="2">
        <v>2126381</v>
      </c>
      <c r="F1634" s="2">
        <v>961497</v>
      </c>
      <c r="G1634" s="2">
        <v>3076.9333999999999</v>
      </c>
      <c r="H1634" s="2">
        <v>1830.6946</v>
      </c>
      <c r="I1634" s="2">
        <v>70812.633600000001</v>
      </c>
      <c r="J1634" s="2">
        <v>9</v>
      </c>
      <c r="K1634" s="2">
        <v>4</v>
      </c>
      <c r="L1634" s="2">
        <v>13</v>
      </c>
      <c r="M1634" s="2" t="s">
        <v>363</v>
      </c>
    </row>
    <row r="1635" spans="1:13" ht="15" customHeight="1" x14ac:dyDescent="0.25">
      <c r="A1635" s="2" t="s">
        <v>352</v>
      </c>
      <c r="B1635" s="2" t="s">
        <v>22</v>
      </c>
      <c r="C1635" s="2" t="s">
        <v>248</v>
      </c>
      <c r="D1635" s="2" t="s">
        <v>259</v>
      </c>
      <c r="E1635" s="2">
        <v>2126381</v>
      </c>
      <c r="F1635" s="2">
        <v>1195805</v>
      </c>
      <c r="G1635" s="2">
        <v>3076.9333999999999</v>
      </c>
      <c r="H1635" s="2">
        <v>2252.4490000000001</v>
      </c>
      <c r="I1635" s="2">
        <v>86417.546400000007</v>
      </c>
      <c r="J1635" s="2">
        <v>9</v>
      </c>
      <c r="K1635" s="2">
        <v>5</v>
      </c>
      <c r="L1635" s="2">
        <v>14</v>
      </c>
      <c r="M1635" s="2" t="s">
        <v>363</v>
      </c>
    </row>
    <row r="1636" spans="1:13" ht="15" customHeight="1" x14ac:dyDescent="0.25">
      <c r="A1636" s="2" t="s">
        <v>352</v>
      </c>
      <c r="B1636" s="2" t="s">
        <v>22</v>
      </c>
      <c r="C1636" s="2" t="s">
        <v>248</v>
      </c>
      <c r="D1636" s="2" t="s">
        <v>260</v>
      </c>
      <c r="E1636" s="2">
        <v>2126381</v>
      </c>
      <c r="F1636" s="2">
        <v>1105955</v>
      </c>
      <c r="G1636" s="2">
        <v>3076.9333999999999</v>
      </c>
      <c r="H1636" s="2">
        <v>2090.7190000000001</v>
      </c>
      <c r="I1636" s="2">
        <v>80433.536399999997</v>
      </c>
      <c r="J1636" s="2">
        <v>9</v>
      </c>
      <c r="K1636" s="2">
        <v>5</v>
      </c>
      <c r="L1636" s="2">
        <v>14</v>
      </c>
      <c r="M1636" s="2" t="s">
        <v>363</v>
      </c>
    </row>
    <row r="1637" spans="1:13" ht="15" customHeight="1" x14ac:dyDescent="0.25">
      <c r="A1637" s="2" t="s">
        <v>352</v>
      </c>
      <c r="B1637" s="2" t="s">
        <v>22</v>
      </c>
      <c r="C1637" s="2" t="s">
        <v>248</v>
      </c>
      <c r="D1637" s="2" t="s">
        <v>261</v>
      </c>
      <c r="E1637" s="2">
        <v>2126381</v>
      </c>
      <c r="F1637" s="2">
        <v>1151861</v>
      </c>
      <c r="G1637" s="2">
        <v>3076.9333999999999</v>
      </c>
      <c r="H1637" s="2">
        <v>2173.3498</v>
      </c>
      <c r="I1637" s="2">
        <v>83490.876000000004</v>
      </c>
      <c r="J1637" s="2">
        <v>9</v>
      </c>
      <c r="K1637" s="2">
        <v>5</v>
      </c>
      <c r="L1637" s="2">
        <v>14</v>
      </c>
      <c r="M1637" s="2" t="s">
        <v>363</v>
      </c>
    </row>
    <row r="1638" spans="1:13" ht="15" customHeight="1" x14ac:dyDescent="0.25">
      <c r="A1638" s="2" t="s">
        <v>352</v>
      </c>
      <c r="B1638" s="2" t="s">
        <v>22</v>
      </c>
      <c r="C1638" s="2" t="s">
        <v>248</v>
      </c>
      <c r="D1638" s="2" t="s">
        <v>262</v>
      </c>
      <c r="E1638" s="2">
        <v>2126381</v>
      </c>
      <c r="F1638" s="2">
        <v>1043845</v>
      </c>
      <c r="G1638" s="2">
        <v>3076.9333999999999</v>
      </c>
      <c r="H1638" s="2">
        <v>1978.921</v>
      </c>
      <c r="I1638" s="2">
        <v>76297.010399999999</v>
      </c>
      <c r="J1638" s="2">
        <v>9</v>
      </c>
      <c r="K1638" s="2">
        <v>5</v>
      </c>
      <c r="L1638" s="2">
        <v>14</v>
      </c>
      <c r="M1638" s="2" t="s">
        <v>363</v>
      </c>
    </row>
    <row r="1639" spans="1:13" ht="15" customHeight="1" x14ac:dyDescent="0.25">
      <c r="A1639" s="2" t="s">
        <v>352</v>
      </c>
      <c r="B1639" s="2" t="s">
        <v>22</v>
      </c>
      <c r="C1639" s="2" t="s">
        <v>248</v>
      </c>
      <c r="D1639" s="2" t="s">
        <v>263</v>
      </c>
      <c r="E1639" s="2">
        <v>2126381</v>
      </c>
      <c r="F1639" s="2">
        <v>1234191</v>
      </c>
      <c r="G1639" s="2">
        <v>3076.9333999999999</v>
      </c>
      <c r="H1639" s="2">
        <v>2321.5437999999999</v>
      </c>
      <c r="I1639" s="2">
        <v>88974.054000000004</v>
      </c>
      <c r="J1639" s="2">
        <v>9</v>
      </c>
      <c r="K1639" s="2">
        <v>5</v>
      </c>
      <c r="L1639" s="2">
        <v>14</v>
      </c>
      <c r="M1639" s="2" t="s">
        <v>363</v>
      </c>
    </row>
    <row r="1640" spans="1:13" ht="15" customHeight="1" x14ac:dyDescent="0.25">
      <c r="A1640" s="2" t="s">
        <v>352</v>
      </c>
      <c r="B1640" s="2" t="s">
        <v>22</v>
      </c>
      <c r="C1640" s="2" t="s">
        <v>248</v>
      </c>
      <c r="D1640" s="2" t="s">
        <v>264</v>
      </c>
      <c r="E1640" s="2">
        <v>2126381</v>
      </c>
      <c r="F1640" s="2">
        <v>1444089</v>
      </c>
      <c r="G1640" s="2">
        <v>3076.9333999999999</v>
      </c>
      <c r="H1640" s="2">
        <v>2699.3602000000001</v>
      </c>
      <c r="I1640" s="2">
        <v>102953.2608</v>
      </c>
      <c r="J1640" s="2">
        <v>9</v>
      </c>
      <c r="K1640" s="2">
        <v>5</v>
      </c>
      <c r="L1640" s="2">
        <v>14</v>
      </c>
      <c r="M1640" s="2" t="s">
        <v>363</v>
      </c>
    </row>
    <row r="1641" spans="1:13" ht="15" customHeight="1" x14ac:dyDescent="0.25">
      <c r="A1641" s="2" t="s">
        <v>352</v>
      </c>
      <c r="B1641" s="2" t="s">
        <v>22</v>
      </c>
      <c r="C1641" s="2" t="s">
        <v>248</v>
      </c>
      <c r="D1641" s="2" t="s">
        <v>265</v>
      </c>
      <c r="E1641" s="2">
        <v>2126381</v>
      </c>
      <c r="F1641" s="2">
        <v>1345354</v>
      </c>
      <c r="G1641" s="2">
        <v>3076.9333999999999</v>
      </c>
      <c r="H1641" s="2">
        <v>2521.6372000000001</v>
      </c>
      <c r="I1641" s="2">
        <v>96377.5098</v>
      </c>
      <c r="J1641" s="2">
        <v>9</v>
      </c>
      <c r="K1641" s="2">
        <v>5</v>
      </c>
      <c r="L1641" s="2">
        <v>14</v>
      </c>
      <c r="M1641" s="2" t="s">
        <v>363</v>
      </c>
    </row>
    <row r="1642" spans="1:13" ht="15" customHeight="1" x14ac:dyDescent="0.25">
      <c r="A1642" s="2" t="s">
        <v>352</v>
      </c>
      <c r="B1642" s="2" t="s">
        <v>22</v>
      </c>
      <c r="C1642" s="2" t="s">
        <v>248</v>
      </c>
      <c r="D1642" s="2" t="s">
        <v>266</v>
      </c>
      <c r="E1642" s="2">
        <v>2126381</v>
      </c>
      <c r="F1642" s="2">
        <v>1626442</v>
      </c>
      <c r="G1642" s="2">
        <v>3076.9333999999999</v>
      </c>
      <c r="H1642" s="2">
        <v>3027.5956000000001</v>
      </c>
      <c r="I1642" s="2">
        <v>115097.9706</v>
      </c>
      <c r="J1642" s="2">
        <v>9</v>
      </c>
      <c r="K1642" s="2">
        <v>6</v>
      </c>
      <c r="L1642" s="2">
        <v>15</v>
      </c>
      <c r="M1642" s="2" t="s">
        <v>363</v>
      </c>
    </row>
    <row r="1643" spans="1:13" ht="15" customHeight="1" x14ac:dyDescent="0.25">
      <c r="A1643" s="2" t="s">
        <v>352</v>
      </c>
      <c r="B1643" s="2" t="s">
        <v>22</v>
      </c>
      <c r="C1643" s="2" t="s">
        <v>248</v>
      </c>
      <c r="D1643" s="2" t="s">
        <v>267</v>
      </c>
      <c r="E1643" s="2">
        <v>2126381</v>
      </c>
      <c r="F1643" s="2">
        <v>1300637</v>
      </c>
      <c r="G1643" s="2">
        <v>3076.9333999999999</v>
      </c>
      <c r="H1643" s="2">
        <v>2441.1466</v>
      </c>
      <c r="I1643" s="2">
        <v>93399.357600000003</v>
      </c>
      <c r="J1643" s="2">
        <v>9</v>
      </c>
      <c r="K1643" s="2">
        <v>5</v>
      </c>
      <c r="L1643" s="2">
        <v>14</v>
      </c>
      <c r="M1643" s="2" t="s">
        <v>363</v>
      </c>
    </row>
    <row r="1644" spans="1:13" ht="15" customHeight="1" x14ac:dyDescent="0.25">
      <c r="A1644" s="2" t="s">
        <v>352</v>
      </c>
      <c r="B1644" s="2" t="s">
        <v>22</v>
      </c>
      <c r="C1644" s="2" t="s">
        <v>248</v>
      </c>
      <c r="D1644" s="2" t="s">
        <v>268</v>
      </c>
      <c r="E1644" s="2">
        <v>2126381</v>
      </c>
      <c r="F1644" s="2">
        <v>1289717</v>
      </c>
      <c r="G1644" s="2">
        <v>3076.9333999999999</v>
      </c>
      <c r="H1644" s="2">
        <v>2421.4906000000001</v>
      </c>
      <c r="I1644" s="2">
        <v>92672.085600000006</v>
      </c>
      <c r="J1644" s="2">
        <v>9</v>
      </c>
      <c r="K1644" s="2">
        <v>5</v>
      </c>
      <c r="L1644" s="2">
        <v>14</v>
      </c>
      <c r="M1644" s="2" t="s">
        <v>363</v>
      </c>
    </row>
    <row r="1645" spans="1:13" ht="15" customHeight="1" x14ac:dyDescent="0.25">
      <c r="A1645" s="2" t="s">
        <v>352</v>
      </c>
      <c r="B1645" s="2" t="s">
        <v>22</v>
      </c>
      <c r="C1645" s="2" t="s">
        <v>248</v>
      </c>
      <c r="D1645" s="2" t="s">
        <v>269</v>
      </c>
      <c r="E1645" s="2">
        <v>2126381</v>
      </c>
      <c r="F1645" s="2">
        <v>1321255</v>
      </c>
      <c r="G1645" s="2">
        <v>3076.9333999999999</v>
      </c>
      <c r="H1645" s="2">
        <v>2478.259</v>
      </c>
      <c r="I1645" s="2">
        <v>94772.516399999993</v>
      </c>
      <c r="J1645" s="2">
        <v>9</v>
      </c>
      <c r="K1645" s="2">
        <v>5</v>
      </c>
      <c r="L1645" s="2">
        <v>14</v>
      </c>
      <c r="M1645" s="2" t="s">
        <v>363</v>
      </c>
    </row>
    <row r="1646" spans="1:13" ht="15" customHeight="1" x14ac:dyDescent="0.25">
      <c r="A1646" s="2" t="s">
        <v>352</v>
      </c>
      <c r="B1646" s="2" t="s">
        <v>22</v>
      </c>
      <c r="C1646" s="2" t="s">
        <v>46</v>
      </c>
      <c r="D1646" s="2" t="s">
        <v>47</v>
      </c>
      <c r="E1646" s="2">
        <v>2126381</v>
      </c>
      <c r="F1646" s="2">
        <v>1545527</v>
      </c>
      <c r="G1646" s="2">
        <v>3076.9333999999999</v>
      </c>
      <c r="H1646" s="2">
        <v>2881.9486000000002</v>
      </c>
      <c r="I1646" s="2">
        <v>109709.0316</v>
      </c>
      <c r="J1646" s="2">
        <v>9</v>
      </c>
      <c r="K1646" s="2">
        <v>6</v>
      </c>
      <c r="L1646" s="2">
        <v>15</v>
      </c>
      <c r="M1646" s="2" t="s">
        <v>363</v>
      </c>
    </row>
    <row r="1647" spans="1:13" ht="15" customHeight="1" x14ac:dyDescent="0.25">
      <c r="A1647" s="2" t="s">
        <v>352</v>
      </c>
      <c r="B1647" s="2" t="s">
        <v>22</v>
      </c>
      <c r="C1647" s="2" t="s">
        <v>46</v>
      </c>
      <c r="D1647" s="2" t="s">
        <v>48</v>
      </c>
      <c r="E1647" s="2">
        <v>2126381</v>
      </c>
      <c r="F1647" s="2">
        <v>1578257</v>
      </c>
      <c r="G1647" s="2">
        <v>3076.9333999999999</v>
      </c>
      <c r="H1647" s="2">
        <v>2940.8625999999999</v>
      </c>
      <c r="I1647" s="2">
        <v>111888.8496</v>
      </c>
      <c r="J1647" s="2">
        <v>9</v>
      </c>
      <c r="K1647" s="2">
        <v>6</v>
      </c>
      <c r="L1647" s="2">
        <v>15</v>
      </c>
      <c r="M1647" s="2" t="s">
        <v>363</v>
      </c>
    </row>
    <row r="1648" spans="1:13" ht="15" customHeight="1" x14ac:dyDescent="0.25">
      <c r="A1648" s="2" t="s">
        <v>352</v>
      </c>
      <c r="B1648" s="2" t="s">
        <v>22</v>
      </c>
      <c r="C1648" s="2" t="s">
        <v>46</v>
      </c>
      <c r="D1648" s="2" t="s">
        <v>49</v>
      </c>
      <c r="E1648" s="2">
        <v>2126381</v>
      </c>
      <c r="F1648" s="2">
        <v>1410530</v>
      </c>
      <c r="G1648" s="2">
        <v>3076.9333999999999</v>
      </c>
      <c r="H1648" s="2">
        <v>2638.9540000000002</v>
      </c>
      <c r="I1648" s="2">
        <v>100718.2314</v>
      </c>
      <c r="J1648" s="2">
        <v>9</v>
      </c>
      <c r="K1648" s="2">
        <v>5</v>
      </c>
      <c r="L1648" s="2">
        <v>14</v>
      </c>
      <c r="M1648" s="2" t="s">
        <v>363</v>
      </c>
    </row>
    <row r="1649" spans="1:13" ht="15" customHeight="1" x14ac:dyDescent="0.25">
      <c r="A1649" s="2" t="s">
        <v>352</v>
      </c>
      <c r="B1649" s="2" t="s">
        <v>22</v>
      </c>
      <c r="C1649" s="2" t="s">
        <v>46</v>
      </c>
      <c r="D1649" s="2" t="s">
        <v>50</v>
      </c>
      <c r="E1649" s="2">
        <v>2126381</v>
      </c>
      <c r="F1649" s="2">
        <v>1460567</v>
      </c>
      <c r="G1649" s="2">
        <v>3076.9333999999999</v>
      </c>
      <c r="H1649" s="2">
        <v>2729.0205999999998</v>
      </c>
      <c r="I1649" s="2">
        <v>104050.69560000001</v>
      </c>
      <c r="J1649" s="2">
        <v>9</v>
      </c>
      <c r="K1649" s="2">
        <v>5</v>
      </c>
      <c r="L1649" s="2">
        <v>14</v>
      </c>
      <c r="M1649" s="2" t="s">
        <v>363</v>
      </c>
    </row>
    <row r="1650" spans="1:13" ht="15" customHeight="1" x14ac:dyDescent="0.25">
      <c r="A1650" s="2" t="s">
        <v>352</v>
      </c>
      <c r="B1650" s="2" t="s">
        <v>22</v>
      </c>
      <c r="C1650" s="2" t="s">
        <v>46</v>
      </c>
      <c r="D1650" s="2" t="s">
        <v>51</v>
      </c>
      <c r="E1650" s="2">
        <v>2126381</v>
      </c>
      <c r="F1650" s="2">
        <v>1339947</v>
      </c>
      <c r="G1650" s="2">
        <v>3076.9333999999999</v>
      </c>
      <c r="H1650" s="2">
        <v>2511.9045999999998</v>
      </c>
      <c r="I1650" s="2">
        <v>96017.403600000005</v>
      </c>
      <c r="J1650" s="2">
        <v>9</v>
      </c>
      <c r="K1650" s="2">
        <v>5</v>
      </c>
      <c r="L1650" s="2">
        <v>14</v>
      </c>
      <c r="M1650" s="2" t="s">
        <v>363</v>
      </c>
    </row>
    <row r="1651" spans="1:13" ht="15" customHeight="1" x14ac:dyDescent="0.25">
      <c r="A1651" s="2" t="s">
        <v>352</v>
      </c>
      <c r="B1651" s="2" t="s">
        <v>22</v>
      </c>
      <c r="C1651" s="2" t="s">
        <v>46</v>
      </c>
      <c r="D1651" s="2" t="s">
        <v>52</v>
      </c>
      <c r="E1651" s="2">
        <v>2126381</v>
      </c>
      <c r="F1651" s="2">
        <v>1687741</v>
      </c>
      <c r="G1651" s="2">
        <v>3076.9333999999999</v>
      </c>
      <c r="H1651" s="2">
        <v>3137.9337999999998</v>
      </c>
      <c r="I1651" s="2">
        <v>119180.484</v>
      </c>
      <c r="J1651" s="2">
        <v>9</v>
      </c>
      <c r="K1651" s="2">
        <v>6</v>
      </c>
      <c r="L1651" s="2">
        <v>15</v>
      </c>
      <c r="M1651" s="2" t="s">
        <v>363</v>
      </c>
    </row>
    <row r="1652" spans="1:13" ht="15" customHeight="1" x14ac:dyDescent="0.25">
      <c r="A1652" s="2" t="s">
        <v>352</v>
      </c>
      <c r="B1652" s="2" t="s">
        <v>22</v>
      </c>
      <c r="C1652" s="2" t="s">
        <v>46</v>
      </c>
      <c r="D1652" s="2" t="s">
        <v>53</v>
      </c>
      <c r="E1652" s="2">
        <v>2126381</v>
      </c>
      <c r="F1652" s="2">
        <v>1338304</v>
      </c>
      <c r="G1652" s="2">
        <v>3076.9333999999999</v>
      </c>
      <c r="H1652" s="2">
        <v>2508.9472000000001</v>
      </c>
      <c r="I1652" s="2">
        <v>95907.979800000001</v>
      </c>
      <c r="J1652" s="2">
        <v>9</v>
      </c>
      <c r="K1652" s="2">
        <v>5</v>
      </c>
      <c r="L1652" s="2">
        <v>14</v>
      </c>
      <c r="M1652" s="2" t="s">
        <v>363</v>
      </c>
    </row>
    <row r="1653" spans="1:13" ht="15" customHeight="1" x14ac:dyDescent="0.25">
      <c r="A1653" s="2" t="s">
        <v>352</v>
      </c>
      <c r="B1653" s="2" t="s">
        <v>22</v>
      </c>
      <c r="C1653" s="2" t="s">
        <v>46</v>
      </c>
      <c r="D1653" s="2" t="s">
        <v>54</v>
      </c>
      <c r="E1653" s="2">
        <v>2126381</v>
      </c>
      <c r="F1653" s="2">
        <v>1409879</v>
      </c>
      <c r="G1653" s="2">
        <v>3076.9333999999999</v>
      </c>
      <c r="H1653" s="2">
        <v>2637.7822000000001</v>
      </c>
      <c r="I1653" s="2">
        <v>100674.87480000001</v>
      </c>
      <c r="J1653" s="2">
        <v>9</v>
      </c>
      <c r="K1653" s="2">
        <v>5</v>
      </c>
      <c r="L1653" s="2">
        <v>14</v>
      </c>
      <c r="M1653" s="2" t="s">
        <v>363</v>
      </c>
    </row>
    <row r="1654" spans="1:13" ht="15" customHeight="1" x14ac:dyDescent="0.25">
      <c r="A1654" s="2" t="s">
        <v>352</v>
      </c>
      <c r="B1654" s="2" t="s">
        <v>22</v>
      </c>
      <c r="C1654" s="2" t="s">
        <v>46</v>
      </c>
      <c r="D1654" s="2" t="s">
        <v>55</v>
      </c>
      <c r="E1654" s="2">
        <v>2126381</v>
      </c>
      <c r="F1654" s="2">
        <v>1759646</v>
      </c>
      <c r="G1654" s="2">
        <v>3076.9333999999999</v>
      </c>
      <c r="H1654" s="2">
        <v>3267.3627999999999</v>
      </c>
      <c r="I1654" s="2">
        <v>123969.357</v>
      </c>
      <c r="J1654" s="2">
        <v>9</v>
      </c>
      <c r="K1654" s="2">
        <v>6</v>
      </c>
      <c r="L1654" s="2">
        <v>15</v>
      </c>
      <c r="M1654" s="2" t="s">
        <v>363</v>
      </c>
    </row>
    <row r="1655" spans="1:13" ht="15" customHeight="1" x14ac:dyDescent="0.25">
      <c r="A1655" s="2" t="s">
        <v>352</v>
      </c>
      <c r="B1655" s="2" t="s">
        <v>22</v>
      </c>
      <c r="C1655" s="2" t="s">
        <v>46</v>
      </c>
      <c r="D1655" s="2" t="s">
        <v>56</v>
      </c>
      <c r="E1655" s="2">
        <v>2126381</v>
      </c>
      <c r="F1655" s="2">
        <v>1145620</v>
      </c>
      <c r="G1655" s="2">
        <v>3076.9333999999999</v>
      </c>
      <c r="H1655" s="2">
        <v>2162.116</v>
      </c>
      <c r="I1655" s="2">
        <v>83075.225399999996</v>
      </c>
      <c r="J1655" s="2">
        <v>9</v>
      </c>
      <c r="K1655" s="2">
        <v>5</v>
      </c>
      <c r="L1655" s="2">
        <v>14</v>
      </c>
      <c r="M1655" s="2" t="s">
        <v>363</v>
      </c>
    </row>
    <row r="1656" spans="1:13" ht="15" customHeight="1" x14ac:dyDescent="0.25">
      <c r="A1656" s="2" t="s">
        <v>352</v>
      </c>
      <c r="B1656" s="2" t="s">
        <v>22</v>
      </c>
      <c r="C1656" s="2" t="s">
        <v>46</v>
      </c>
      <c r="D1656" s="2" t="s">
        <v>57</v>
      </c>
      <c r="E1656" s="2">
        <v>2126381</v>
      </c>
      <c r="F1656" s="2">
        <v>1760111</v>
      </c>
      <c r="G1656" s="2">
        <v>3076.9333999999999</v>
      </c>
      <c r="H1656" s="2">
        <v>3268.1997999999999</v>
      </c>
      <c r="I1656" s="2">
        <v>124000.326</v>
      </c>
      <c r="J1656" s="2">
        <v>9</v>
      </c>
      <c r="K1656" s="2">
        <v>6</v>
      </c>
      <c r="L1656" s="2">
        <v>15</v>
      </c>
      <c r="M1656" s="2" t="s">
        <v>363</v>
      </c>
    </row>
    <row r="1657" spans="1:13" ht="15" customHeight="1" x14ac:dyDescent="0.25">
      <c r="A1657" s="2" t="s">
        <v>352</v>
      </c>
      <c r="B1657" s="2" t="s">
        <v>22</v>
      </c>
      <c r="C1657" s="2" t="s">
        <v>46</v>
      </c>
      <c r="D1657" s="2" t="s">
        <v>58</v>
      </c>
      <c r="E1657" s="2">
        <v>2126381</v>
      </c>
      <c r="F1657" s="2">
        <v>1380312</v>
      </c>
      <c r="G1657" s="2">
        <v>3076.9333999999999</v>
      </c>
      <c r="H1657" s="2">
        <v>2584.5616</v>
      </c>
      <c r="I1657" s="2">
        <v>98705.712599999999</v>
      </c>
      <c r="J1657" s="2">
        <v>9</v>
      </c>
      <c r="K1657" s="2">
        <v>5</v>
      </c>
      <c r="L1657" s="2">
        <v>14</v>
      </c>
      <c r="M1657" s="2" t="s">
        <v>363</v>
      </c>
    </row>
    <row r="1658" spans="1:13" ht="15" customHeight="1" x14ac:dyDescent="0.25">
      <c r="A1658" s="2" t="s">
        <v>352</v>
      </c>
      <c r="B1658" s="2" t="s">
        <v>22</v>
      </c>
      <c r="C1658" s="2" t="s">
        <v>212</v>
      </c>
      <c r="D1658" s="2" t="s">
        <v>213</v>
      </c>
      <c r="E1658" s="2">
        <v>2126381</v>
      </c>
      <c r="F1658" s="2">
        <v>1799101</v>
      </c>
      <c r="G1658" s="2">
        <v>3076.9333999999999</v>
      </c>
      <c r="H1658" s="2">
        <v>3338.3818000000001</v>
      </c>
      <c r="I1658" s="2">
        <v>126597.06</v>
      </c>
      <c r="J1658" s="2">
        <v>9</v>
      </c>
      <c r="K1658" s="2">
        <v>6</v>
      </c>
      <c r="L1658" s="2">
        <v>15</v>
      </c>
      <c r="M1658" s="2" t="s">
        <v>363</v>
      </c>
    </row>
    <row r="1659" spans="1:13" ht="15" customHeight="1" x14ac:dyDescent="0.25">
      <c r="A1659" s="2" t="s">
        <v>352</v>
      </c>
      <c r="B1659" s="2" t="s">
        <v>22</v>
      </c>
      <c r="C1659" s="2" t="s">
        <v>212</v>
      </c>
      <c r="D1659" s="2" t="s">
        <v>214</v>
      </c>
      <c r="E1659" s="2">
        <v>2126381</v>
      </c>
      <c r="F1659" s="2">
        <v>2070832</v>
      </c>
      <c r="G1659" s="2">
        <v>3076.9333999999999</v>
      </c>
      <c r="H1659" s="2">
        <v>3827.4976000000001</v>
      </c>
      <c r="I1659" s="2">
        <v>144694.34460000001</v>
      </c>
      <c r="J1659" s="2">
        <v>9</v>
      </c>
      <c r="K1659" s="2">
        <v>7</v>
      </c>
      <c r="L1659" s="2">
        <v>16</v>
      </c>
      <c r="M1659" s="2" t="s">
        <v>363</v>
      </c>
    </row>
    <row r="1660" spans="1:13" ht="15" customHeight="1" x14ac:dyDescent="0.25">
      <c r="A1660" s="2" t="s">
        <v>352</v>
      </c>
      <c r="B1660" s="2" t="s">
        <v>22</v>
      </c>
      <c r="C1660" s="2" t="s">
        <v>59</v>
      </c>
      <c r="D1660" s="2" t="s">
        <v>60</v>
      </c>
      <c r="E1660" s="2">
        <v>2126381</v>
      </c>
      <c r="F1660" s="2">
        <v>736431</v>
      </c>
      <c r="G1660" s="2">
        <v>3076.9333999999999</v>
      </c>
      <c r="H1660" s="2">
        <v>1425.5758000000001</v>
      </c>
      <c r="I1660" s="2">
        <v>55823.237999999998</v>
      </c>
      <c r="J1660" s="2">
        <v>9</v>
      </c>
      <c r="K1660" s="2">
        <v>4</v>
      </c>
      <c r="L1660" s="2">
        <v>13</v>
      </c>
      <c r="M1660" s="2" t="s">
        <v>363</v>
      </c>
    </row>
    <row r="1661" spans="1:13" ht="15" customHeight="1" x14ac:dyDescent="0.25">
      <c r="A1661" s="2" t="s">
        <v>352</v>
      </c>
      <c r="B1661" s="2" t="s">
        <v>22</v>
      </c>
      <c r="C1661" s="2" t="s">
        <v>59</v>
      </c>
      <c r="D1661" s="2" t="s">
        <v>61</v>
      </c>
      <c r="E1661" s="2">
        <v>2126381</v>
      </c>
      <c r="F1661" s="2">
        <v>708415</v>
      </c>
      <c r="G1661" s="2">
        <v>3076.9333999999999</v>
      </c>
      <c r="H1661" s="2">
        <v>1375.1469999999999</v>
      </c>
      <c r="I1661" s="2">
        <v>53957.3724</v>
      </c>
      <c r="J1661" s="2">
        <v>9</v>
      </c>
      <c r="K1661" s="2">
        <v>4</v>
      </c>
      <c r="L1661" s="2">
        <v>13</v>
      </c>
      <c r="M1661" s="2" t="s">
        <v>363</v>
      </c>
    </row>
    <row r="1662" spans="1:13" ht="15" customHeight="1" x14ac:dyDescent="0.25">
      <c r="A1662" s="2" t="s">
        <v>352</v>
      </c>
      <c r="B1662" s="2" t="s">
        <v>22</v>
      </c>
      <c r="C1662" s="2" t="s">
        <v>59</v>
      </c>
      <c r="D1662" s="2" t="s">
        <v>62</v>
      </c>
      <c r="E1662" s="2">
        <v>2126381</v>
      </c>
      <c r="F1662" s="2">
        <v>735760</v>
      </c>
      <c r="G1662" s="2">
        <v>3076.9333999999999</v>
      </c>
      <c r="H1662" s="2">
        <v>1424.3679999999999</v>
      </c>
      <c r="I1662" s="2">
        <v>55778.549400000004</v>
      </c>
      <c r="J1662" s="2">
        <v>9</v>
      </c>
      <c r="K1662" s="2">
        <v>4</v>
      </c>
      <c r="L1662" s="2">
        <v>13</v>
      </c>
      <c r="M1662" s="2" t="s">
        <v>363</v>
      </c>
    </row>
    <row r="1663" spans="1:13" ht="15" customHeight="1" x14ac:dyDescent="0.25">
      <c r="A1663" s="2" t="s">
        <v>352</v>
      </c>
      <c r="B1663" s="2" t="s">
        <v>22</v>
      </c>
      <c r="C1663" s="2" t="s">
        <v>59</v>
      </c>
      <c r="D1663" s="2" t="s">
        <v>63</v>
      </c>
      <c r="E1663" s="2">
        <v>2126381</v>
      </c>
      <c r="F1663" s="2">
        <v>605637</v>
      </c>
      <c r="G1663" s="2">
        <v>3076.9333999999999</v>
      </c>
      <c r="H1663" s="2">
        <v>1190.1466</v>
      </c>
      <c r="I1663" s="2">
        <v>47112.357600000003</v>
      </c>
      <c r="J1663" s="2">
        <v>9</v>
      </c>
      <c r="K1663" s="2">
        <v>4</v>
      </c>
      <c r="L1663" s="2">
        <v>13</v>
      </c>
      <c r="M1663" s="2" t="s">
        <v>363</v>
      </c>
    </row>
    <row r="1664" spans="1:13" ht="15" customHeight="1" x14ac:dyDescent="0.25">
      <c r="A1664" s="2" t="s">
        <v>352</v>
      </c>
      <c r="B1664" s="2" t="s">
        <v>22</v>
      </c>
      <c r="C1664" s="2" t="s">
        <v>59</v>
      </c>
      <c r="D1664" s="2" t="s">
        <v>64</v>
      </c>
      <c r="E1664" s="2">
        <v>2126381</v>
      </c>
      <c r="F1664" s="2">
        <v>747726</v>
      </c>
      <c r="G1664" s="2">
        <v>3076.9333999999999</v>
      </c>
      <c r="H1664" s="2">
        <v>1445.9068</v>
      </c>
      <c r="I1664" s="2">
        <v>56575.485000000001</v>
      </c>
      <c r="J1664" s="2">
        <v>9</v>
      </c>
      <c r="K1664" s="2">
        <v>4</v>
      </c>
      <c r="L1664" s="2">
        <v>13</v>
      </c>
      <c r="M1664" s="2" t="s">
        <v>363</v>
      </c>
    </row>
    <row r="1665" spans="1:13" ht="15" customHeight="1" x14ac:dyDescent="0.25">
      <c r="A1665" s="2" t="s">
        <v>352</v>
      </c>
      <c r="B1665" s="2" t="s">
        <v>22</v>
      </c>
      <c r="C1665" s="2" t="s">
        <v>59</v>
      </c>
      <c r="D1665" s="2" t="s">
        <v>65</v>
      </c>
      <c r="E1665" s="2">
        <v>2126381</v>
      </c>
      <c r="F1665" s="2">
        <v>542717</v>
      </c>
      <c r="G1665" s="2">
        <v>3076.9333999999999</v>
      </c>
      <c r="H1665" s="2">
        <v>1076.8905999999999</v>
      </c>
      <c r="I1665" s="2">
        <v>42921.885600000001</v>
      </c>
      <c r="J1665" s="2">
        <v>9</v>
      </c>
      <c r="K1665" s="2">
        <v>4</v>
      </c>
      <c r="L1665" s="2">
        <v>13</v>
      </c>
      <c r="M1665" s="2" t="s">
        <v>363</v>
      </c>
    </row>
    <row r="1666" spans="1:13" ht="15" customHeight="1" x14ac:dyDescent="0.25">
      <c r="A1666" s="2" t="s">
        <v>352</v>
      </c>
      <c r="B1666" s="2" t="s">
        <v>22</v>
      </c>
      <c r="C1666" s="2" t="s">
        <v>59</v>
      </c>
      <c r="D1666" s="2" t="s">
        <v>66</v>
      </c>
      <c r="E1666" s="2">
        <v>2126381</v>
      </c>
      <c r="F1666" s="2">
        <v>642035</v>
      </c>
      <c r="G1666" s="2">
        <v>3076.9333999999999</v>
      </c>
      <c r="H1666" s="2">
        <v>1255.663</v>
      </c>
      <c r="I1666" s="2">
        <v>49536.464399999997</v>
      </c>
      <c r="J1666" s="2">
        <v>9</v>
      </c>
      <c r="K1666" s="2">
        <v>4</v>
      </c>
      <c r="L1666" s="2">
        <v>13</v>
      </c>
      <c r="M1666" s="2" t="s">
        <v>363</v>
      </c>
    </row>
    <row r="1667" spans="1:13" ht="15" customHeight="1" x14ac:dyDescent="0.25">
      <c r="A1667" s="2" t="s">
        <v>352</v>
      </c>
      <c r="B1667" s="2" t="s">
        <v>22</v>
      </c>
      <c r="C1667" s="2" t="s">
        <v>59</v>
      </c>
      <c r="D1667" s="2" t="s">
        <v>67</v>
      </c>
      <c r="E1667" s="2">
        <v>2126381</v>
      </c>
      <c r="F1667" s="2">
        <v>629483</v>
      </c>
      <c r="G1667" s="2">
        <v>3076.9333999999999</v>
      </c>
      <c r="H1667" s="2">
        <v>1233.0694000000001</v>
      </c>
      <c r="I1667" s="2">
        <v>48700.501199999999</v>
      </c>
      <c r="J1667" s="2">
        <v>9</v>
      </c>
      <c r="K1667" s="2">
        <v>4</v>
      </c>
      <c r="L1667" s="2">
        <v>13</v>
      </c>
      <c r="M1667" s="2" t="s">
        <v>363</v>
      </c>
    </row>
    <row r="1668" spans="1:13" ht="15" customHeight="1" x14ac:dyDescent="0.25">
      <c r="A1668" s="2" t="s">
        <v>352</v>
      </c>
      <c r="B1668" s="2" t="s">
        <v>22</v>
      </c>
      <c r="C1668" s="2" t="s">
        <v>59</v>
      </c>
      <c r="D1668" s="2" t="s">
        <v>68</v>
      </c>
      <c r="E1668" s="2">
        <v>2126381</v>
      </c>
      <c r="F1668" s="2">
        <v>660432</v>
      </c>
      <c r="G1668" s="2">
        <v>3076.9333999999999</v>
      </c>
      <c r="H1668" s="2">
        <v>1288.7775999999999</v>
      </c>
      <c r="I1668" s="2">
        <v>50761.704599999997</v>
      </c>
      <c r="J1668" s="2">
        <v>9</v>
      </c>
      <c r="K1668" s="2">
        <v>4</v>
      </c>
      <c r="L1668" s="2">
        <v>13</v>
      </c>
      <c r="M1668" s="2" t="s">
        <v>363</v>
      </c>
    </row>
    <row r="1669" spans="1:13" ht="15" customHeight="1" x14ac:dyDescent="0.25">
      <c r="A1669" s="2" t="s">
        <v>352</v>
      </c>
      <c r="B1669" s="2" t="s">
        <v>22</v>
      </c>
      <c r="C1669" s="2" t="s">
        <v>59</v>
      </c>
      <c r="D1669" s="2" t="s">
        <v>69</v>
      </c>
      <c r="E1669" s="2">
        <v>2126381</v>
      </c>
      <c r="F1669" s="2">
        <v>865261</v>
      </c>
      <c r="G1669" s="2">
        <v>3076.9333999999999</v>
      </c>
      <c r="H1669" s="2">
        <v>1657.4698000000001</v>
      </c>
      <c r="I1669" s="2">
        <v>64403.315999999999</v>
      </c>
      <c r="J1669" s="2">
        <v>9</v>
      </c>
      <c r="K1669" s="2">
        <v>4</v>
      </c>
      <c r="L1669" s="2">
        <v>13</v>
      </c>
      <c r="M1669" s="2" t="s">
        <v>363</v>
      </c>
    </row>
    <row r="1670" spans="1:13" ht="15" customHeight="1" x14ac:dyDescent="0.25">
      <c r="A1670" s="2" t="s">
        <v>352</v>
      </c>
      <c r="B1670" s="2" t="s">
        <v>22</v>
      </c>
      <c r="C1670" s="2" t="s">
        <v>59</v>
      </c>
      <c r="D1670" s="2" t="s">
        <v>70</v>
      </c>
      <c r="E1670" s="2">
        <v>2126381</v>
      </c>
      <c r="F1670" s="2">
        <v>478891</v>
      </c>
      <c r="G1670" s="2">
        <v>3076.9333999999999</v>
      </c>
      <c r="H1670" s="2">
        <v>957.78200000000004</v>
      </c>
      <c r="I1670" s="2">
        <v>38514.867400000003</v>
      </c>
      <c r="J1670" s="2">
        <v>9</v>
      </c>
      <c r="K1670" s="2">
        <v>3</v>
      </c>
      <c r="L1670" s="2">
        <v>12</v>
      </c>
      <c r="M1670" s="2" t="s">
        <v>363</v>
      </c>
    </row>
    <row r="1671" spans="1:13" ht="15" customHeight="1" x14ac:dyDescent="0.25">
      <c r="A1671" s="2" t="s">
        <v>352</v>
      </c>
      <c r="B1671" s="2" t="s">
        <v>22</v>
      </c>
      <c r="C1671" s="2" t="s">
        <v>59</v>
      </c>
      <c r="D1671" s="2" t="s">
        <v>71</v>
      </c>
      <c r="E1671" s="2">
        <v>2126381</v>
      </c>
      <c r="F1671" s="2">
        <v>680961</v>
      </c>
      <c r="G1671" s="2">
        <v>3076.9333999999999</v>
      </c>
      <c r="H1671" s="2">
        <v>1325.7298000000001</v>
      </c>
      <c r="I1671" s="2">
        <v>52128.936000000002</v>
      </c>
      <c r="J1671" s="2">
        <v>9</v>
      </c>
      <c r="K1671" s="2">
        <v>4</v>
      </c>
      <c r="L1671" s="2">
        <v>13</v>
      </c>
      <c r="M1671" s="2" t="s">
        <v>363</v>
      </c>
    </row>
    <row r="1672" spans="1:13" ht="15" customHeight="1" x14ac:dyDescent="0.25">
      <c r="A1672" s="2" t="s">
        <v>352</v>
      </c>
      <c r="B1672" s="2" t="s">
        <v>22</v>
      </c>
      <c r="C1672" s="2" t="s">
        <v>59</v>
      </c>
      <c r="D1672" s="2" t="s">
        <v>72</v>
      </c>
      <c r="E1672" s="2">
        <v>2126381</v>
      </c>
      <c r="F1672" s="2">
        <v>455628</v>
      </c>
      <c r="G1672" s="2">
        <v>3076.9333999999999</v>
      </c>
      <c r="H1672" s="2">
        <v>911.25599999999997</v>
      </c>
      <c r="I1672" s="2">
        <v>36793.405400000003</v>
      </c>
      <c r="J1672" s="2">
        <v>9</v>
      </c>
      <c r="K1672" s="2">
        <v>3</v>
      </c>
      <c r="L1672" s="2">
        <v>12</v>
      </c>
      <c r="M1672" s="2" t="s">
        <v>363</v>
      </c>
    </row>
    <row r="1673" spans="1:13" ht="15" customHeight="1" x14ac:dyDescent="0.25">
      <c r="A1673" s="2" t="s">
        <v>352</v>
      </c>
      <c r="B1673" s="2" t="s">
        <v>22</v>
      </c>
      <c r="C1673" s="2" t="s">
        <v>59</v>
      </c>
      <c r="D1673" s="2" t="s">
        <v>73</v>
      </c>
      <c r="E1673" s="2">
        <v>2126381</v>
      </c>
      <c r="F1673" s="2">
        <v>589462</v>
      </c>
      <c r="G1673" s="2">
        <v>3076.9333999999999</v>
      </c>
      <c r="H1673" s="2">
        <v>1161.0316</v>
      </c>
      <c r="I1673" s="2">
        <v>46035.102599999998</v>
      </c>
      <c r="J1673" s="2">
        <v>9</v>
      </c>
      <c r="K1673" s="2">
        <v>4</v>
      </c>
      <c r="L1673" s="2">
        <v>13</v>
      </c>
      <c r="M1673" s="2" t="s">
        <v>363</v>
      </c>
    </row>
    <row r="1674" spans="1:13" ht="15" customHeight="1" x14ac:dyDescent="0.25">
      <c r="A1674" s="2" t="s">
        <v>352</v>
      </c>
      <c r="B1674" s="2" t="s">
        <v>22</v>
      </c>
      <c r="C1674" s="2" t="s">
        <v>59</v>
      </c>
      <c r="D1674" s="2" t="s">
        <v>74</v>
      </c>
      <c r="E1674" s="2">
        <v>2126381</v>
      </c>
      <c r="F1674" s="2">
        <v>662054</v>
      </c>
      <c r="G1674" s="2">
        <v>3076.9333999999999</v>
      </c>
      <c r="H1674" s="2">
        <v>1291.6972000000001</v>
      </c>
      <c r="I1674" s="2">
        <v>50869.729800000001</v>
      </c>
      <c r="J1674" s="2">
        <v>9</v>
      </c>
      <c r="K1674" s="2">
        <v>4</v>
      </c>
      <c r="L1674" s="2">
        <v>13</v>
      </c>
      <c r="M1674" s="2" t="s">
        <v>363</v>
      </c>
    </row>
    <row r="1675" spans="1:13" ht="15" customHeight="1" x14ac:dyDescent="0.25">
      <c r="A1675" s="2" t="s">
        <v>352</v>
      </c>
      <c r="B1675" s="2" t="s">
        <v>22</v>
      </c>
      <c r="C1675" s="2" t="s">
        <v>59</v>
      </c>
      <c r="D1675" s="2" t="s">
        <v>75</v>
      </c>
      <c r="E1675" s="2">
        <v>2126381</v>
      </c>
      <c r="F1675" s="2">
        <v>484426</v>
      </c>
      <c r="G1675" s="2">
        <v>3076.9333999999999</v>
      </c>
      <c r="H1675" s="2">
        <v>968.85199999999998</v>
      </c>
      <c r="I1675" s="2">
        <v>38924.457399999999</v>
      </c>
      <c r="J1675" s="2">
        <v>9</v>
      </c>
      <c r="K1675" s="2">
        <v>3</v>
      </c>
      <c r="L1675" s="2">
        <v>12</v>
      </c>
      <c r="M1675" s="2" t="s">
        <v>363</v>
      </c>
    </row>
    <row r="1676" spans="1:13" ht="15" customHeight="1" x14ac:dyDescent="0.25">
      <c r="A1676" s="2" t="s">
        <v>352</v>
      </c>
      <c r="B1676" s="2" t="s">
        <v>22</v>
      </c>
      <c r="C1676" s="2" t="s">
        <v>59</v>
      </c>
      <c r="D1676" s="2" t="s">
        <v>76</v>
      </c>
      <c r="E1676" s="2">
        <v>2126381</v>
      </c>
      <c r="F1676" s="2">
        <v>510004</v>
      </c>
      <c r="G1676" s="2">
        <v>3076.9333999999999</v>
      </c>
      <c r="H1676" s="2">
        <v>1018.0072</v>
      </c>
      <c r="I1676" s="2">
        <v>40743.199800000002</v>
      </c>
      <c r="J1676" s="2">
        <v>9</v>
      </c>
      <c r="K1676" s="2">
        <v>4</v>
      </c>
      <c r="L1676" s="2">
        <v>13</v>
      </c>
      <c r="M1676" s="2" t="s">
        <v>363</v>
      </c>
    </row>
    <row r="1677" spans="1:13" ht="15" customHeight="1" x14ac:dyDescent="0.25">
      <c r="A1677" s="2" t="s">
        <v>352</v>
      </c>
      <c r="B1677" s="2" t="s">
        <v>22</v>
      </c>
      <c r="C1677" s="2" t="s">
        <v>77</v>
      </c>
      <c r="D1677" s="2" t="s">
        <v>78</v>
      </c>
      <c r="E1677" s="2">
        <v>2126381</v>
      </c>
      <c r="F1677" s="2">
        <v>410424</v>
      </c>
      <c r="G1677" s="2">
        <v>3076.9333999999999</v>
      </c>
      <c r="H1677" s="2">
        <v>820.84799999999996</v>
      </c>
      <c r="I1677" s="2">
        <v>33448.309399999998</v>
      </c>
      <c r="J1677" s="2">
        <v>9</v>
      </c>
      <c r="K1677" s="2">
        <v>3</v>
      </c>
      <c r="L1677" s="2">
        <v>12</v>
      </c>
      <c r="M1677" s="2" t="s">
        <v>363</v>
      </c>
    </row>
    <row r="1678" spans="1:13" ht="15" customHeight="1" x14ac:dyDescent="0.25">
      <c r="A1678" s="2" t="s">
        <v>352</v>
      </c>
      <c r="B1678" s="2" t="s">
        <v>22</v>
      </c>
      <c r="C1678" s="2" t="s">
        <v>77</v>
      </c>
      <c r="D1678" s="2" t="s">
        <v>79</v>
      </c>
      <c r="E1678" s="2">
        <v>2126381</v>
      </c>
      <c r="F1678" s="2">
        <v>972086</v>
      </c>
      <c r="G1678" s="2">
        <v>3076.9333999999999</v>
      </c>
      <c r="H1678" s="2">
        <v>1849.7547999999999</v>
      </c>
      <c r="I1678" s="2">
        <v>71517.861000000004</v>
      </c>
      <c r="J1678" s="2">
        <v>9</v>
      </c>
      <c r="K1678" s="2">
        <v>4</v>
      </c>
      <c r="L1678" s="2">
        <v>13</v>
      </c>
      <c r="M1678" s="2" t="s">
        <v>363</v>
      </c>
    </row>
    <row r="1679" spans="1:13" ht="15" customHeight="1" x14ac:dyDescent="0.25">
      <c r="A1679" s="2" t="s">
        <v>352</v>
      </c>
      <c r="B1679" s="2" t="s">
        <v>22</v>
      </c>
      <c r="C1679" s="2" t="s">
        <v>77</v>
      </c>
      <c r="D1679" s="2" t="s">
        <v>80</v>
      </c>
      <c r="E1679" s="2">
        <v>2126381</v>
      </c>
      <c r="F1679" s="2">
        <v>971411</v>
      </c>
      <c r="G1679" s="2">
        <v>3076.9333999999999</v>
      </c>
      <c r="H1679" s="2">
        <v>1848.5398</v>
      </c>
      <c r="I1679" s="2">
        <v>71472.906000000003</v>
      </c>
      <c r="J1679" s="2">
        <v>9</v>
      </c>
      <c r="K1679" s="2">
        <v>4</v>
      </c>
      <c r="L1679" s="2">
        <v>13</v>
      </c>
      <c r="M1679" s="2" t="s">
        <v>363</v>
      </c>
    </row>
    <row r="1680" spans="1:13" ht="15" customHeight="1" x14ac:dyDescent="0.25">
      <c r="A1680" s="2" t="s">
        <v>352</v>
      </c>
      <c r="B1680" s="2" t="s">
        <v>22</v>
      </c>
      <c r="C1680" s="2" t="s">
        <v>77</v>
      </c>
      <c r="D1680" s="2" t="s">
        <v>81</v>
      </c>
      <c r="E1680" s="2">
        <v>2126381</v>
      </c>
      <c r="F1680" s="2">
        <v>405832</v>
      </c>
      <c r="G1680" s="2">
        <v>3076.9333999999999</v>
      </c>
      <c r="H1680" s="2">
        <v>811.66399999999999</v>
      </c>
      <c r="I1680" s="2">
        <v>33108.501400000001</v>
      </c>
      <c r="J1680" s="2">
        <v>9</v>
      </c>
      <c r="K1680" s="2">
        <v>3</v>
      </c>
      <c r="L1680" s="2">
        <v>12</v>
      </c>
      <c r="M1680" s="2" t="s">
        <v>363</v>
      </c>
    </row>
    <row r="1681" spans="1:13" ht="15" customHeight="1" x14ac:dyDescent="0.25">
      <c r="A1681" s="2" t="s">
        <v>352</v>
      </c>
      <c r="B1681" s="2" t="s">
        <v>22</v>
      </c>
      <c r="C1681" s="2" t="s">
        <v>77</v>
      </c>
      <c r="D1681" s="2" t="s">
        <v>82</v>
      </c>
      <c r="E1681" s="2">
        <v>2126381</v>
      </c>
      <c r="F1681" s="2">
        <v>415556</v>
      </c>
      <c r="G1681" s="2">
        <v>3076.9333999999999</v>
      </c>
      <c r="H1681" s="2">
        <v>831.11199999999997</v>
      </c>
      <c r="I1681" s="2">
        <v>33828.077400000002</v>
      </c>
      <c r="J1681" s="2">
        <v>9</v>
      </c>
      <c r="K1681" s="2">
        <v>3</v>
      </c>
      <c r="L1681" s="2">
        <v>12</v>
      </c>
      <c r="M1681" s="2" t="s">
        <v>363</v>
      </c>
    </row>
    <row r="1682" spans="1:13" ht="15" customHeight="1" x14ac:dyDescent="0.25">
      <c r="A1682" s="2" t="s">
        <v>352</v>
      </c>
      <c r="B1682" s="2" t="s">
        <v>22</v>
      </c>
      <c r="C1682" s="2" t="s">
        <v>77</v>
      </c>
      <c r="D1682" s="2" t="s">
        <v>83</v>
      </c>
      <c r="E1682" s="2">
        <v>2126381</v>
      </c>
      <c r="F1682" s="2">
        <v>668359</v>
      </c>
      <c r="G1682" s="2">
        <v>3076.9333999999999</v>
      </c>
      <c r="H1682" s="2">
        <v>1303.0462</v>
      </c>
      <c r="I1682" s="2">
        <v>51289.642800000001</v>
      </c>
      <c r="J1682" s="2">
        <v>9</v>
      </c>
      <c r="K1682" s="2">
        <v>4</v>
      </c>
      <c r="L1682" s="2">
        <v>13</v>
      </c>
      <c r="M1682" s="2" t="s">
        <v>363</v>
      </c>
    </row>
    <row r="1683" spans="1:13" ht="15" customHeight="1" x14ac:dyDescent="0.25">
      <c r="A1683" s="2" t="s">
        <v>352</v>
      </c>
      <c r="B1683" s="2" t="s">
        <v>22</v>
      </c>
      <c r="C1683" s="2" t="s">
        <v>77</v>
      </c>
      <c r="D1683" s="2" t="s">
        <v>84</v>
      </c>
      <c r="E1683" s="2">
        <v>2126381</v>
      </c>
      <c r="F1683" s="2">
        <v>669903</v>
      </c>
      <c r="G1683" s="2">
        <v>3076.9333999999999</v>
      </c>
      <c r="H1683" s="2">
        <v>1305.8253999999999</v>
      </c>
      <c r="I1683" s="2">
        <v>51392.4732</v>
      </c>
      <c r="J1683" s="2">
        <v>9</v>
      </c>
      <c r="K1683" s="2">
        <v>4</v>
      </c>
      <c r="L1683" s="2">
        <v>13</v>
      </c>
      <c r="M1683" s="2" t="s">
        <v>363</v>
      </c>
    </row>
    <row r="1684" spans="1:13" ht="15" customHeight="1" x14ac:dyDescent="0.25">
      <c r="A1684" s="2" t="s">
        <v>352</v>
      </c>
      <c r="B1684" s="2" t="s">
        <v>22</v>
      </c>
      <c r="C1684" s="2" t="s">
        <v>77</v>
      </c>
      <c r="D1684" s="2" t="s">
        <v>85</v>
      </c>
      <c r="E1684" s="2">
        <v>2126381</v>
      </c>
      <c r="F1684" s="2">
        <v>834283</v>
      </c>
      <c r="G1684" s="2">
        <v>3076.9333999999999</v>
      </c>
      <c r="H1684" s="2">
        <v>1601.7094</v>
      </c>
      <c r="I1684" s="2">
        <v>62340.181199999999</v>
      </c>
      <c r="J1684" s="2">
        <v>9</v>
      </c>
      <c r="K1684" s="2">
        <v>4</v>
      </c>
      <c r="L1684" s="2">
        <v>13</v>
      </c>
      <c r="M1684" s="2" t="s">
        <v>363</v>
      </c>
    </row>
    <row r="1685" spans="1:13" ht="15" customHeight="1" x14ac:dyDescent="0.25">
      <c r="A1685" s="2" t="s">
        <v>352</v>
      </c>
      <c r="B1685" s="2" t="s">
        <v>22</v>
      </c>
      <c r="C1685" s="2" t="s">
        <v>77</v>
      </c>
      <c r="D1685" s="2" t="s">
        <v>86</v>
      </c>
      <c r="E1685" s="2">
        <v>2126381</v>
      </c>
      <c r="F1685" s="2">
        <v>568245</v>
      </c>
      <c r="G1685" s="2">
        <v>3076.9333999999999</v>
      </c>
      <c r="H1685" s="2">
        <v>1122.8409999999999</v>
      </c>
      <c r="I1685" s="2">
        <v>44622.0504</v>
      </c>
      <c r="J1685" s="2">
        <v>9</v>
      </c>
      <c r="K1685" s="2">
        <v>4</v>
      </c>
      <c r="L1685" s="2">
        <v>13</v>
      </c>
      <c r="M1685" s="2" t="s">
        <v>363</v>
      </c>
    </row>
    <row r="1686" spans="1:13" ht="15" customHeight="1" x14ac:dyDescent="0.25">
      <c r="A1686" s="2" t="s">
        <v>352</v>
      </c>
      <c r="B1686" s="2" t="s">
        <v>22</v>
      </c>
      <c r="C1686" s="2" t="s">
        <v>77</v>
      </c>
      <c r="D1686" s="2" t="s">
        <v>6</v>
      </c>
      <c r="E1686" s="2">
        <v>2126381</v>
      </c>
      <c r="F1686" s="2">
        <v>455491</v>
      </c>
      <c r="G1686" s="2">
        <v>3076.9333999999999</v>
      </c>
      <c r="H1686" s="2">
        <v>910.98199999999997</v>
      </c>
      <c r="I1686" s="2">
        <v>36783.267399999997</v>
      </c>
      <c r="J1686" s="2">
        <v>9</v>
      </c>
      <c r="K1686" s="2">
        <v>3</v>
      </c>
      <c r="L1686" s="2">
        <v>12</v>
      </c>
      <c r="M1686" s="2" t="s">
        <v>363</v>
      </c>
    </row>
    <row r="1687" spans="1:13" ht="15" customHeight="1" x14ac:dyDescent="0.25">
      <c r="A1687" s="2" t="s">
        <v>352</v>
      </c>
      <c r="B1687" s="2" t="s">
        <v>22</v>
      </c>
      <c r="C1687" s="2" t="s">
        <v>77</v>
      </c>
      <c r="D1687" s="2" t="s">
        <v>87</v>
      </c>
      <c r="E1687" s="2">
        <v>2126381</v>
      </c>
      <c r="F1687" s="2">
        <v>505382</v>
      </c>
      <c r="G1687" s="2">
        <v>3076.9333999999999</v>
      </c>
      <c r="H1687" s="2">
        <v>1009.6876</v>
      </c>
      <c r="I1687" s="2">
        <v>40435.374600000003</v>
      </c>
      <c r="J1687" s="2">
        <v>9</v>
      </c>
      <c r="K1687" s="2">
        <v>4</v>
      </c>
      <c r="L1687" s="2">
        <v>13</v>
      </c>
      <c r="M1687" s="2" t="s">
        <v>363</v>
      </c>
    </row>
    <row r="1688" spans="1:13" ht="15" customHeight="1" x14ac:dyDescent="0.25">
      <c r="A1688" s="2" t="s">
        <v>352</v>
      </c>
      <c r="B1688" s="2" t="s">
        <v>22</v>
      </c>
      <c r="C1688" s="2" t="s">
        <v>77</v>
      </c>
      <c r="D1688" s="2" t="s">
        <v>88</v>
      </c>
      <c r="E1688" s="2">
        <v>2126381</v>
      </c>
      <c r="F1688" s="2">
        <v>702261</v>
      </c>
      <c r="G1688" s="2">
        <v>3076.9333999999999</v>
      </c>
      <c r="H1688" s="2">
        <v>1364.0698</v>
      </c>
      <c r="I1688" s="2">
        <v>53547.516000000003</v>
      </c>
      <c r="J1688" s="2">
        <v>9</v>
      </c>
      <c r="K1688" s="2">
        <v>4</v>
      </c>
      <c r="L1688" s="2">
        <v>13</v>
      </c>
      <c r="M1688" s="2" t="s">
        <v>363</v>
      </c>
    </row>
    <row r="1689" spans="1:13" ht="15" customHeight="1" x14ac:dyDescent="0.25">
      <c r="A1689" s="2" t="s">
        <v>352</v>
      </c>
      <c r="B1689" s="2" t="s">
        <v>22</v>
      </c>
      <c r="C1689" s="2" t="s">
        <v>77</v>
      </c>
      <c r="D1689" s="2" t="s">
        <v>89</v>
      </c>
      <c r="E1689" s="2">
        <v>2126381</v>
      </c>
      <c r="F1689" s="2">
        <v>492455</v>
      </c>
      <c r="G1689" s="2">
        <v>3076.9333999999999</v>
      </c>
      <c r="H1689" s="2">
        <v>984.91</v>
      </c>
      <c r="I1689" s="2">
        <v>39518.6034</v>
      </c>
      <c r="J1689" s="2">
        <v>9</v>
      </c>
      <c r="K1689" s="2">
        <v>3</v>
      </c>
      <c r="L1689" s="2">
        <v>12</v>
      </c>
      <c r="M1689" s="2" t="s">
        <v>363</v>
      </c>
    </row>
    <row r="1690" spans="1:13" ht="15" customHeight="1" x14ac:dyDescent="0.25">
      <c r="A1690" s="2" t="s">
        <v>352</v>
      </c>
      <c r="B1690" s="2" t="s">
        <v>22</v>
      </c>
      <c r="C1690" s="2" t="s">
        <v>77</v>
      </c>
      <c r="D1690" s="2" t="s">
        <v>90</v>
      </c>
      <c r="E1690" s="2">
        <v>2126381</v>
      </c>
      <c r="F1690" s="2">
        <v>767951</v>
      </c>
      <c r="G1690" s="2">
        <v>3076.9333999999999</v>
      </c>
      <c r="H1690" s="2">
        <v>1482.3117999999999</v>
      </c>
      <c r="I1690" s="2">
        <v>57922.47</v>
      </c>
      <c r="J1690" s="2">
        <v>9</v>
      </c>
      <c r="K1690" s="2">
        <v>4</v>
      </c>
      <c r="L1690" s="2">
        <v>13</v>
      </c>
      <c r="M1690" s="2" t="s">
        <v>363</v>
      </c>
    </row>
    <row r="1691" spans="1:13" ht="15" customHeight="1" x14ac:dyDescent="0.25">
      <c r="A1691" s="2" t="s">
        <v>352</v>
      </c>
      <c r="B1691" s="2" t="s">
        <v>22</v>
      </c>
      <c r="C1691" s="2" t="s">
        <v>91</v>
      </c>
      <c r="D1691" s="2" t="s">
        <v>92</v>
      </c>
      <c r="E1691" s="2">
        <v>2126381</v>
      </c>
      <c r="F1691" s="2">
        <v>814387</v>
      </c>
      <c r="G1691" s="2">
        <v>3076.9333999999999</v>
      </c>
      <c r="H1691" s="2">
        <v>1565.8966</v>
      </c>
      <c r="I1691" s="2">
        <v>61015.107600000003</v>
      </c>
      <c r="J1691" s="2">
        <v>9</v>
      </c>
      <c r="K1691" s="2">
        <v>4</v>
      </c>
      <c r="L1691" s="2">
        <v>13</v>
      </c>
      <c r="M1691" s="2" t="s">
        <v>363</v>
      </c>
    </row>
    <row r="1692" spans="1:13" ht="15" customHeight="1" x14ac:dyDescent="0.25">
      <c r="A1692" s="2" t="s">
        <v>352</v>
      </c>
      <c r="B1692" s="2" t="s">
        <v>22</v>
      </c>
      <c r="C1692" s="2" t="s">
        <v>91</v>
      </c>
      <c r="D1692" s="2" t="s">
        <v>93</v>
      </c>
      <c r="E1692" s="2">
        <v>2126381</v>
      </c>
      <c r="F1692" s="2">
        <v>952910</v>
      </c>
      <c r="G1692" s="2">
        <v>3076.9333999999999</v>
      </c>
      <c r="H1692" s="2">
        <v>1815.2380000000001</v>
      </c>
      <c r="I1692" s="2">
        <v>70240.739400000006</v>
      </c>
      <c r="J1692" s="2">
        <v>9</v>
      </c>
      <c r="K1692" s="2">
        <v>4</v>
      </c>
      <c r="L1692" s="2">
        <v>13</v>
      </c>
      <c r="M1692" s="2" t="s">
        <v>363</v>
      </c>
    </row>
    <row r="1693" spans="1:13" ht="15" customHeight="1" x14ac:dyDescent="0.25">
      <c r="A1693" s="2" t="s">
        <v>352</v>
      </c>
      <c r="B1693" s="2" t="s">
        <v>22</v>
      </c>
      <c r="C1693" s="2" t="s">
        <v>91</v>
      </c>
      <c r="D1693" s="2" t="s">
        <v>94</v>
      </c>
      <c r="E1693" s="2">
        <v>2126381</v>
      </c>
      <c r="F1693" s="2">
        <v>873338</v>
      </c>
      <c r="G1693" s="2">
        <v>3076.9333999999999</v>
      </c>
      <c r="H1693" s="2">
        <v>1672.0083999999999</v>
      </c>
      <c r="I1693" s="2">
        <v>64941.244200000001</v>
      </c>
      <c r="J1693" s="2">
        <v>9</v>
      </c>
      <c r="K1693" s="2">
        <v>4</v>
      </c>
      <c r="L1693" s="2">
        <v>13</v>
      </c>
      <c r="M1693" s="2" t="s">
        <v>363</v>
      </c>
    </row>
    <row r="1694" spans="1:13" ht="15" customHeight="1" x14ac:dyDescent="0.25">
      <c r="A1694" s="2" t="s">
        <v>352</v>
      </c>
      <c r="B1694" s="2" t="s">
        <v>22</v>
      </c>
      <c r="C1694" s="2" t="s">
        <v>91</v>
      </c>
      <c r="D1694" s="2" t="s">
        <v>95</v>
      </c>
      <c r="E1694" s="2">
        <v>2126381</v>
      </c>
      <c r="F1694" s="2">
        <v>1075769</v>
      </c>
      <c r="G1694" s="2">
        <v>3076.9333999999999</v>
      </c>
      <c r="H1694" s="2">
        <v>2036.3842</v>
      </c>
      <c r="I1694" s="2">
        <v>78423.148799999995</v>
      </c>
      <c r="J1694" s="2">
        <v>9</v>
      </c>
      <c r="K1694" s="2">
        <v>5</v>
      </c>
      <c r="L1694" s="2">
        <v>14</v>
      </c>
      <c r="M1694" s="2" t="s">
        <v>363</v>
      </c>
    </row>
    <row r="1695" spans="1:13" ht="15" customHeight="1" x14ac:dyDescent="0.25">
      <c r="A1695" s="2" t="s">
        <v>352</v>
      </c>
      <c r="B1695" s="2" t="s">
        <v>22</v>
      </c>
      <c r="C1695" s="2" t="s">
        <v>91</v>
      </c>
      <c r="D1695" s="2" t="s">
        <v>96</v>
      </c>
      <c r="E1695" s="2">
        <v>2126381</v>
      </c>
      <c r="F1695" s="2">
        <v>1055494</v>
      </c>
      <c r="G1695" s="2">
        <v>3076.9333999999999</v>
      </c>
      <c r="H1695" s="2">
        <v>1999.8892000000001</v>
      </c>
      <c r="I1695" s="2">
        <v>77072.833799999993</v>
      </c>
      <c r="J1695" s="2">
        <v>9</v>
      </c>
      <c r="K1695" s="2">
        <v>5</v>
      </c>
      <c r="L1695" s="2">
        <v>14</v>
      </c>
      <c r="M1695" s="2" t="s">
        <v>363</v>
      </c>
    </row>
    <row r="1696" spans="1:13" ht="15" customHeight="1" x14ac:dyDescent="0.25">
      <c r="A1696" s="2" t="s">
        <v>352</v>
      </c>
      <c r="B1696" s="2" t="s">
        <v>22</v>
      </c>
      <c r="C1696" s="2" t="s">
        <v>91</v>
      </c>
      <c r="D1696" s="2" t="s">
        <v>97</v>
      </c>
      <c r="E1696" s="2">
        <v>2126381</v>
      </c>
      <c r="F1696" s="2">
        <v>679131</v>
      </c>
      <c r="G1696" s="2">
        <v>3076.9333999999999</v>
      </c>
      <c r="H1696" s="2">
        <v>1322.4358</v>
      </c>
      <c r="I1696" s="2">
        <v>52007.057999999997</v>
      </c>
      <c r="J1696" s="2">
        <v>9</v>
      </c>
      <c r="K1696" s="2">
        <v>4</v>
      </c>
      <c r="L1696" s="2">
        <v>13</v>
      </c>
      <c r="M1696" s="2" t="s">
        <v>363</v>
      </c>
    </row>
    <row r="1697" spans="1:13" ht="15" customHeight="1" x14ac:dyDescent="0.25">
      <c r="A1697" s="2" t="s">
        <v>352</v>
      </c>
      <c r="B1697" s="2" t="s">
        <v>22</v>
      </c>
      <c r="C1697" s="2" t="s">
        <v>91</v>
      </c>
      <c r="D1697" s="2" t="s">
        <v>98</v>
      </c>
      <c r="E1697" s="2">
        <v>2126381</v>
      </c>
      <c r="F1697" s="2">
        <v>852565</v>
      </c>
      <c r="G1697" s="2">
        <v>3076.9333999999999</v>
      </c>
      <c r="H1697" s="2">
        <v>1634.617</v>
      </c>
      <c r="I1697" s="2">
        <v>63557.7624</v>
      </c>
      <c r="J1697" s="2">
        <v>9</v>
      </c>
      <c r="K1697" s="2">
        <v>4</v>
      </c>
      <c r="L1697" s="2">
        <v>13</v>
      </c>
      <c r="M1697" s="2" t="s">
        <v>363</v>
      </c>
    </row>
    <row r="1698" spans="1:13" ht="15" customHeight="1" x14ac:dyDescent="0.25">
      <c r="A1698" s="2" t="s">
        <v>352</v>
      </c>
      <c r="B1698" s="2" t="s">
        <v>22</v>
      </c>
      <c r="C1698" s="2" t="s">
        <v>91</v>
      </c>
      <c r="D1698" s="2" t="s">
        <v>99</v>
      </c>
      <c r="E1698" s="2">
        <v>2126381</v>
      </c>
      <c r="F1698" s="2">
        <v>936839</v>
      </c>
      <c r="G1698" s="2">
        <v>3076.9333999999999</v>
      </c>
      <c r="H1698" s="2">
        <v>1786.3101999999999</v>
      </c>
      <c r="I1698" s="2">
        <v>69170.410799999998</v>
      </c>
      <c r="J1698" s="2">
        <v>9</v>
      </c>
      <c r="K1698" s="2">
        <v>4</v>
      </c>
      <c r="L1698" s="2">
        <v>13</v>
      </c>
      <c r="M1698" s="2" t="s">
        <v>363</v>
      </c>
    </row>
    <row r="1699" spans="1:13" ht="15" customHeight="1" x14ac:dyDescent="0.25">
      <c r="A1699" s="2" t="s">
        <v>352</v>
      </c>
      <c r="B1699" s="2" t="s">
        <v>22</v>
      </c>
      <c r="C1699" s="2" t="s">
        <v>91</v>
      </c>
      <c r="D1699" s="2" t="s">
        <v>100</v>
      </c>
      <c r="E1699" s="2">
        <v>2126381</v>
      </c>
      <c r="F1699" s="2">
        <v>763733</v>
      </c>
      <c r="G1699" s="2">
        <v>3076.9333999999999</v>
      </c>
      <c r="H1699" s="2">
        <v>1474.7194</v>
      </c>
      <c r="I1699" s="2">
        <v>57641.551200000002</v>
      </c>
      <c r="J1699" s="2">
        <v>9</v>
      </c>
      <c r="K1699" s="2">
        <v>4</v>
      </c>
      <c r="L1699" s="2">
        <v>13</v>
      </c>
      <c r="M1699" s="2" t="s">
        <v>363</v>
      </c>
    </row>
    <row r="1700" spans="1:13" ht="15" customHeight="1" x14ac:dyDescent="0.25">
      <c r="A1700" s="2" t="s">
        <v>352</v>
      </c>
      <c r="B1700" s="2" t="s">
        <v>22</v>
      </c>
      <c r="C1700" s="2" t="s">
        <v>91</v>
      </c>
      <c r="D1700" s="2" t="s">
        <v>101</v>
      </c>
      <c r="E1700" s="2">
        <v>2126381</v>
      </c>
      <c r="F1700" s="2">
        <v>1054743</v>
      </c>
      <c r="G1700" s="2">
        <v>3076.9333999999999</v>
      </c>
      <c r="H1700" s="2">
        <v>1998.5373999999999</v>
      </c>
      <c r="I1700" s="2">
        <v>77022.817200000005</v>
      </c>
      <c r="J1700" s="2">
        <v>9</v>
      </c>
      <c r="K1700" s="2">
        <v>5</v>
      </c>
      <c r="L1700" s="2">
        <v>14</v>
      </c>
      <c r="M1700" s="2" t="s">
        <v>363</v>
      </c>
    </row>
    <row r="1701" spans="1:13" ht="15" customHeight="1" x14ac:dyDescent="0.25">
      <c r="A1701" s="2" t="s">
        <v>352</v>
      </c>
      <c r="B1701" s="2" t="s">
        <v>22</v>
      </c>
      <c r="C1701" s="2" t="s">
        <v>91</v>
      </c>
      <c r="D1701" s="2" t="s">
        <v>102</v>
      </c>
      <c r="E1701" s="2">
        <v>2126381</v>
      </c>
      <c r="F1701" s="2">
        <v>766072</v>
      </c>
      <c r="G1701" s="2">
        <v>3076.9333999999999</v>
      </c>
      <c r="H1701" s="2">
        <v>1478.9295999999999</v>
      </c>
      <c r="I1701" s="2">
        <v>57797.328600000001</v>
      </c>
      <c r="J1701" s="2">
        <v>9</v>
      </c>
      <c r="K1701" s="2">
        <v>4</v>
      </c>
      <c r="L1701" s="2">
        <v>13</v>
      </c>
      <c r="M1701" s="2" t="s">
        <v>363</v>
      </c>
    </row>
    <row r="1702" spans="1:13" ht="15" customHeight="1" x14ac:dyDescent="0.25">
      <c r="A1702" s="2" t="s">
        <v>352</v>
      </c>
      <c r="B1702" s="2" t="s">
        <v>22</v>
      </c>
      <c r="C1702" s="2" t="s">
        <v>91</v>
      </c>
      <c r="D1702" s="2" t="s">
        <v>103</v>
      </c>
      <c r="E1702" s="2">
        <v>2126381</v>
      </c>
      <c r="F1702" s="2">
        <v>1005015</v>
      </c>
      <c r="G1702" s="2">
        <v>3076.9333999999999</v>
      </c>
      <c r="H1702" s="2">
        <v>1909.027</v>
      </c>
      <c r="I1702" s="2">
        <v>73710.932400000005</v>
      </c>
      <c r="J1702" s="2">
        <v>9</v>
      </c>
      <c r="K1702" s="2">
        <v>5</v>
      </c>
      <c r="L1702" s="2">
        <v>14</v>
      </c>
      <c r="M1702" s="2" t="s">
        <v>363</v>
      </c>
    </row>
    <row r="1703" spans="1:13" ht="15" customHeight="1" x14ac:dyDescent="0.25">
      <c r="A1703" s="2" t="s">
        <v>352</v>
      </c>
      <c r="B1703" s="2" t="s">
        <v>22</v>
      </c>
      <c r="C1703" s="2" t="s">
        <v>91</v>
      </c>
      <c r="D1703" s="2" t="s">
        <v>104</v>
      </c>
      <c r="E1703" s="2">
        <v>2126381</v>
      </c>
      <c r="F1703" s="2">
        <v>643079</v>
      </c>
      <c r="G1703" s="2">
        <v>3076.9333999999999</v>
      </c>
      <c r="H1703" s="2">
        <v>1257.5422000000001</v>
      </c>
      <c r="I1703" s="2">
        <v>49605.9948</v>
      </c>
      <c r="J1703" s="2">
        <v>9</v>
      </c>
      <c r="K1703" s="2">
        <v>4</v>
      </c>
      <c r="L1703" s="2">
        <v>13</v>
      </c>
      <c r="M1703" s="2" t="s">
        <v>363</v>
      </c>
    </row>
    <row r="1704" spans="1:13" ht="15" customHeight="1" x14ac:dyDescent="0.25">
      <c r="A1704" s="2" t="s">
        <v>352</v>
      </c>
      <c r="B1704" s="2" t="s">
        <v>22</v>
      </c>
      <c r="C1704" s="2" t="s">
        <v>91</v>
      </c>
      <c r="D1704" s="2" t="s">
        <v>105</v>
      </c>
      <c r="E1704" s="2">
        <v>2126381</v>
      </c>
      <c r="F1704" s="2">
        <v>927320</v>
      </c>
      <c r="G1704" s="2">
        <v>3076.9333999999999</v>
      </c>
      <c r="H1704" s="2">
        <v>1769.1759999999999</v>
      </c>
      <c r="I1704" s="2">
        <v>68536.445399999997</v>
      </c>
      <c r="J1704" s="2">
        <v>9</v>
      </c>
      <c r="K1704" s="2">
        <v>4</v>
      </c>
      <c r="L1704" s="2">
        <v>13</v>
      </c>
      <c r="M1704" s="2" t="s">
        <v>363</v>
      </c>
    </row>
    <row r="1705" spans="1:13" ht="15" customHeight="1" x14ac:dyDescent="0.25">
      <c r="A1705" s="2" t="s">
        <v>352</v>
      </c>
      <c r="B1705" s="2" t="s">
        <v>22</v>
      </c>
      <c r="C1705" s="2" t="s">
        <v>91</v>
      </c>
      <c r="D1705" s="2" t="s">
        <v>106</v>
      </c>
      <c r="E1705" s="2">
        <v>2126381</v>
      </c>
      <c r="F1705" s="2">
        <v>726205</v>
      </c>
      <c r="G1705" s="2">
        <v>3076.9333999999999</v>
      </c>
      <c r="H1705" s="2">
        <v>1407.1690000000001</v>
      </c>
      <c r="I1705" s="2">
        <v>55142.186399999999</v>
      </c>
      <c r="J1705" s="2">
        <v>9</v>
      </c>
      <c r="K1705" s="2">
        <v>4</v>
      </c>
      <c r="L1705" s="2">
        <v>13</v>
      </c>
      <c r="M1705" s="2" t="s">
        <v>363</v>
      </c>
    </row>
    <row r="1706" spans="1:13" ht="15" customHeight="1" x14ac:dyDescent="0.25">
      <c r="A1706" s="2" t="s">
        <v>352</v>
      </c>
      <c r="B1706" s="2" t="s">
        <v>22</v>
      </c>
      <c r="C1706" s="2" t="s">
        <v>91</v>
      </c>
      <c r="D1706" s="2" t="s">
        <v>107</v>
      </c>
      <c r="E1706" s="2">
        <v>2126381</v>
      </c>
      <c r="F1706" s="2">
        <v>745462</v>
      </c>
      <c r="G1706" s="2">
        <v>3076.9333999999999</v>
      </c>
      <c r="H1706" s="2">
        <v>1441.8316</v>
      </c>
      <c r="I1706" s="2">
        <v>56424.702599999997</v>
      </c>
      <c r="J1706" s="2">
        <v>9</v>
      </c>
      <c r="K1706" s="2">
        <v>4</v>
      </c>
      <c r="L1706" s="2">
        <v>13</v>
      </c>
      <c r="M1706" s="2" t="s">
        <v>363</v>
      </c>
    </row>
    <row r="1707" spans="1:13" ht="15" customHeight="1" x14ac:dyDescent="0.25">
      <c r="A1707" s="2" t="s">
        <v>352</v>
      </c>
      <c r="B1707" s="2" t="s">
        <v>22</v>
      </c>
      <c r="C1707" s="2" t="s">
        <v>108</v>
      </c>
      <c r="D1707" s="2" t="s">
        <v>109</v>
      </c>
      <c r="E1707" s="2">
        <v>2126381</v>
      </c>
      <c r="F1707" s="2">
        <v>250831</v>
      </c>
      <c r="G1707" s="2">
        <v>3076.9333999999999</v>
      </c>
      <c r="H1707" s="2">
        <v>501.66199999999998</v>
      </c>
      <c r="I1707" s="2">
        <v>21638.4274</v>
      </c>
      <c r="J1707" s="2">
        <v>9</v>
      </c>
      <c r="K1707" s="2">
        <v>3</v>
      </c>
      <c r="L1707" s="2">
        <v>12</v>
      </c>
      <c r="M1707" s="2" t="s">
        <v>363</v>
      </c>
    </row>
    <row r="1708" spans="1:13" ht="15" customHeight="1" x14ac:dyDescent="0.25">
      <c r="A1708" s="2" t="s">
        <v>352</v>
      </c>
      <c r="B1708" s="2" t="s">
        <v>22</v>
      </c>
      <c r="C1708" s="2" t="s">
        <v>108</v>
      </c>
      <c r="D1708" s="2" t="s">
        <v>110</v>
      </c>
      <c r="E1708" s="2">
        <v>2126381</v>
      </c>
      <c r="F1708" s="2">
        <v>180981</v>
      </c>
      <c r="G1708" s="2">
        <v>3076.9333999999999</v>
      </c>
      <c r="H1708" s="2">
        <v>361.96199999999999</v>
      </c>
      <c r="I1708" s="2">
        <v>16469.527399999999</v>
      </c>
      <c r="J1708" s="2">
        <v>9</v>
      </c>
      <c r="K1708" s="2">
        <v>3</v>
      </c>
      <c r="L1708" s="2">
        <v>12</v>
      </c>
      <c r="M1708" s="2" t="s">
        <v>363</v>
      </c>
    </row>
    <row r="1709" spans="1:13" ht="15" customHeight="1" x14ac:dyDescent="0.25">
      <c r="A1709" s="2" t="s">
        <v>352</v>
      </c>
      <c r="B1709" s="2" t="s">
        <v>22</v>
      </c>
      <c r="C1709" s="2" t="s">
        <v>108</v>
      </c>
      <c r="D1709" s="2" t="s">
        <v>111</v>
      </c>
      <c r="E1709" s="2">
        <v>2126381</v>
      </c>
      <c r="F1709" s="2">
        <v>283290</v>
      </c>
      <c r="G1709" s="2">
        <v>3076.9333999999999</v>
      </c>
      <c r="H1709" s="2">
        <v>566.58000000000004</v>
      </c>
      <c r="I1709" s="2">
        <v>24040.393400000001</v>
      </c>
      <c r="J1709" s="2">
        <v>9</v>
      </c>
      <c r="K1709" s="2">
        <v>3</v>
      </c>
      <c r="L1709" s="2">
        <v>12</v>
      </c>
      <c r="M1709" s="2" t="s">
        <v>363</v>
      </c>
    </row>
    <row r="1710" spans="1:13" ht="15" customHeight="1" x14ac:dyDescent="0.25">
      <c r="A1710" s="2" t="s">
        <v>352</v>
      </c>
      <c r="B1710" s="2" t="s">
        <v>22</v>
      </c>
      <c r="C1710" s="2" t="s">
        <v>108</v>
      </c>
      <c r="D1710" s="2" t="s">
        <v>112</v>
      </c>
      <c r="E1710" s="2">
        <v>2126381</v>
      </c>
      <c r="F1710" s="2">
        <v>215263</v>
      </c>
      <c r="G1710" s="2">
        <v>3076.9333999999999</v>
      </c>
      <c r="H1710" s="2">
        <v>430.52600000000001</v>
      </c>
      <c r="I1710" s="2">
        <v>19006.395400000001</v>
      </c>
      <c r="J1710" s="2">
        <v>9</v>
      </c>
      <c r="K1710" s="2">
        <v>3</v>
      </c>
      <c r="L1710" s="2">
        <v>12</v>
      </c>
      <c r="M1710" s="2" t="s">
        <v>363</v>
      </c>
    </row>
    <row r="1711" spans="1:13" ht="15" customHeight="1" x14ac:dyDescent="0.25">
      <c r="A1711" s="2" t="s">
        <v>352</v>
      </c>
      <c r="B1711" s="2" t="s">
        <v>22</v>
      </c>
      <c r="C1711" s="2" t="s">
        <v>108</v>
      </c>
      <c r="D1711" s="2" t="s">
        <v>113</v>
      </c>
      <c r="E1711" s="2">
        <v>2126381</v>
      </c>
      <c r="F1711" s="2">
        <v>275140</v>
      </c>
      <c r="G1711" s="2">
        <v>3076.9333999999999</v>
      </c>
      <c r="H1711" s="2">
        <v>550.28</v>
      </c>
      <c r="I1711" s="2">
        <v>23437.293399999999</v>
      </c>
      <c r="J1711" s="2">
        <v>9</v>
      </c>
      <c r="K1711" s="2">
        <v>3</v>
      </c>
      <c r="L1711" s="2">
        <v>12</v>
      </c>
      <c r="M1711" s="2" t="s">
        <v>363</v>
      </c>
    </row>
    <row r="1712" spans="1:13" ht="15" customHeight="1" x14ac:dyDescent="0.25">
      <c r="A1712" s="2" t="s">
        <v>352</v>
      </c>
      <c r="B1712" s="2" t="s">
        <v>22</v>
      </c>
      <c r="C1712" s="2" t="s">
        <v>108</v>
      </c>
      <c r="D1712" s="2" t="s">
        <v>114</v>
      </c>
      <c r="E1712" s="2">
        <v>2126381</v>
      </c>
      <c r="F1712" s="2">
        <v>401036</v>
      </c>
      <c r="G1712" s="2">
        <v>3076.9333999999999</v>
      </c>
      <c r="H1712" s="2">
        <v>802.072</v>
      </c>
      <c r="I1712" s="2">
        <v>32753.597399999999</v>
      </c>
      <c r="J1712" s="2">
        <v>9</v>
      </c>
      <c r="K1712" s="2">
        <v>3</v>
      </c>
      <c r="L1712" s="2">
        <v>12</v>
      </c>
      <c r="M1712" s="2" t="s">
        <v>363</v>
      </c>
    </row>
    <row r="1713" spans="1:13" ht="15" customHeight="1" x14ac:dyDescent="0.25">
      <c r="A1713" s="2" t="s">
        <v>352</v>
      </c>
      <c r="B1713" s="2" t="s">
        <v>22</v>
      </c>
      <c r="C1713" s="2" t="s">
        <v>108</v>
      </c>
      <c r="D1713" s="2" t="s">
        <v>115</v>
      </c>
      <c r="E1713" s="2">
        <v>2126381</v>
      </c>
      <c r="F1713" s="2">
        <v>98121</v>
      </c>
      <c r="G1713" s="2">
        <v>3076.9333999999999</v>
      </c>
      <c r="H1713" s="2">
        <v>196.24199999999999</v>
      </c>
      <c r="I1713" s="2">
        <v>10337.8874</v>
      </c>
      <c r="J1713" s="2">
        <v>9</v>
      </c>
      <c r="K1713" s="2">
        <v>3</v>
      </c>
      <c r="L1713" s="2">
        <v>12</v>
      </c>
      <c r="M1713" s="2" t="s">
        <v>363</v>
      </c>
    </row>
    <row r="1714" spans="1:13" ht="15" customHeight="1" x14ac:dyDescent="0.25">
      <c r="A1714" s="2" t="s">
        <v>352</v>
      </c>
      <c r="B1714" s="2" t="s">
        <v>22</v>
      </c>
      <c r="C1714" s="2" t="s">
        <v>108</v>
      </c>
      <c r="D1714" s="2" t="s">
        <v>116</v>
      </c>
      <c r="E1714" s="2">
        <v>2126381</v>
      </c>
      <c r="F1714" s="2">
        <v>290499</v>
      </c>
      <c r="G1714" s="2">
        <v>3076.9333999999999</v>
      </c>
      <c r="H1714" s="2">
        <v>580.99800000000005</v>
      </c>
      <c r="I1714" s="2">
        <v>24573.859400000001</v>
      </c>
      <c r="J1714" s="2">
        <v>9</v>
      </c>
      <c r="K1714" s="2">
        <v>3</v>
      </c>
      <c r="L1714" s="2">
        <v>12</v>
      </c>
      <c r="M1714" s="2" t="s">
        <v>363</v>
      </c>
    </row>
    <row r="1715" spans="1:13" ht="15" customHeight="1" x14ac:dyDescent="0.25">
      <c r="A1715" s="2" t="s">
        <v>352</v>
      </c>
      <c r="B1715" s="2" t="s">
        <v>22</v>
      </c>
      <c r="C1715" s="2" t="s">
        <v>108</v>
      </c>
      <c r="D1715" s="2" t="s">
        <v>117</v>
      </c>
      <c r="E1715" s="2">
        <v>2126381</v>
      </c>
      <c r="F1715" s="2">
        <v>243068</v>
      </c>
      <c r="G1715" s="2">
        <v>3076.9333999999999</v>
      </c>
      <c r="H1715" s="2">
        <v>486.13600000000002</v>
      </c>
      <c r="I1715" s="2">
        <v>21063.965400000001</v>
      </c>
      <c r="J1715" s="2">
        <v>9</v>
      </c>
      <c r="K1715" s="2">
        <v>3</v>
      </c>
      <c r="L1715" s="2">
        <v>12</v>
      </c>
      <c r="M1715" s="2" t="s">
        <v>363</v>
      </c>
    </row>
    <row r="1716" spans="1:13" ht="15" customHeight="1" x14ac:dyDescent="0.25">
      <c r="A1716" s="2" t="s">
        <v>352</v>
      </c>
      <c r="B1716" s="2" t="s">
        <v>22</v>
      </c>
      <c r="C1716" s="2" t="s">
        <v>108</v>
      </c>
      <c r="D1716" s="2" t="s">
        <v>118</v>
      </c>
      <c r="E1716" s="2">
        <v>2126381</v>
      </c>
      <c r="F1716" s="2">
        <v>339456</v>
      </c>
      <c r="G1716" s="2">
        <v>3076.9333999999999</v>
      </c>
      <c r="H1716" s="2">
        <v>678.91200000000003</v>
      </c>
      <c r="I1716" s="2">
        <v>28196.6774</v>
      </c>
      <c r="J1716" s="2">
        <v>9</v>
      </c>
      <c r="K1716" s="2">
        <v>3</v>
      </c>
      <c r="L1716" s="2">
        <v>12</v>
      </c>
      <c r="M1716" s="2" t="s">
        <v>363</v>
      </c>
    </row>
    <row r="1717" spans="1:13" ht="15" customHeight="1" x14ac:dyDescent="0.25">
      <c r="A1717" s="2" t="s">
        <v>352</v>
      </c>
      <c r="B1717" s="2" t="s">
        <v>22</v>
      </c>
      <c r="C1717" s="2" t="s">
        <v>108</v>
      </c>
      <c r="D1717" s="2" t="s">
        <v>119</v>
      </c>
      <c r="E1717" s="2">
        <v>2126381</v>
      </c>
      <c r="F1717" s="2">
        <v>224516</v>
      </c>
      <c r="G1717" s="2">
        <v>3076.9333999999999</v>
      </c>
      <c r="H1717" s="2">
        <v>449.03199999999998</v>
      </c>
      <c r="I1717" s="2">
        <v>19691.117399999999</v>
      </c>
      <c r="J1717" s="2">
        <v>9</v>
      </c>
      <c r="K1717" s="2">
        <v>3</v>
      </c>
      <c r="L1717" s="2">
        <v>12</v>
      </c>
      <c r="M1717" s="2" t="s">
        <v>363</v>
      </c>
    </row>
    <row r="1718" spans="1:13" ht="15" customHeight="1" x14ac:dyDescent="0.25">
      <c r="A1718" s="2" t="s">
        <v>352</v>
      </c>
      <c r="B1718" s="2" t="s">
        <v>22</v>
      </c>
      <c r="C1718" s="2" t="s">
        <v>108</v>
      </c>
      <c r="D1718" s="2" t="s">
        <v>120</v>
      </c>
      <c r="E1718" s="2">
        <v>2126381</v>
      </c>
      <c r="F1718" s="2">
        <v>207410</v>
      </c>
      <c r="G1718" s="2">
        <v>3076.9333999999999</v>
      </c>
      <c r="H1718" s="2">
        <v>414.82</v>
      </c>
      <c r="I1718" s="2">
        <v>18425.273399999998</v>
      </c>
      <c r="J1718" s="2">
        <v>9</v>
      </c>
      <c r="K1718" s="2">
        <v>3</v>
      </c>
      <c r="L1718" s="2">
        <v>12</v>
      </c>
      <c r="M1718" s="2" t="s">
        <v>363</v>
      </c>
    </row>
    <row r="1719" spans="1:13" ht="15" customHeight="1" x14ac:dyDescent="0.25">
      <c r="A1719" s="2" t="s">
        <v>352</v>
      </c>
      <c r="B1719" s="2" t="s">
        <v>22</v>
      </c>
      <c r="C1719" s="2" t="s">
        <v>108</v>
      </c>
      <c r="D1719" s="2" t="s">
        <v>121</v>
      </c>
      <c r="E1719" s="2">
        <v>2126381</v>
      </c>
      <c r="F1719" s="2">
        <v>392179</v>
      </c>
      <c r="G1719" s="2">
        <v>3076.9333999999999</v>
      </c>
      <c r="H1719" s="2">
        <v>784.35799999999995</v>
      </c>
      <c r="I1719" s="2">
        <v>32098.179400000001</v>
      </c>
      <c r="J1719" s="2">
        <v>9</v>
      </c>
      <c r="K1719" s="2">
        <v>3</v>
      </c>
      <c r="L1719" s="2">
        <v>12</v>
      </c>
      <c r="M1719" s="2" t="s">
        <v>363</v>
      </c>
    </row>
    <row r="1720" spans="1:13" ht="15" customHeight="1" x14ac:dyDescent="0.25">
      <c r="A1720" s="2" t="s">
        <v>352</v>
      </c>
      <c r="B1720" s="2" t="s">
        <v>22</v>
      </c>
      <c r="C1720" s="2" t="s">
        <v>108</v>
      </c>
      <c r="D1720" s="2" t="s">
        <v>122</v>
      </c>
      <c r="E1720" s="2">
        <v>2126381</v>
      </c>
      <c r="F1720" s="2">
        <v>333776</v>
      </c>
      <c r="G1720" s="2">
        <v>3076.9333999999999</v>
      </c>
      <c r="H1720" s="2">
        <v>667.55200000000002</v>
      </c>
      <c r="I1720" s="2">
        <v>27776.357400000001</v>
      </c>
      <c r="J1720" s="2">
        <v>9</v>
      </c>
      <c r="K1720" s="2">
        <v>3</v>
      </c>
      <c r="L1720" s="2">
        <v>12</v>
      </c>
      <c r="M1720" s="2" t="s">
        <v>363</v>
      </c>
    </row>
    <row r="1721" spans="1:13" ht="15" customHeight="1" x14ac:dyDescent="0.25">
      <c r="A1721" s="2" t="s">
        <v>352</v>
      </c>
      <c r="B1721" s="2" t="s">
        <v>22</v>
      </c>
      <c r="C1721" s="2" t="s">
        <v>108</v>
      </c>
      <c r="D1721" s="2" t="s">
        <v>123</v>
      </c>
      <c r="E1721" s="2">
        <v>2126381</v>
      </c>
      <c r="F1721" s="2">
        <v>179712</v>
      </c>
      <c r="G1721" s="2">
        <v>3076.9333999999999</v>
      </c>
      <c r="H1721" s="2">
        <v>359.42399999999998</v>
      </c>
      <c r="I1721" s="2">
        <v>16375.6214</v>
      </c>
      <c r="J1721" s="2">
        <v>9</v>
      </c>
      <c r="K1721" s="2">
        <v>3</v>
      </c>
      <c r="L1721" s="2">
        <v>12</v>
      </c>
      <c r="M1721" s="2" t="s">
        <v>363</v>
      </c>
    </row>
    <row r="1722" spans="1:13" ht="15" customHeight="1" x14ac:dyDescent="0.25">
      <c r="A1722" s="2" t="s">
        <v>352</v>
      </c>
      <c r="B1722" s="2" t="s">
        <v>22</v>
      </c>
      <c r="C1722" s="2" t="s">
        <v>108</v>
      </c>
      <c r="D1722" s="2" t="s">
        <v>124</v>
      </c>
      <c r="E1722" s="2">
        <v>2126381</v>
      </c>
      <c r="F1722" s="2">
        <v>236543</v>
      </c>
      <c r="G1722" s="2">
        <v>3076.9333999999999</v>
      </c>
      <c r="H1722" s="2">
        <v>473.08600000000001</v>
      </c>
      <c r="I1722" s="2">
        <v>20581.115399999999</v>
      </c>
      <c r="J1722" s="2">
        <v>9</v>
      </c>
      <c r="K1722" s="2">
        <v>3</v>
      </c>
      <c r="L1722" s="2">
        <v>12</v>
      </c>
      <c r="M1722" s="2" t="s">
        <v>363</v>
      </c>
    </row>
    <row r="1723" spans="1:13" ht="15" customHeight="1" x14ac:dyDescent="0.25">
      <c r="A1723" s="2" t="s">
        <v>352</v>
      </c>
      <c r="B1723" s="2" t="s">
        <v>22</v>
      </c>
      <c r="C1723" s="2" t="s">
        <v>108</v>
      </c>
      <c r="D1723" s="2" t="s">
        <v>125</v>
      </c>
      <c r="E1723" s="2">
        <v>2126381</v>
      </c>
      <c r="F1723" s="2">
        <v>154190</v>
      </c>
      <c r="G1723" s="2">
        <v>3076.9333999999999</v>
      </c>
      <c r="H1723" s="2">
        <v>308.38</v>
      </c>
      <c r="I1723" s="2">
        <v>14486.993399999999</v>
      </c>
      <c r="J1723" s="2">
        <v>9</v>
      </c>
      <c r="K1723" s="2">
        <v>3</v>
      </c>
      <c r="L1723" s="2">
        <v>12</v>
      </c>
      <c r="M1723" s="2" t="s">
        <v>363</v>
      </c>
    </row>
    <row r="1724" spans="1:13" ht="15" customHeight="1" x14ac:dyDescent="0.25">
      <c r="A1724" s="2" t="s">
        <v>352</v>
      </c>
      <c r="B1724" s="2" t="s">
        <v>22</v>
      </c>
      <c r="C1724" s="2" t="s">
        <v>126</v>
      </c>
      <c r="D1724" s="2" t="s">
        <v>127</v>
      </c>
      <c r="E1724" s="2">
        <v>2126381</v>
      </c>
      <c r="F1724" s="2">
        <v>505011</v>
      </c>
      <c r="G1724" s="2">
        <v>3076.9333999999999</v>
      </c>
      <c r="H1724" s="2">
        <v>1009.0198</v>
      </c>
      <c r="I1724" s="2">
        <v>40410.665999999997</v>
      </c>
      <c r="J1724" s="2">
        <v>9</v>
      </c>
      <c r="K1724" s="2">
        <v>4</v>
      </c>
      <c r="L1724" s="2">
        <v>13</v>
      </c>
      <c r="M1724" s="2" t="s">
        <v>363</v>
      </c>
    </row>
    <row r="1725" spans="1:13" ht="15" customHeight="1" x14ac:dyDescent="0.25">
      <c r="A1725" s="2" t="s">
        <v>352</v>
      </c>
      <c r="B1725" s="2" t="s">
        <v>22</v>
      </c>
      <c r="C1725" s="2" t="s">
        <v>126</v>
      </c>
      <c r="D1725" s="2" t="s">
        <v>128</v>
      </c>
      <c r="E1725" s="2">
        <v>2126381</v>
      </c>
      <c r="F1725" s="2">
        <v>837468</v>
      </c>
      <c r="G1725" s="2">
        <v>3076.9333999999999</v>
      </c>
      <c r="H1725" s="2">
        <v>1607.4423999999999</v>
      </c>
      <c r="I1725" s="2">
        <v>62552.302199999998</v>
      </c>
      <c r="J1725" s="2">
        <v>9</v>
      </c>
      <c r="K1725" s="2">
        <v>4</v>
      </c>
      <c r="L1725" s="2">
        <v>13</v>
      </c>
      <c r="M1725" s="2" t="s">
        <v>363</v>
      </c>
    </row>
    <row r="1726" spans="1:13" ht="15" customHeight="1" x14ac:dyDescent="0.25">
      <c r="A1726" s="2" t="s">
        <v>352</v>
      </c>
      <c r="B1726" s="2" t="s">
        <v>22</v>
      </c>
      <c r="C1726" s="2" t="s">
        <v>126</v>
      </c>
      <c r="D1726" s="2" t="s">
        <v>129</v>
      </c>
      <c r="E1726" s="2">
        <v>2126381</v>
      </c>
      <c r="F1726" s="2">
        <v>677629</v>
      </c>
      <c r="G1726" s="2">
        <v>3076.9333999999999</v>
      </c>
      <c r="H1726" s="2">
        <v>1319.7321999999999</v>
      </c>
      <c r="I1726" s="2">
        <v>51907.024799999999</v>
      </c>
      <c r="J1726" s="2">
        <v>9</v>
      </c>
      <c r="K1726" s="2">
        <v>4</v>
      </c>
      <c r="L1726" s="2">
        <v>13</v>
      </c>
      <c r="M1726" s="2" t="s">
        <v>363</v>
      </c>
    </row>
    <row r="1727" spans="1:13" ht="15" customHeight="1" x14ac:dyDescent="0.25">
      <c r="A1727" s="2" t="s">
        <v>352</v>
      </c>
      <c r="B1727" s="2" t="s">
        <v>22</v>
      </c>
      <c r="C1727" s="2" t="s">
        <v>126</v>
      </c>
      <c r="D1727" s="2" t="s">
        <v>130</v>
      </c>
      <c r="E1727" s="2">
        <v>2126381</v>
      </c>
      <c r="F1727" s="2">
        <v>324248</v>
      </c>
      <c r="G1727" s="2">
        <v>3076.9333999999999</v>
      </c>
      <c r="H1727" s="2">
        <v>648.49599999999998</v>
      </c>
      <c r="I1727" s="2">
        <v>27071.285400000001</v>
      </c>
      <c r="J1727" s="2">
        <v>9</v>
      </c>
      <c r="K1727" s="2">
        <v>3</v>
      </c>
      <c r="L1727" s="2">
        <v>12</v>
      </c>
      <c r="M1727" s="2" t="s">
        <v>363</v>
      </c>
    </row>
    <row r="1728" spans="1:13" ht="15" customHeight="1" x14ac:dyDescent="0.25">
      <c r="A1728" s="2" t="s">
        <v>352</v>
      </c>
      <c r="B1728" s="2" t="s">
        <v>22</v>
      </c>
      <c r="C1728" s="2" t="s">
        <v>126</v>
      </c>
      <c r="D1728" s="2" t="s">
        <v>131</v>
      </c>
      <c r="E1728" s="2">
        <v>2126381</v>
      </c>
      <c r="F1728" s="2">
        <v>337525</v>
      </c>
      <c r="G1728" s="2">
        <v>3076.9333999999999</v>
      </c>
      <c r="H1728" s="2">
        <v>675.05</v>
      </c>
      <c r="I1728" s="2">
        <v>28053.7834</v>
      </c>
      <c r="J1728" s="2">
        <v>9</v>
      </c>
      <c r="K1728" s="2">
        <v>3</v>
      </c>
      <c r="L1728" s="2">
        <v>12</v>
      </c>
      <c r="M1728" s="2" t="s">
        <v>363</v>
      </c>
    </row>
    <row r="1729" spans="1:13" ht="15" customHeight="1" x14ac:dyDescent="0.25">
      <c r="A1729" s="2" t="s">
        <v>352</v>
      </c>
      <c r="B1729" s="2" t="s">
        <v>22</v>
      </c>
      <c r="C1729" s="2" t="s">
        <v>126</v>
      </c>
      <c r="D1729" s="2" t="s">
        <v>132</v>
      </c>
      <c r="E1729" s="2">
        <v>2126381</v>
      </c>
      <c r="F1729" s="2">
        <v>458894</v>
      </c>
      <c r="G1729" s="2">
        <v>3076.9333999999999</v>
      </c>
      <c r="H1729" s="2">
        <v>917.78800000000001</v>
      </c>
      <c r="I1729" s="2">
        <v>37035.089399999997</v>
      </c>
      <c r="J1729" s="2">
        <v>9</v>
      </c>
      <c r="K1729" s="2">
        <v>3</v>
      </c>
      <c r="L1729" s="2">
        <v>12</v>
      </c>
      <c r="M1729" s="2" t="s">
        <v>363</v>
      </c>
    </row>
    <row r="1730" spans="1:13" ht="15" customHeight="1" x14ac:dyDescent="0.25">
      <c r="A1730" s="2" t="s">
        <v>352</v>
      </c>
      <c r="B1730" s="2" t="s">
        <v>22</v>
      </c>
      <c r="C1730" s="2" t="s">
        <v>126</v>
      </c>
      <c r="D1730" s="2" t="s">
        <v>133</v>
      </c>
      <c r="E1730" s="2">
        <v>2126381</v>
      </c>
      <c r="F1730" s="2">
        <v>695264</v>
      </c>
      <c r="G1730" s="2">
        <v>3076.9333999999999</v>
      </c>
      <c r="H1730" s="2">
        <v>1351.4752000000001</v>
      </c>
      <c r="I1730" s="2">
        <v>53081.515800000001</v>
      </c>
      <c r="J1730" s="2">
        <v>9</v>
      </c>
      <c r="K1730" s="2">
        <v>4</v>
      </c>
      <c r="L1730" s="2">
        <v>13</v>
      </c>
      <c r="M1730" s="2" t="s">
        <v>363</v>
      </c>
    </row>
    <row r="1731" spans="1:13" ht="15" customHeight="1" x14ac:dyDescent="0.25">
      <c r="A1731" s="2" t="s">
        <v>352</v>
      </c>
      <c r="B1731" s="2" t="s">
        <v>22</v>
      </c>
      <c r="C1731" s="2" t="s">
        <v>126</v>
      </c>
      <c r="D1731" s="2" t="s">
        <v>134</v>
      </c>
      <c r="E1731" s="2">
        <v>2126381</v>
      </c>
      <c r="F1731" s="2">
        <v>401695</v>
      </c>
      <c r="G1731" s="2">
        <v>3076.9333999999999</v>
      </c>
      <c r="H1731" s="2">
        <v>803.39</v>
      </c>
      <c r="I1731" s="2">
        <v>32802.363400000002</v>
      </c>
      <c r="J1731" s="2">
        <v>9</v>
      </c>
      <c r="K1731" s="2">
        <v>3</v>
      </c>
      <c r="L1731" s="2">
        <v>12</v>
      </c>
      <c r="M1731" s="2" t="s">
        <v>363</v>
      </c>
    </row>
    <row r="1732" spans="1:13" ht="15" customHeight="1" x14ac:dyDescent="0.25">
      <c r="A1732" s="2" t="s">
        <v>352</v>
      </c>
      <c r="B1732" s="2" t="s">
        <v>22</v>
      </c>
      <c r="C1732" s="2" t="s">
        <v>126</v>
      </c>
      <c r="D1732" s="2" t="s">
        <v>135</v>
      </c>
      <c r="E1732" s="2">
        <v>2126381</v>
      </c>
      <c r="F1732" s="2">
        <v>604179</v>
      </c>
      <c r="G1732" s="2">
        <v>3076.9333999999999</v>
      </c>
      <c r="H1732" s="2">
        <v>1187.5222000000001</v>
      </c>
      <c r="I1732" s="2">
        <v>47015.254800000002</v>
      </c>
      <c r="J1732" s="2">
        <v>9</v>
      </c>
      <c r="K1732" s="2">
        <v>4</v>
      </c>
      <c r="L1732" s="2">
        <v>13</v>
      </c>
      <c r="M1732" s="2" t="s">
        <v>363</v>
      </c>
    </row>
    <row r="1733" spans="1:13" ht="15" customHeight="1" x14ac:dyDescent="0.25">
      <c r="A1733" s="2" t="s">
        <v>352</v>
      </c>
      <c r="B1733" s="2" t="s">
        <v>22</v>
      </c>
      <c r="C1733" s="2" t="s">
        <v>126</v>
      </c>
      <c r="D1733" s="2" t="s">
        <v>136</v>
      </c>
      <c r="E1733" s="2">
        <v>2126381</v>
      </c>
      <c r="F1733" s="2">
        <v>642465</v>
      </c>
      <c r="G1733" s="2">
        <v>3076.9333999999999</v>
      </c>
      <c r="H1733" s="2">
        <v>1256.4369999999999</v>
      </c>
      <c r="I1733" s="2">
        <v>49565.102400000003</v>
      </c>
      <c r="J1733" s="2">
        <v>9</v>
      </c>
      <c r="K1733" s="2">
        <v>4</v>
      </c>
      <c r="L1733" s="2">
        <v>13</v>
      </c>
      <c r="M1733" s="2" t="s">
        <v>363</v>
      </c>
    </row>
    <row r="1734" spans="1:13" ht="15" customHeight="1" x14ac:dyDescent="0.25">
      <c r="A1734" s="2" t="s">
        <v>352</v>
      </c>
      <c r="B1734" s="2" t="s">
        <v>22</v>
      </c>
      <c r="C1734" s="2" t="s">
        <v>126</v>
      </c>
      <c r="D1734" s="2" t="s">
        <v>137</v>
      </c>
      <c r="E1734" s="2">
        <v>2126381</v>
      </c>
      <c r="F1734" s="2">
        <v>453553</v>
      </c>
      <c r="G1734" s="2">
        <v>3076.9333999999999</v>
      </c>
      <c r="H1734" s="2">
        <v>907.10599999999999</v>
      </c>
      <c r="I1734" s="2">
        <v>36639.8554</v>
      </c>
      <c r="J1734" s="2">
        <v>9</v>
      </c>
      <c r="K1734" s="2">
        <v>3</v>
      </c>
      <c r="L1734" s="2">
        <v>12</v>
      </c>
      <c r="M1734" s="2" t="s">
        <v>363</v>
      </c>
    </row>
    <row r="1735" spans="1:13" ht="15" customHeight="1" x14ac:dyDescent="0.25">
      <c r="A1735" s="2" t="s">
        <v>352</v>
      </c>
      <c r="B1735" s="2" t="s">
        <v>22</v>
      </c>
      <c r="C1735" s="2" t="s">
        <v>141</v>
      </c>
      <c r="D1735" s="2" t="s">
        <v>142</v>
      </c>
      <c r="E1735" s="2">
        <v>2126381</v>
      </c>
      <c r="F1735" s="2">
        <v>1832200</v>
      </c>
      <c r="G1735" s="2">
        <v>3076.9333999999999</v>
      </c>
      <c r="H1735" s="2">
        <v>3397.96</v>
      </c>
      <c r="I1735" s="2">
        <v>128801.4534</v>
      </c>
      <c r="J1735" s="2">
        <v>9</v>
      </c>
      <c r="K1735" s="2">
        <v>6</v>
      </c>
      <c r="L1735" s="2">
        <v>15</v>
      </c>
      <c r="M1735" s="2" t="s">
        <v>363</v>
      </c>
    </row>
    <row r="1736" spans="1:13" ht="15" customHeight="1" x14ac:dyDescent="0.25">
      <c r="A1736" s="2" t="s">
        <v>352</v>
      </c>
      <c r="B1736" s="2" t="s">
        <v>22</v>
      </c>
      <c r="C1736" s="2" t="s">
        <v>141</v>
      </c>
      <c r="D1736" s="2" t="s">
        <v>143</v>
      </c>
      <c r="E1736" s="2">
        <v>2126381</v>
      </c>
      <c r="F1736" s="2">
        <v>1854244</v>
      </c>
      <c r="G1736" s="2">
        <v>3076.9333999999999</v>
      </c>
      <c r="H1736" s="2">
        <v>3437.6392000000001</v>
      </c>
      <c r="I1736" s="2">
        <v>130269.58379999999</v>
      </c>
      <c r="J1736" s="2">
        <v>9</v>
      </c>
      <c r="K1736" s="2">
        <v>6</v>
      </c>
      <c r="L1736" s="2">
        <v>15</v>
      </c>
      <c r="M1736" s="2" t="s">
        <v>363</v>
      </c>
    </row>
    <row r="1737" spans="1:13" ht="15" customHeight="1" x14ac:dyDescent="0.25">
      <c r="A1737" s="2" t="s">
        <v>352</v>
      </c>
      <c r="B1737" s="2" t="s">
        <v>22</v>
      </c>
      <c r="C1737" s="2" t="s">
        <v>282</v>
      </c>
      <c r="D1737" s="2" t="s">
        <v>283</v>
      </c>
      <c r="E1737" s="2">
        <v>2126381</v>
      </c>
      <c r="F1737" s="2">
        <v>759669</v>
      </c>
      <c r="G1737" s="2">
        <v>3076.9333999999999</v>
      </c>
      <c r="H1737" s="2">
        <v>1467.4041999999999</v>
      </c>
      <c r="I1737" s="2">
        <v>57370.888800000001</v>
      </c>
      <c r="J1737" s="2">
        <v>9</v>
      </c>
      <c r="K1737" s="2">
        <v>4</v>
      </c>
      <c r="L1737" s="2">
        <v>13</v>
      </c>
      <c r="M1737" s="2" t="s">
        <v>363</v>
      </c>
    </row>
    <row r="1738" spans="1:13" ht="15" customHeight="1" x14ac:dyDescent="0.25">
      <c r="A1738" s="2" t="s">
        <v>352</v>
      </c>
      <c r="B1738" s="2" t="s">
        <v>22</v>
      </c>
      <c r="C1738" s="2" t="s">
        <v>282</v>
      </c>
      <c r="D1738" s="2" t="s">
        <v>284</v>
      </c>
      <c r="E1738" s="2">
        <v>2126381</v>
      </c>
      <c r="F1738" s="2">
        <v>778568</v>
      </c>
      <c r="G1738" s="2">
        <v>3076.9333999999999</v>
      </c>
      <c r="H1738" s="2">
        <v>1501.4223999999999</v>
      </c>
      <c r="I1738" s="2">
        <v>58629.5622</v>
      </c>
      <c r="J1738" s="2">
        <v>9</v>
      </c>
      <c r="K1738" s="2">
        <v>4</v>
      </c>
      <c r="L1738" s="2">
        <v>13</v>
      </c>
      <c r="M1738" s="2" t="s">
        <v>363</v>
      </c>
    </row>
    <row r="1739" spans="1:13" ht="15" customHeight="1" x14ac:dyDescent="0.25">
      <c r="A1739" s="2" t="s">
        <v>352</v>
      </c>
      <c r="B1739" s="2" t="s">
        <v>22</v>
      </c>
      <c r="C1739" s="2" t="s">
        <v>282</v>
      </c>
      <c r="D1739" s="2" t="s">
        <v>285</v>
      </c>
      <c r="E1739" s="2">
        <v>2126381</v>
      </c>
      <c r="F1739" s="2">
        <v>744726</v>
      </c>
      <c r="G1739" s="2">
        <v>3076.9333999999999</v>
      </c>
      <c r="H1739" s="2">
        <v>1440.5068000000001</v>
      </c>
      <c r="I1739" s="2">
        <v>56375.684999999998</v>
      </c>
      <c r="J1739" s="2">
        <v>9</v>
      </c>
      <c r="K1739" s="2">
        <v>4</v>
      </c>
      <c r="L1739" s="2">
        <v>13</v>
      </c>
      <c r="M1739" s="2" t="s">
        <v>363</v>
      </c>
    </row>
    <row r="1740" spans="1:13" ht="15" customHeight="1" x14ac:dyDescent="0.25">
      <c r="A1740" s="2" t="s">
        <v>352</v>
      </c>
      <c r="B1740" s="2" t="s">
        <v>22</v>
      </c>
      <c r="C1740" s="2" t="s">
        <v>282</v>
      </c>
      <c r="D1740" s="2" t="s">
        <v>286</v>
      </c>
      <c r="E1740" s="2">
        <v>2126381</v>
      </c>
      <c r="F1740" s="2">
        <v>577026</v>
      </c>
      <c r="G1740" s="2">
        <v>3076.9333999999999</v>
      </c>
      <c r="H1740" s="2">
        <v>1138.6468</v>
      </c>
      <c r="I1740" s="2">
        <v>45206.864999999998</v>
      </c>
      <c r="J1740" s="2">
        <v>9</v>
      </c>
      <c r="K1740" s="2">
        <v>4</v>
      </c>
      <c r="L1740" s="2">
        <v>13</v>
      </c>
      <c r="M1740" s="2" t="s">
        <v>363</v>
      </c>
    </row>
    <row r="1741" spans="1:13" ht="15" customHeight="1" x14ac:dyDescent="0.25">
      <c r="A1741" s="2" t="s">
        <v>352</v>
      </c>
      <c r="B1741" s="2" t="s">
        <v>22</v>
      </c>
      <c r="C1741" s="2" t="s">
        <v>282</v>
      </c>
      <c r="D1741" s="2" t="s">
        <v>287</v>
      </c>
      <c r="E1741" s="2">
        <v>2126381</v>
      </c>
      <c r="F1741" s="2">
        <v>689709</v>
      </c>
      <c r="G1741" s="2">
        <v>3076.9333999999999</v>
      </c>
      <c r="H1741" s="2">
        <v>1341.4762000000001</v>
      </c>
      <c r="I1741" s="2">
        <v>52711.552799999998</v>
      </c>
      <c r="J1741" s="2">
        <v>9</v>
      </c>
      <c r="K1741" s="2">
        <v>4</v>
      </c>
      <c r="L1741" s="2">
        <v>13</v>
      </c>
      <c r="M1741" s="2" t="s">
        <v>363</v>
      </c>
    </row>
    <row r="1742" spans="1:13" ht="15" customHeight="1" x14ac:dyDescent="0.25">
      <c r="A1742" s="2" t="s">
        <v>352</v>
      </c>
      <c r="B1742" s="2" t="s">
        <v>22</v>
      </c>
      <c r="C1742" s="2" t="s">
        <v>282</v>
      </c>
      <c r="D1742" s="2" t="s">
        <v>288</v>
      </c>
      <c r="E1742" s="2">
        <v>2126381</v>
      </c>
      <c r="F1742" s="2">
        <v>551551</v>
      </c>
      <c r="G1742" s="2">
        <v>3076.9333999999999</v>
      </c>
      <c r="H1742" s="2">
        <v>1092.7918</v>
      </c>
      <c r="I1742" s="2">
        <v>43510.23</v>
      </c>
      <c r="J1742" s="2">
        <v>9</v>
      </c>
      <c r="K1742" s="2">
        <v>4</v>
      </c>
      <c r="L1742" s="2">
        <v>13</v>
      </c>
      <c r="M1742" s="2" t="s">
        <v>363</v>
      </c>
    </row>
    <row r="1743" spans="1:13" ht="15" customHeight="1" x14ac:dyDescent="0.25">
      <c r="A1743" s="2" t="s">
        <v>352</v>
      </c>
      <c r="B1743" s="2" t="s">
        <v>22</v>
      </c>
      <c r="C1743" s="2" t="s">
        <v>282</v>
      </c>
      <c r="D1743" s="2" t="s">
        <v>289</v>
      </c>
      <c r="E1743" s="2">
        <v>2126381</v>
      </c>
      <c r="F1743" s="2">
        <v>688221</v>
      </c>
      <c r="G1743" s="2">
        <v>3076.9333999999999</v>
      </c>
      <c r="H1743" s="2">
        <v>1338.7978000000001</v>
      </c>
      <c r="I1743" s="2">
        <v>52612.451999999997</v>
      </c>
      <c r="J1743" s="2">
        <v>9</v>
      </c>
      <c r="K1743" s="2">
        <v>4</v>
      </c>
      <c r="L1743" s="2">
        <v>13</v>
      </c>
      <c r="M1743" s="2" t="s">
        <v>363</v>
      </c>
    </row>
    <row r="1744" spans="1:13" ht="15" customHeight="1" x14ac:dyDescent="0.25">
      <c r="A1744" s="2" t="s">
        <v>352</v>
      </c>
      <c r="B1744" s="2" t="s">
        <v>22</v>
      </c>
      <c r="C1744" s="2" t="s">
        <v>282</v>
      </c>
      <c r="D1744" s="2" t="s">
        <v>290</v>
      </c>
      <c r="E1744" s="2">
        <v>2126381</v>
      </c>
      <c r="F1744" s="2">
        <v>474812</v>
      </c>
      <c r="G1744" s="2">
        <v>3076.9333999999999</v>
      </c>
      <c r="H1744" s="2">
        <v>949.62400000000002</v>
      </c>
      <c r="I1744" s="2">
        <v>38213.021399999998</v>
      </c>
      <c r="J1744" s="2">
        <v>9</v>
      </c>
      <c r="K1744" s="2">
        <v>3</v>
      </c>
      <c r="L1744" s="2">
        <v>12</v>
      </c>
      <c r="M1744" s="2" t="s">
        <v>363</v>
      </c>
    </row>
    <row r="1745" spans="1:13" ht="15" customHeight="1" x14ac:dyDescent="0.25">
      <c r="A1745" s="2" t="s">
        <v>352</v>
      </c>
      <c r="B1745" s="2" t="s">
        <v>22</v>
      </c>
      <c r="C1745" s="2" t="s">
        <v>282</v>
      </c>
      <c r="D1745" s="2" t="s">
        <v>291</v>
      </c>
      <c r="E1745" s="2">
        <v>2126381</v>
      </c>
      <c r="F1745" s="2">
        <v>627230</v>
      </c>
      <c r="G1745" s="2">
        <v>3076.9333999999999</v>
      </c>
      <c r="H1745" s="2">
        <v>1229.0139999999999</v>
      </c>
      <c r="I1745" s="2">
        <v>48550.451399999998</v>
      </c>
      <c r="J1745" s="2">
        <v>9</v>
      </c>
      <c r="K1745" s="2">
        <v>4</v>
      </c>
      <c r="L1745" s="2">
        <v>13</v>
      </c>
      <c r="M1745" s="2" t="s">
        <v>363</v>
      </c>
    </row>
    <row r="1746" spans="1:13" ht="15" customHeight="1" x14ac:dyDescent="0.25">
      <c r="A1746" s="2" t="s">
        <v>352</v>
      </c>
      <c r="B1746" s="2" t="s">
        <v>22</v>
      </c>
      <c r="C1746" s="2" t="s">
        <v>282</v>
      </c>
      <c r="D1746" s="2" t="s">
        <v>292</v>
      </c>
      <c r="E1746" s="2">
        <v>2126381</v>
      </c>
      <c r="F1746" s="2">
        <v>509568</v>
      </c>
      <c r="G1746" s="2">
        <v>3076.9333999999999</v>
      </c>
      <c r="H1746" s="2">
        <v>1017.2224</v>
      </c>
      <c r="I1746" s="2">
        <v>40714.162199999999</v>
      </c>
      <c r="J1746" s="2">
        <v>9</v>
      </c>
      <c r="K1746" s="2">
        <v>4</v>
      </c>
      <c r="L1746" s="2">
        <v>13</v>
      </c>
      <c r="M1746" s="2" t="s">
        <v>363</v>
      </c>
    </row>
    <row r="1747" spans="1:13" ht="15" customHeight="1" x14ac:dyDescent="0.25">
      <c r="A1747" s="2" t="s">
        <v>352</v>
      </c>
      <c r="B1747" s="2" t="s">
        <v>22</v>
      </c>
      <c r="C1747" s="2" t="s">
        <v>282</v>
      </c>
      <c r="D1747" s="2" t="s">
        <v>293</v>
      </c>
      <c r="E1747" s="2">
        <v>2126381</v>
      </c>
      <c r="F1747" s="2">
        <v>620737</v>
      </c>
      <c r="G1747" s="2">
        <v>3076.9333999999999</v>
      </c>
      <c r="H1747" s="2">
        <v>1217.3266000000001</v>
      </c>
      <c r="I1747" s="2">
        <v>48118.017599999999</v>
      </c>
      <c r="J1747" s="2">
        <v>9</v>
      </c>
      <c r="K1747" s="2">
        <v>4</v>
      </c>
      <c r="L1747" s="2">
        <v>13</v>
      </c>
      <c r="M1747" s="2" t="s">
        <v>363</v>
      </c>
    </row>
    <row r="1748" spans="1:13" ht="15" customHeight="1" x14ac:dyDescent="0.25">
      <c r="A1748" s="2" t="s">
        <v>352</v>
      </c>
      <c r="B1748" s="2" t="s">
        <v>22</v>
      </c>
      <c r="C1748" s="2" t="s">
        <v>282</v>
      </c>
      <c r="D1748" s="2" t="s">
        <v>294</v>
      </c>
      <c r="E1748" s="2">
        <v>2126381</v>
      </c>
      <c r="F1748" s="2">
        <v>877269</v>
      </c>
      <c r="G1748" s="2">
        <v>3076.9333999999999</v>
      </c>
      <c r="H1748" s="2">
        <v>1679.0842</v>
      </c>
      <c r="I1748" s="2">
        <v>65203.048799999997</v>
      </c>
      <c r="J1748" s="2">
        <v>9</v>
      </c>
      <c r="K1748" s="2">
        <v>4</v>
      </c>
      <c r="L1748" s="2">
        <v>13</v>
      </c>
      <c r="M1748" s="2" t="s">
        <v>363</v>
      </c>
    </row>
    <row r="1749" spans="1:13" ht="15" customHeight="1" x14ac:dyDescent="0.25">
      <c r="A1749" s="2" t="s">
        <v>352</v>
      </c>
      <c r="B1749" s="2" t="s">
        <v>22</v>
      </c>
      <c r="C1749" s="2" t="s">
        <v>282</v>
      </c>
      <c r="D1749" s="2" t="s">
        <v>295</v>
      </c>
      <c r="E1749" s="2">
        <v>2126381</v>
      </c>
      <c r="F1749" s="2">
        <v>647747</v>
      </c>
      <c r="G1749" s="2">
        <v>3076.9333999999999</v>
      </c>
      <c r="H1749" s="2">
        <v>1265.9446</v>
      </c>
      <c r="I1749" s="2">
        <v>49916.883600000001</v>
      </c>
      <c r="J1749" s="2">
        <v>9</v>
      </c>
      <c r="K1749" s="2">
        <v>4</v>
      </c>
      <c r="L1749" s="2">
        <v>13</v>
      </c>
      <c r="M1749" s="2" t="s">
        <v>363</v>
      </c>
    </row>
    <row r="1750" spans="1:13" ht="15" customHeight="1" x14ac:dyDescent="0.25">
      <c r="A1750" s="2" t="s">
        <v>352</v>
      </c>
      <c r="B1750" s="2" t="s">
        <v>22</v>
      </c>
      <c r="C1750" s="2" t="s">
        <v>282</v>
      </c>
      <c r="D1750" s="2" t="s">
        <v>296</v>
      </c>
      <c r="E1750" s="2">
        <v>2126381</v>
      </c>
      <c r="F1750" s="2">
        <v>819219</v>
      </c>
      <c r="G1750" s="2">
        <v>3076.9333999999999</v>
      </c>
      <c r="H1750" s="2">
        <v>1574.5942</v>
      </c>
      <c r="I1750" s="2">
        <v>61336.918799999999</v>
      </c>
      <c r="J1750" s="2">
        <v>9</v>
      </c>
      <c r="K1750" s="2">
        <v>4</v>
      </c>
      <c r="L1750" s="2">
        <v>13</v>
      </c>
      <c r="M1750" s="2" t="s">
        <v>363</v>
      </c>
    </row>
    <row r="1751" spans="1:13" ht="15" customHeight="1" x14ac:dyDescent="0.25">
      <c r="A1751" s="2" t="s">
        <v>352</v>
      </c>
      <c r="B1751" s="2" t="s">
        <v>22</v>
      </c>
      <c r="C1751" s="2" t="s">
        <v>282</v>
      </c>
      <c r="D1751" s="2" t="s">
        <v>297</v>
      </c>
      <c r="E1751" s="2">
        <v>2126381</v>
      </c>
      <c r="F1751" s="2">
        <v>462100</v>
      </c>
      <c r="G1751" s="2">
        <v>3076.9333999999999</v>
      </c>
      <c r="H1751" s="2">
        <v>924.2</v>
      </c>
      <c r="I1751" s="2">
        <v>37272.333400000003</v>
      </c>
      <c r="J1751" s="2">
        <v>9</v>
      </c>
      <c r="K1751" s="2">
        <v>3</v>
      </c>
      <c r="L1751" s="2">
        <v>12</v>
      </c>
      <c r="M1751" s="2" t="s">
        <v>363</v>
      </c>
    </row>
    <row r="1752" spans="1:13" ht="15" customHeight="1" x14ac:dyDescent="0.25">
      <c r="A1752" s="2" t="s">
        <v>352</v>
      </c>
      <c r="B1752" s="2" t="s">
        <v>22</v>
      </c>
      <c r="C1752" s="2" t="s">
        <v>282</v>
      </c>
      <c r="D1752" s="2" t="s">
        <v>298</v>
      </c>
      <c r="E1752" s="2">
        <v>2126381</v>
      </c>
      <c r="F1752" s="2">
        <v>699810</v>
      </c>
      <c r="G1752" s="2">
        <v>3076.9333999999999</v>
      </c>
      <c r="H1752" s="2">
        <v>1359.6579999999999</v>
      </c>
      <c r="I1752" s="2">
        <v>53384.279399999999</v>
      </c>
      <c r="J1752" s="2">
        <v>9</v>
      </c>
      <c r="K1752" s="2">
        <v>4</v>
      </c>
      <c r="L1752" s="2">
        <v>13</v>
      </c>
      <c r="M1752" s="2" t="s">
        <v>363</v>
      </c>
    </row>
    <row r="1753" spans="1:13" ht="15" customHeight="1" x14ac:dyDescent="0.25">
      <c r="A1753" s="2" t="s">
        <v>352</v>
      </c>
      <c r="B1753" s="2" t="s">
        <v>22</v>
      </c>
      <c r="C1753" s="2" t="s">
        <v>144</v>
      </c>
      <c r="D1753" s="2" t="s">
        <v>145</v>
      </c>
      <c r="E1753" s="2">
        <v>2126381</v>
      </c>
      <c r="F1753" s="2">
        <v>1015538</v>
      </c>
      <c r="G1753" s="2">
        <v>3076.9333999999999</v>
      </c>
      <c r="H1753" s="2">
        <v>1927.9684</v>
      </c>
      <c r="I1753" s="2">
        <v>74411.764200000005</v>
      </c>
      <c r="J1753" s="2">
        <v>9</v>
      </c>
      <c r="K1753" s="2">
        <v>5</v>
      </c>
      <c r="L1753" s="2">
        <v>14</v>
      </c>
      <c r="M1753" s="2" t="s">
        <v>363</v>
      </c>
    </row>
    <row r="1754" spans="1:13" ht="15" customHeight="1" x14ac:dyDescent="0.25">
      <c r="A1754" s="2" t="s">
        <v>352</v>
      </c>
      <c r="B1754" s="2" t="s">
        <v>22</v>
      </c>
      <c r="C1754" s="2" t="s">
        <v>144</v>
      </c>
      <c r="D1754" s="2" t="s">
        <v>146</v>
      </c>
      <c r="E1754" s="2">
        <v>2126381</v>
      </c>
      <c r="F1754" s="2">
        <v>1197636</v>
      </c>
      <c r="G1754" s="2">
        <v>3076.9333999999999</v>
      </c>
      <c r="H1754" s="2">
        <v>2255.7447999999999</v>
      </c>
      <c r="I1754" s="2">
        <v>86539.490999999995</v>
      </c>
      <c r="J1754" s="2">
        <v>9</v>
      </c>
      <c r="K1754" s="2">
        <v>5</v>
      </c>
      <c r="L1754" s="2">
        <v>14</v>
      </c>
      <c r="M1754" s="2" t="s">
        <v>363</v>
      </c>
    </row>
    <row r="1755" spans="1:13" ht="15" customHeight="1" x14ac:dyDescent="0.25">
      <c r="A1755" s="2" t="s">
        <v>352</v>
      </c>
      <c r="B1755" s="2" t="s">
        <v>22</v>
      </c>
      <c r="C1755" s="2" t="s">
        <v>144</v>
      </c>
      <c r="D1755" s="2" t="s">
        <v>147</v>
      </c>
      <c r="E1755" s="2">
        <v>2126381</v>
      </c>
      <c r="F1755" s="2">
        <v>1229170</v>
      </c>
      <c r="G1755" s="2">
        <v>3076.9333999999999</v>
      </c>
      <c r="H1755" s="2">
        <v>2312.5059999999999</v>
      </c>
      <c r="I1755" s="2">
        <v>88639.655400000003</v>
      </c>
      <c r="J1755" s="2">
        <v>9</v>
      </c>
      <c r="K1755" s="2">
        <v>5</v>
      </c>
      <c r="L1755" s="2">
        <v>14</v>
      </c>
      <c r="M1755" s="2" t="s">
        <v>363</v>
      </c>
    </row>
    <row r="1756" spans="1:13" ht="15" customHeight="1" x14ac:dyDescent="0.25">
      <c r="A1756" s="2" t="s">
        <v>352</v>
      </c>
      <c r="B1756" s="2" t="s">
        <v>22</v>
      </c>
      <c r="C1756" s="2" t="s">
        <v>144</v>
      </c>
      <c r="D1756" s="2" t="s">
        <v>148</v>
      </c>
      <c r="E1756" s="2">
        <v>2126381</v>
      </c>
      <c r="F1756" s="2">
        <v>1025489</v>
      </c>
      <c r="G1756" s="2">
        <v>3076.9333999999999</v>
      </c>
      <c r="H1756" s="2">
        <v>1945.8802000000001</v>
      </c>
      <c r="I1756" s="2">
        <v>75074.500799999994</v>
      </c>
      <c r="J1756" s="2">
        <v>9</v>
      </c>
      <c r="K1756" s="2">
        <v>5</v>
      </c>
      <c r="L1756" s="2">
        <v>14</v>
      </c>
      <c r="M1756" s="2" t="s">
        <v>363</v>
      </c>
    </row>
    <row r="1757" spans="1:13" ht="15" customHeight="1" x14ac:dyDescent="0.25">
      <c r="A1757" s="2" t="s">
        <v>352</v>
      </c>
      <c r="B1757" s="2" t="s">
        <v>22</v>
      </c>
      <c r="C1757" s="2" t="s">
        <v>144</v>
      </c>
      <c r="D1757" s="2" t="s">
        <v>149</v>
      </c>
      <c r="E1757" s="2">
        <v>2126381</v>
      </c>
      <c r="F1757" s="2">
        <v>1040200</v>
      </c>
      <c r="G1757" s="2">
        <v>3076.9333999999999</v>
      </c>
      <c r="H1757" s="2">
        <v>1972.36</v>
      </c>
      <c r="I1757" s="2">
        <v>76054.253400000001</v>
      </c>
      <c r="J1757" s="2">
        <v>9</v>
      </c>
      <c r="K1757" s="2">
        <v>5</v>
      </c>
      <c r="L1757" s="2">
        <v>14</v>
      </c>
      <c r="M1757" s="2" t="s">
        <v>363</v>
      </c>
    </row>
    <row r="1758" spans="1:13" ht="15" customHeight="1" x14ac:dyDescent="0.25">
      <c r="A1758" s="2" t="s">
        <v>352</v>
      </c>
      <c r="B1758" s="2" t="s">
        <v>22</v>
      </c>
      <c r="C1758" s="2" t="s">
        <v>144</v>
      </c>
      <c r="D1758" s="2" t="s">
        <v>150</v>
      </c>
      <c r="E1758" s="2">
        <v>2126381</v>
      </c>
      <c r="F1758" s="2">
        <v>1059750</v>
      </c>
      <c r="G1758" s="2">
        <v>3076.9333999999999</v>
      </c>
      <c r="H1758" s="2">
        <v>2007.55</v>
      </c>
      <c r="I1758" s="2">
        <v>77356.2834</v>
      </c>
      <c r="J1758" s="2">
        <v>9</v>
      </c>
      <c r="K1758" s="2">
        <v>5</v>
      </c>
      <c r="L1758" s="2">
        <v>14</v>
      </c>
      <c r="M1758" s="2" t="s">
        <v>363</v>
      </c>
    </row>
    <row r="1759" spans="1:13" ht="15" customHeight="1" x14ac:dyDescent="0.25">
      <c r="A1759" s="2" t="s">
        <v>352</v>
      </c>
      <c r="B1759" s="2" t="s">
        <v>22</v>
      </c>
      <c r="C1759" s="2" t="s">
        <v>144</v>
      </c>
      <c r="D1759" s="2" t="s">
        <v>151</v>
      </c>
      <c r="E1759" s="2">
        <v>2126381</v>
      </c>
      <c r="F1759" s="2">
        <v>1187687</v>
      </c>
      <c r="G1759" s="2">
        <v>3076.9333999999999</v>
      </c>
      <c r="H1759" s="2">
        <v>2237.8366000000001</v>
      </c>
      <c r="I1759" s="2">
        <v>85876.887600000002</v>
      </c>
      <c r="J1759" s="2">
        <v>9</v>
      </c>
      <c r="K1759" s="2">
        <v>5</v>
      </c>
      <c r="L1759" s="2">
        <v>14</v>
      </c>
      <c r="M1759" s="2" t="s">
        <v>363</v>
      </c>
    </row>
    <row r="1760" spans="1:13" ht="15" customHeight="1" x14ac:dyDescent="0.25">
      <c r="A1760" s="2" t="s">
        <v>352</v>
      </c>
      <c r="B1760" s="2" t="s">
        <v>22</v>
      </c>
      <c r="C1760" s="2" t="s">
        <v>144</v>
      </c>
      <c r="D1760" s="2" t="s">
        <v>152</v>
      </c>
      <c r="E1760" s="2">
        <v>2126381</v>
      </c>
      <c r="F1760" s="2">
        <v>1329691</v>
      </c>
      <c r="G1760" s="2">
        <v>3076.9333999999999</v>
      </c>
      <c r="H1760" s="2">
        <v>2493.4438</v>
      </c>
      <c r="I1760" s="2">
        <v>95334.354000000007</v>
      </c>
      <c r="J1760" s="2">
        <v>9</v>
      </c>
      <c r="K1760" s="2">
        <v>5</v>
      </c>
      <c r="L1760" s="2">
        <v>14</v>
      </c>
      <c r="M1760" s="2" t="s">
        <v>363</v>
      </c>
    </row>
    <row r="1761" spans="1:13" ht="15" customHeight="1" x14ac:dyDescent="0.25">
      <c r="A1761" s="2" t="s">
        <v>352</v>
      </c>
      <c r="B1761" s="2" t="s">
        <v>22</v>
      </c>
      <c r="C1761" s="2" t="s">
        <v>153</v>
      </c>
      <c r="D1761" s="2" t="s">
        <v>153</v>
      </c>
      <c r="E1761" s="2">
        <v>2126381</v>
      </c>
      <c r="F1761" s="2">
        <v>328869</v>
      </c>
      <c r="G1761" s="2">
        <v>3076.9333999999999</v>
      </c>
      <c r="H1761" s="2">
        <v>657.73800000000006</v>
      </c>
      <c r="I1761" s="2">
        <v>27413.239399999999</v>
      </c>
      <c r="J1761" s="2">
        <v>9</v>
      </c>
      <c r="K1761" s="2">
        <v>3</v>
      </c>
      <c r="L1761" s="2">
        <v>12</v>
      </c>
      <c r="M1761" s="2" t="s">
        <v>363</v>
      </c>
    </row>
    <row r="1762" spans="1:13" ht="15" customHeight="1" x14ac:dyDescent="0.25">
      <c r="A1762" s="2" t="s">
        <v>352</v>
      </c>
      <c r="B1762" s="2" t="s">
        <v>22</v>
      </c>
      <c r="C1762" s="2" t="s">
        <v>226</v>
      </c>
      <c r="D1762" s="2" t="s">
        <v>227</v>
      </c>
      <c r="E1762" s="2">
        <v>2126381</v>
      </c>
      <c r="F1762" s="2">
        <v>2435700</v>
      </c>
      <c r="G1762" s="2">
        <v>3076.9333999999999</v>
      </c>
      <c r="H1762" s="2">
        <v>4484.26</v>
      </c>
      <c r="I1762" s="2">
        <v>168994.5534</v>
      </c>
      <c r="J1762" s="2">
        <v>9</v>
      </c>
      <c r="K1762" s="2">
        <v>7</v>
      </c>
      <c r="L1762" s="2">
        <v>16</v>
      </c>
      <c r="M1762" s="2" t="s">
        <v>363</v>
      </c>
    </row>
    <row r="1763" spans="1:13" ht="15" customHeight="1" x14ac:dyDescent="0.25">
      <c r="A1763" s="2" t="s">
        <v>352</v>
      </c>
      <c r="B1763" s="2" t="s">
        <v>22</v>
      </c>
      <c r="C1763" s="2" t="s">
        <v>191</v>
      </c>
      <c r="D1763" s="2" t="s">
        <v>192</v>
      </c>
      <c r="E1763" s="2">
        <v>2126381</v>
      </c>
      <c r="F1763" s="2">
        <v>342173</v>
      </c>
      <c r="G1763" s="2">
        <v>3076.9333999999999</v>
      </c>
      <c r="H1763" s="2">
        <v>684.346</v>
      </c>
      <c r="I1763" s="2">
        <v>28397.735400000001</v>
      </c>
      <c r="J1763" s="2">
        <v>9</v>
      </c>
      <c r="K1763" s="2">
        <v>3</v>
      </c>
      <c r="L1763" s="2">
        <v>12</v>
      </c>
      <c r="M1763" s="2" t="s">
        <v>363</v>
      </c>
    </row>
    <row r="1764" spans="1:13" ht="15" customHeight="1" x14ac:dyDescent="0.25">
      <c r="A1764" s="2" t="s">
        <v>352</v>
      </c>
      <c r="B1764" s="2" t="s">
        <v>22</v>
      </c>
      <c r="C1764" s="2" t="s">
        <v>191</v>
      </c>
      <c r="D1764" s="2" t="s">
        <v>193</v>
      </c>
      <c r="E1764" s="2">
        <v>2126381</v>
      </c>
      <c r="F1764" s="2">
        <v>283186</v>
      </c>
      <c r="G1764" s="2">
        <v>3076.9333999999999</v>
      </c>
      <c r="H1764" s="2">
        <v>566.37199999999996</v>
      </c>
      <c r="I1764" s="2">
        <v>24032.697400000001</v>
      </c>
      <c r="J1764" s="2">
        <v>9</v>
      </c>
      <c r="K1764" s="2">
        <v>3</v>
      </c>
      <c r="L1764" s="2">
        <v>12</v>
      </c>
      <c r="M1764" s="2" t="s">
        <v>363</v>
      </c>
    </row>
    <row r="1765" spans="1:13" ht="15" customHeight="1" x14ac:dyDescent="0.25">
      <c r="A1765" s="2" t="s">
        <v>352</v>
      </c>
      <c r="B1765" s="2" t="s">
        <v>22</v>
      </c>
      <c r="C1765" s="2" t="s">
        <v>191</v>
      </c>
      <c r="D1765" s="2" t="s">
        <v>194</v>
      </c>
      <c r="E1765" s="2">
        <v>2126381</v>
      </c>
      <c r="F1765" s="2">
        <v>254624</v>
      </c>
      <c r="G1765" s="2">
        <v>3076.9333999999999</v>
      </c>
      <c r="H1765" s="2">
        <v>509.24799999999999</v>
      </c>
      <c r="I1765" s="2">
        <v>21919.109400000001</v>
      </c>
      <c r="J1765" s="2">
        <v>9</v>
      </c>
      <c r="K1765" s="2">
        <v>3</v>
      </c>
      <c r="L1765" s="2">
        <v>12</v>
      </c>
      <c r="M1765" s="2" t="s">
        <v>363</v>
      </c>
    </row>
    <row r="1766" spans="1:13" ht="15" customHeight="1" x14ac:dyDescent="0.25">
      <c r="A1766" s="2" t="s">
        <v>352</v>
      </c>
      <c r="B1766" s="2" t="s">
        <v>22</v>
      </c>
      <c r="C1766" s="2" t="s">
        <v>191</v>
      </c>
      <c r="D1766" s="2" t="s">
        <v>195</v>
      </c>
      <c r="E1766" s="2">
        <v>2126381</v>
      </c>
      <c r="F1766" s="2">
        <v>200726</v>
      </c>
      <c r="G1766" s="2">
        <v>3076.9333999999999</v>
      </c>
      <c r="H1766" s="2">
        <v>401.452</v>
      </c>
      <c r="I1766" s="2">
        <v>17930.6574</v>
      </c>
      <c r="J1766" s="2">
        <v>9</v>
      </c>
      <c r="K1766" s="2">
        <v>3</v>
      </c>
      <c r="L1766" s="2">
        <v>12</v>
      </c>
      <c r="M1766" s="2" t="s">
        <v>363</v>
      </c>
    </row>
    <row r="1767" spans="1:13" ht="15" customHeight="1" x14ac:dyDescent="0.25">
      <c r="A1767" s="2" t="s">
        <v>352</v>
      </c>
      <c r="B1767" s="2" t="s">
        <v>22</v>
      </c>
      <c r="C1767" s="2" t="s">
        <v>191</v>
      </c>
      <c r="D1767" s="2" t="s">
        <v>196</v>
      </c>
      <c r="E1767" s="2">
        <v>2126381</v>
      </c>
      <c r="F1767" s="2">
        <v>276823</v>
      </c>
      <c r="G1767" s="2">
        <v>3076.9333999999999</v>
      </c>
      <c r="H1767" s="2">
        <v>553.64599999999996</v>
      </c>
      <c r="I1767" s="2">
        <v>23561.8354</v>
      </c>
      <c r="J1767" s="2">
        <v>9</v>
      </c>
      <c r="K1767" s="2">
        <v>3</v>
      </c>
      <c r="L1767" s="2">
        <v>12</v>
      </c>
      <c r="M1767" s="2" t="s">
        <v>363</v>
      </c>
    </row>
    <row r="1768" spans="1:13" ht="15" customHeight="1" x14ac:dyDescent="0.25">
      <c r="A1768" s="2" t="s">
        <v>352</v>
      </c>
      <c r="B1768" s="2" t="s">
        <v>22</v>
      </c>
      <c r="C1768" s="2" t="s">
        <v>191</v>
      </c>
      <c r="D1768" s="2" t="s">
        <v>197</v>
      </c>
      <c r="E1768" s="2">
        <v>2126381</v>
      </c>
      <c r="F1768" s="2">
        <v>336419</v>
      </c>
      <c r="G1768" s="2">
        <v>3076.9333999999999</v>
      </c>
      <c r="H1768" s="2">
        <v>672.83799999999997</v>
      </c>
      <c r="I1768" s="2">
        <v>27971.939399999999</v>
      </c>
      <c r="J1768" s="2">
        <v>9</v>
      </c>
      <c r="K1768" s="2">
        <v>3</v>
      </c>
      <c r="L1768" s="2">
        <v>12</v>
      </c>
      <c r="M1768" s="2" t="s">
        <v>363</v>
      </c>
    </row>
    <row r="1769" spans="1:13" ht="15" customHeight="1" x14ac:dyDescent="0.25">
      <c r="A1769" s="2" t="s">
        <v>352</v>
      </c>
      <c r="B1769" s="2" t="s">
        <v>22</v>
      </c>
      <c r="C1769" s="2" t="s">
        <v>191</v>
      </c>
      <c r="D1769" s="2" t="s">
        <v>198</v>
      </c>
      <c r="E1769" s="2">
        <v>2126381</v>
      </c>
      <c r="F1769" s="2">
        <v>529009</v>
      </c>
      <c r="G1769" s="2">
        <v>3076.9333999999999</v>
      </c>
      <c r="H1769" s="2">
        <v>1052.2162000000001</v>
      </c>
      <c r="I1769" s="2">
        <v>42008.932800000002</v>
      </c>
      <c r="J1769" s="2">
        <v>9</v>
      </c>
      <c r="K1769" s="2">
        <v>4</v>
      </c>
      <c r="L1769" s="2">
        <v>13</v>
      </c>
      <c r="M1769" s="2" t="s">
        <v>363</v>
      </c>
    </row>
    <row r="1770" spans="1:13" ht="15" customHeight="1" x14ac:dyDescent="0.25">
      <c r="A1770" s="2" t="s">
        <v>352</v>
      </c>
      <c r="B1770" s="2" t="s">
        <v>22</v>
      </c>
      <c r="C1770" s="2" t="s">
        <v>191</v>
      </c>
      <c r="D1770" s="2" t="s">
        <v>199</v>
      </c>
      <c r="E1770" s="2">
        <v>2126381</v>
      </c>
      <c r="F1770" s="2">
        <v>433781</v>
      </c>
      <c r="G1770" s="2">
        <v>3076.9333999999999</v>
      </c>
      <c r="H1770" s="2">
        <v>867.56200000000001</v>
      </c>
      <c r="I1770" s="2">
        <v>35176.727400000003</v>
      </c>
      <c r="J1770" s="2">
        <v>9</v>
      </c>
      <c r="K1770" s="2">
        <v>3</v>
      </c>
      <c r="L1770" s="2">
        <v>12</v>
      </c>
      <c r="M1770" s="2" t="s">
        <v>363</v>
      </c>
    </row>
    <row r="1771" spans="1:13" ht="15" customHeight="1" x14ac:dyDescent="0.25">
      <c r="A1771" s="2" t="s">
        <v>352</v>
      </c>
      <c r="B1771" s="2" t="s">
        <v>22</v>
      </c>
      <c r="C1771" s="2" t="s">
        <v>191</v>
      </c>
      <c r="D1771" s="2" t="s">
        <v>200</v>
      </c>
      <c r="E1771" s="2">
        <v>2126381</v>
      </c>
      <c r="F1771" s="2">
        <v>402950</v>
      </c>
      <c r="G1771" s="2">
        <v>3076.9333999999999</v>
      </c>
      <c r="H1771" s="2">
        <v>805.9</v>
      </c>
      <c r="I1771" s="2">
        <v>32895.233399999997</v>
      </c>
      <c r="J1771" s="2">
        <v>9</v>
      </c>
      <c r="K1771" s="2">
        <v>3</v>
      </c>
      <c r="L1771" s="2">
        <v>12</v>
      </c>
      <c r="M1771" s="2" t="s">
        <v>363</v>
      </c>
    </row>
    <row r="1772" spans="1:13" ht="15" customHeight="1" x14ac:dyDescent="0.25">
      <c r="A1772" s="2" t="s">
        <v>352</v>
      </c>
      <c r="B1772" s="2" t="s">
        <v>22</v>
      </c>
      <c r="C1772" s="2" t="s">
        <v>191</v>
      </c>
      <c r="D1772" s="2" t="s">
        <v>201</v>
      </c>
      <c r="E1772" s="2">
        <v>2126381</v>
      </c>
      <c r="F1772" s="2">
        <v>343565</v>
      </c>
      <c r="G1772" s="2">
        <v>3076.9333999999999</v>
      </c>
      <c r="H1772" s="2">
        <v>687.13</v>
      </c>
      <c r="I1772" s="2">
        <v>28500.743399999999</v>
      </c>
      <c r="J1772" s="2">
        <v>9</v>
      </c>
      <c r="K1772" s="2">
        <v>3</v>
      </c>
      <c r="L1772" s="2">
        <v>12</v>
      </c>
      <c r="M1772" s="2" t="s">
        <v>363</v>
      </c>
    </row>
    <row r="1773" spans="1:13" ht="15" customHeight="1" x14ac:dyDescent="0.25">
      <c r="A1773" s="2" t="s">
        <v>352</v>
      </c>
      <c r="B1773" s="2" t="s">
        <v>22</v>
      </c>
      <c r="C1773" s="2" t="s">
        <v>191</v>
      </c>
      <c r="D1773" s="2" t="s">
        <v>202</v>
      </c>
      <c r="E1773" s="2">
        <v>2126381</v>
      </c>
      <c r="F1773" s="2">
        <v>541229</v>
      </c>
      <c r="G1773" s="2">
        <v>3076.9333999999999</v>
      </c>
      <c r="H1773" s="2">
        <v>1074.2121999999999</v>
      </c>
      <c r="I1773" s="2">
        <v>42822.784800000001</v>
      </c>
      <c r="J1773" s="2">
        <v>9</v>
      </c>
      <c r="K1773" s="2">
        <v>4</v>
      </c>
      <c r="L1773" s="2">
        <v>13</v>
      </c>
      <c r="M1773" s="2" t="s">
        <v>363</v>
      </c>
    </row>
    <row r="1774" spans="1:13" ht="15" customHeight="1" x14ac:dyDescent="0.25">
      <c r="A1774" s="2" t="s">
        <v>352</v>
      </c>
      <c r="B1774" s="2" t="s">
        <v>22</v>
      </c>
      <c r="C1774" s="2" t="s">
        <v>191</v>
      </c>
      <c r="D1774" s="2" t="s">
        <v>203</v>
      </c>
      <c r="E1774" s="2">
        <v>2126381</v>
      </c>
      <c r="F1774" s="2">
        <v>301636</v>
      </c>
      <c r="G1774" s="2">
        <v>3076.9333999999999</v>
      </c>
      <c r="H1774" s="2">
        <v>603.27200000000005</v>
      </c>
      <c r="I1774" s="2">
        <v>25397.9974</v>
      </c>
      <c r="J1774" s="2">
        <v>9</v>
      </c>
      <c r="K1774" s="2">
        <v>3</v>
      </c>
      <c r="L1774" s="2">
        <v>12</v>
      </c>
      <c r="M1774" s="2" t="s">
        <v>363</v>
      </c>
    </row>
    <row r="1775" spans="1:13" ht="15" customHeight="1" x14ac:dyDescent="0.25">
      <c r="A1775" s="2" t="s">
        <v>352</v>
      </c>
      <c r="B1775" s="2" t="s">
        <v>22</v>
      </c>
      <c r="C1775" s="2" t="s">
        <v>191</v>
      </c>
      <c r="D1775" s="2" t="s">
        <v>204</v>
      </c>
      <c r="E1775" s="2">
        <v>2126381</v>
      </c>
      <c r="F1775" s="2">
        <v>502048</v>
      </c>
      <c r="G1775" s="2">
        <v>3076.9333999999999</v>
      </c>
      <c r="H1775" s="2">
        <v>1003.6864</v>
      </c>
      <c r="I1775" s="2">
        <v>40213.330199999997</v>
      </c>
      <c r="J1775" s="2">
        <v>9</v>
      </c>
      <c r="K1775" s="2">
        <v>4</v>
      </c>
      <c r="L1775" s="2">
        <v>13</v>
      </c>
      <c r="M1775" s="2" t="s">
        <v>363</v>
      </c>
    </row>
    <row r="1776" spans="1:13" ht="15" customHeight="1" x14ac:dyDescent="0.25">
      <c r="A1776" s="2" t="s">
        <v>352</v>
      </c>
      <c r="B1776" s="2" t="s">
        <v>22</v>
      </c>
      <c r="C1776" s="2" t="s">
        <v>191</v>
      </c>
      <c r="D1776" s="2" t="s">
        <v>205</v>
      </c>
      <c r="E1776" s="2">
        <v>2126381</v>
      </c>
      <c r="F1776" s="2">
        <v>261795</v>
      </c>
      <c r="G1776" s="2">
        <v>3076.9333999999999</v>
      </c>
      <c r="H1776" s="2">
        <v>523.59</v>
      </c>
      <c r="I1776" s="2">
        <v>22449.7634</v>
      </c>
      <c r="J1776" s="2">
        <v>9</v>
      </c>
      <c r="K1776" s="2">
        <v>3</v>
      </c>
      <c r="L1776" s="2">
        <v>12</v>
      </c>
      <c r="M1776" s="2" t="s">
        <v>363</v>
      </c>
    </row>
    <row r="1777" spans="1:13" ht="15" customHeight="1" x14ac:dyDescent="0.25">
      <c r="A1777" s="2" t="s">
        <v>352</v>
      </c>
      <c r="B1777" s="2" t="s">
        <v>22</v>
      </c>
      <c r="C1777" s="2" t="s">
        <v>191</v>
      </c>
      <c r="D1777" s="2" t="s">
        <v>206</v>
      </c>
      <c r="E1777" s="2">
        <v>2126381</v>
      </c>
      <c r="F1777" s="2">
        <v>514621</v>
      </c>
      <c r="G1777" s="2">
        <v>3076.9333999999999</v>
      </c>
      <c r="H1777" s="2">
        <v>1026.3178</v>
      </c>
      <c r="I1777" s="2">
        <v>41050.692000000003</v>
      </c>
      <c r="J1777" s="2">
        <v>9</v>
      </c>
      <c r="K1777" s="2">
        <v>4</v>
      </c>
      <c r="L1777" s="2">
        <v>13</v>
      </c>
      <c r="M1777" s="2" t="s">
        <v>363</v>
      </c>
    </row>
    <row r="1778" spans="1:13" ht="15" customHeight="1" x14ac:dyDescent="0.25">
      <c r="A1778" s="2" t="s">
        <v>352</v>
      </c>
      <c r="B1778" s="2" t="s">
        <v>22</v>
      </c>
      <c r="C1778" s="2" t="s">
        <v>191</v>
      </c>
      <c r="D1778" s="2" t="s">
        <v>207</v>
      </c>
      <c r="E1778" s="2">
        <v>2126381</v>
      </c>
      <c r="F1778" s="2">
        <v>325242</v>
      </c>
      <c r="G1778" s="2">
        <v>3076.9333999999999</v>
      </c>
      <c r="H1778" s="2">
        <v>650.48400000000004</v>
      </c>
      <c r="I1778" s="2">
        <v>27144.841400000001</v>
      </c>
      <c r="J1778" s="2">
        <v>9</v>
      </c>
      <c r="K1778" s="2">
        <v>3</v>
      </c>
      <c r="L1778" s="2">
        <v>12</v>
      </c>
      <c r="M1778" s="2" t="s">
        <v>363</v>
      </c>
    </row>
    <row r="1779" spans="1:13" ht="15" customHeight="1" x14ac:dyDescent="0.25">
      <c r="A1779" s="2" t="s">
        <v>352</v>
      </c>
      <c r="B1779" s="2" t="s">
        <v>22</v>
      </c>
      <c r="C1779" s="2" t="s">
        <v>191</v>
      </c>
      <c r="D1779" s="2" t="s">
        <v>208</v>
      </c>
      <c r="E1779" s="2">
        <v>2126381</v>
      </c>
      <c r="F1779" s="2">
        <v>353526</v>
      </c>
      <c r="G1779" s="2">
        <v>3076.9333999999999</v>
      </c>
      <c r="H1779" s="2">
        <v>707.05200000000002</v>
      </c>
      <c r="I1779" s="2">
        <v>29237.857400000001</v>
      </c>
      <c r="J1779" s="2">
        <v>9</v>
      </c>
      <c r="K1779" s="2">
        <v>3</v>
      </c>
      <c r="L1779" s="2">
        <v>12</v>
      </c>
      <c r="M1779" s="2" t="s">
        <v>363</v>
      </c>
    </row>
    <row r="1780" spans="1:13" ht="15" customHeight="1" x14ac:dyDescent="0.25">
      <c r="A1780" s="2" t="s">
        <v>352</v>
      </c>
      <c r="B1780" s="2" t="s">
        <v>22</v>
      </c>
      <c r="C1780" s="2" t="s">
        <v>191</v>
      </c>
      <c r="D1780" s="2" t="s">
        <v>209</v>
      </c>
      <c r="E1780" s="2">
        <v>2126381</v>
      </c>
      <c r="F1780" s="2">
        <v>472212</v>
      </c>
      <c r="G1780" s="2">
        <v>3076.9333999999999</v>
      </c>
      <c r="H1780" s="2">
        <v>944.42399999999998</v>
      </c>
      <c r="I1780" s="2">
        <v>38020.621400000004</v>
      </c>
      <c r="J1780" s="2">
        <v>9</v>
      </c>
      <c r="K1780" s="2">
        <v>3</v>
      </c>
      <c r="L1780" s="2">
        <v>12</v>
      </c>
      <c r="M1780" s="2" t="s">
        <v>363</v>
      </c>
    </row>
    <row r="1781" spans="1:13" ht="15" customHeight="1" x14ac:dyDescent="0.25">
      <c r="A1781" s="2" t="s">
        <v>352</v>
      </c>
      <c r="B1781" s="2" t="s">
        <v>22</v>
      </c>
      <c r="C1781" s="2" t="s">
        <v>191</v>
      </c>
      <c r="D1781" s="2" t="s">
        <v>210</v>
      </c>
      <c r="E1781" s="2">
        <v>2126381</v>
      </c>
      <c r="F1781" s="2">
        <v>313532</v>
      </c>
      <c r="G1781" s="2">
        <v>3076.9333999999999</v>
      </c>
      <c r="H1781" s="2">
        <v>627.06399999999996</v>
      </c>
      <c r="I1781" s="2">
        <v>26278.3014</v>
      </c>
      <c r="J1781" s="2">
        <v>9</v>
      </c>
      <c r="K1781" s="2">
        <v>3</v>
      </c>
      <c r="L1781" s="2">
        <v>12</v>
      </c>
      <c r="M1781" s="2" t="s">
        <v>363</v>
      </c>
    </row>
    <row r="1782" spans="1:13" ht="15" customHeight="1" x14ac:dyDescent="0.25">
      <c r="A1782" s="2" t="s">
        <v>352</v>
      </c>
      <c r="B1782" s="2" t="s">
        <v>22</v>
      </c>
      <c r="C1782" s="2" t="s">
        <v>211</v>
      </c>
      <c r="D1782" s="2" t="s">
        <v>211</v>
      </c>
      <c r="E1782" s="2">
        <v>2126381</v>
      </c>
      <c r="F1782" s="2">
        <v>1316430</v>
      </c>
      <c r="G1782" s="2">
        <v>3076.9333999999999</v>
      </c>
      <c r="H1782" s="2">
        <v>2469.5740000000001</v>
      </c>
      <c r="I1782" s="2">
        <v>94451.171400000007</v>
      </c>
      <c r="J1782" s="2">
        <v>9</v>
      </c>
      <c r="K1782" s="2">
        <v>5</v>
      </c>
      <c r="L1782" s="2">
        <v>14</v>
      </c>
      <c r="M1782" s="2" t="s">
        <v>363</v>
      </c>
    </row>
    <row r="1783" spans="1:13" ht="15" customHeight="1" x14ac:dyDescent="0.25">
      <c r="A1783" s="2" t="s">
        <v>352</v>
      </c>
      <c r="B1783" s="2" t="s">
        <v>6</v>
      </c>
      <c r="C1783" s="2" t="s">
        <v>7</v>
      </c>
      <c r="D1783" s="2" t="s">
        <v>8</v>
      </c>
      <c r="E1783" s="2">
        <v>2132412</v>
      </c>
      <c r="F1783" s="2">
        <v>316778</v>
      </c>
      <c r="G1783" s="2">
        <v>3085.3768</v>
      </c>
      <c r="H1783" s="2">
        <v>633.55600000000004</v>
      </c>
      <c r="I1783" s="2">
        <v>26526.948799999998</v>
      </c>
      <c r="J1783" s="2">
        <v>9</v>
      </c>
      <c r="K1783" s="2">
        <v>3</v>
      </c>
      <c r="L1783" s="2">
        <v>12</v>
      </c>
      <c r="M1783" s="2" t="s">
        <v>363</v>
      </c>
    </row>
    <row r="1784" spans="1:13" ht="15" customHeight="1" x14ac:dyDescent="0.25">
      <c r="A1784" s="2" t="s">
        <v>352</v>
      </c>
      <c r="B1784" s="2" t="s">
        <v>6</v>
      </c>
      <c r="C1784" s="2" t="s">
        <v>7</v>
      </c>
      <c r="D1784" s="2" t="s">
        <v>9</v>
      </c>
      <c r="E1784" s="2">
        <v>2132412</v>
      </c>
      <c r="F1784" s="2">
        <v>459810</v>
      </c>
      <c r="G1784" s="2">
        <v>3085.3768</v>
      </c>
      <c r="H1784" s="2">
        <v>919.62</v>
      </c>
      <c r="I1784" s="2">
        <v>37111.316800000001</v>
      </c>
      <c r="J1784" s="2">
        <v>9</v>
      </c>
      <c r="K1784" s="2">
        <v>3</v>
      </c>
      <c r="L1784" s="2">
        <v>12</v>
      </c>
      <c r="M1784" s="2" t="s">
        <v>363</v>
      </c>
    </row>
    <row r="1785" spans="1:13" ht="15" customHeight="1" x14ac:dyDescent="0.25">
      <c r="A1785" s="2" t="s">
        <v>352</v>
      </c>
      <c r="B1785" s="2" t="s">
        <v>6</v>
      </c>
      <c r="C1785" s="2" t="s">
        <v>7</v>
      </c>
      <c r="D1785" s="2" t="s">
        <v>10</v>
      </c>
      <c r="E1785" s="2">
        <v>2132412</v>
      </c>
      <c r="F1785" s="2">
        <v>435503</v>
      </c>
      <c r="G1785" s="2">
        <v>3085.3768</v>
      </c>
      <c r="H1785" s="2">
        <v>871.00599999999997</v>
      </c>
      <c r="I1785" s="2">
        <v>35312.5988</v>
      </c>
      <c r="J1785" s="2">
        <v>9</v>
      </c>
      <c r="K1785" s="2">
        <v>3</v>
      </c>
      <c r="L1785" s="2">
        <v>12</v>
      </c>
      <c r="M1785" s="2" t="s">
        <v>363</v>
      </c>
    </row>
    <row r="1786" spans="1:13" ht="15" customHeight="1" x14ac:dyDescent="0.25">
      <c r="A1786" s="2" t="s">
        <v>352</v>
      </c>
      <c r="B1786" s="2" t="s">
        <v>6</v>
      </c>
      <c r="C1786" s="2" t="s">
        <v>7</v>
      </c>
      <c r="D1786" s="2" t="s">
        <v>11</v>
      </c>
      <c r="E1786" s="2">
        <v>2132412</v>
      </c>
      <c r="F1786" s="2">
        <v>370025</v>
      </c>
      <c r="G1786" s="2">
        <v>3085.3768</v>
      </c>
      <c r="H1786" s="2">
        <v>740.05</v>
      </c>
      <c r="I1786" s="2">
        <v>30467.2268</v>
      </c>
      <c r="J1786" s="2">
        <v>9</v>
      </c>
      <c r="K1786" s="2">
        <v>3</v>
      </c>
      <c r="L1786" s="2">
        <v>12</v>
      </c>
      <c r="M1786" s="2" t="s">
        <v>363</v>
      </c>
    </row>
    <row r="1787" spans="1:13" ht="15" customHeight="1" x14ac:dyDescent="0.25">
      <c r="A1787" s="2" t="s">
        <v>352</v>
      </c>
      <c r="B1787" s="2" t="s">
        <v>6</v>
      </c>
      <c r="C1787" s="2" t="s">
        <v>7</v>
      </c>
      <c r="D1787" s="2" t="s">
        <v>12</v>
      </c>
      <c r="E1787" s="2">
        <v>2132412</v>
      </c>
      <c r="F1787" s="2">
        <v>489362</v>
      </c>
      <c r="G1787" s="2">
        <v>3085.3768</v>
      </c>
      <c r="H1787" s="2">
        <v>978.72400000000005</v>
      </c>
      <c r="I1787" s="2">
        <v>39298.164799999999</v>
      </c>
      <c r="J1787" s="2">
        <v>9</v>
      </c>
      <c r="K1787" s="2">
        <v>3</v>
      </c>
      <c r="L1787" s="2">
        <v>12</v>
      </c>
      <c r="M1787" s="2" t="s">
        <v>363</v>
      </c>
    </row>
    <row r="1788" spans="1:13" ht="15" customHeight="1" x14ac:dyDescent="0.25">
      <c r="A1788" s="2" t="s">
        <v>352</v>
      </c>
      <c r="B1788" s="2" t="s">
        <v>6</v>
      </c>
      <c r="C1788" s="2" t="s">
        <v>7</v>
      </c>
      <c r="D1788" s="2" t="s">
        <v>13</v>
      </c>
      <c r="E1788" s="2">
        <v>2132412</v>
      </c>
      <c r="F1788" s="2">
        <v>328899</v>
      </c>
      <c r="G1788" s="2">
        <v>3085.3768</v>
      </c>
      <c r="H1788" s="2">
        <v>657.798</v>
      </c>
      <c r="I1788" s="2">
        <v>27423.9028</v>
      </c>
      <c r="J1788" s="2">
        <v>9</v>
      </c>
      <c r="K1788" s="2">
        <v>3</v>
      </c>
      <c r="L1788" s="2">
        <v>12</v>
      </c>
      <c r="M1788" s="2" t="s">
        <v>363</v>
      </c>
    </row>
    <row r="1789" spans="1:13" ht="15" customHeight="1" x14ac:dyDescent="0.25">
      <c r="A1789" s="2" t="s">
        <v>352</v>
      </c>
      <c r="B1789" s="2" t="s">
        <v>6</v>
      </c>
      <c r="C1789" s="2" t="s">
        <v>7</v>
      </c>
      <c r="D1789" s="2" t="s">
        <v>14</v>
      </c>
      <c r="E1789" s="2">
        <v>2132412</v>
      </c>
      <c r="F1789" s="2">
        <v>365606</v>
      </c>
      <c r="G1789" s="2">
        <v>3085.3768</v>
      </c>
      <c r="H1789" s="2">
        <v>731.21199999999999</v>
      </c>
      <c r="I1789" s="2">
        <v>30140.220799999999</v>
      </c>
      <c r="J1789" s="2">
        <v>9</v>
      </c>
      <c r="K1789" s="2">
        <v>3</v>
      </c>
      <c r="L1789" s="2">
        <v>12</v>
      </c>
      <c r="M1789" s="2" t="s">
        <v>363</v>
      </c>
    </row>
    <row r="1790" spans="1:13" ht="15" customHeight="1" x14ac:dyDescent="0.25">
      <c r="A1790" s="2" t="s">
        <v>352</v>
      </c>
      <c r="B1790" s="2" t="s">
        <v>6</v>
      </c>
      <c r="C1790" s="2" t="s">
        <v>7</v>
      </c>
      <c r="D1790" s="2" t="s">
        <v>15</v>
      </c>
      <c r="E1790" s="2">
        <v>2132412</v>
      </c>
      <c r="F1790" s="2">
        <v>494750</v>
      </c>
      <c r="G1790" s="2">
        <v>3085.3768</v>
      </c>
      <c r="H1790" s="2">
        <v>989.5</v>
      </c>
      <c r="I1790" s="2">
        <v>39696.876799999998</v>
      </c>
      <c r="J1790" s="2">
        <v>9</v>
      </c>
      <c r="K1790" s="2">
        <v>3</v>
      </c>
      <c r="L1790" s="2">
        <v>12</v>
      </c>
      <c r="M1790" s="2" t="s">
        <v>363</v>
      </c>
    </row>
    <row r="1791" spans="1:13" ht="15" customHeight="1" x14ac:dyDescent="0.25">
      <c r="A1791" s="2" t="s">
        <v>352</v>
      </c>
      <c r="B1791" s="2" t="s">
        <v>6</v>
      </c>
      <c r="C1791" s="2" t="s">
        <v>7</v>
      </c>
      <c r="D1791" s="2" t="s">
        <v>16</v>
      </c>
      <c r="E1791" s="2">
        <v>2132412</v>
      </c>
      <c r="F1791" s="2">
        <v>405502</v>
      </c>
      <c r="G1791" s="2">
        <v>3085.3768</v>
      </c>
      <c r="H1791" s="2">
        <v>811.00400000000002</v>
      </c>
      <c r="I1791" s="2">
        <v>33092.524799999999</v>
      </c>
      <c r="J1791" s="2">
        <v>9</v>
      </c>
      <c r="K1791" s="2">
        <v>3</v>
      </c>
      <c r="L1791" s="2">
        <v>12</v>
      </c>
      <c r="M1791" s="2" t="s">
        <v>363</v>
      </c>
    </row>
    <row r="1792" spans="1:13" ht="15" customHeight="1" x14ac:dyDescent="0.25">
      <c r="A1792" s="2" t="s">
        <v>352</v>
      </c>
      <c r="B1792" s="2" t="s">
        <v>6</v>
      </c>
      <c r="C1792" s="2" t="s">
        <v>7</v>
      </c>
      <c r="D1792" s="2" t="s">
        <v>17</v>
      </c>
      <c r="E1792" s="2">
        <v>2132412</v>
      </c>
      <c r="F1792" s="2">
        <v>478955</v>
      </c>
      <c r="G1792" s="2">
        <v>3085.3768</v>
      </c>
      <c r="H1792" s="2">
        <v>957.91</v>
      </c>
      <c r="I1792" s="2">
        <v>38528.046799999996</v>
      </c>
      <c r="J1792" s="2">
        <v>9</v>
      </c>
      <c r="K1792" s="2">
        <v>3</v>
      </c>
      <c r="L1792" s="2">
        <v>12</v>
      </c>
      <c r="M1792" s="2" t="s">
        <v>363</v>
      </c>
    </row>
    <row r="1793" spans="1:13" ht="15" customHeight="1" x14ac:dyDescent="0.25">
      <c r="A1793" s="2" t="s">
        <v>352</v>
      </c>
      <c r="B1793" s="2" t="s">
        <v>6</v>
      </c>
      <c r="C1793" s="2" t="s">
        <v>7</v>
      </c>
      <c r="D1793" s="2" t="s">
        <v>18</v>
      </c>
      <c r="E1793" s="2">
        <v>2132412</v>
      </c>
      <c r="F1793" s="2">
        <v>295149</v>
      </c>
      <c r="G1793" s="2">
        <v>3085.3768</v>
      </c>
      <c r="H1793" s="2">
        <v>590.298</v>
      </c>
      <c r="I1793" s="2">
        <v>24926.4028</v>
      </c>
      <c r="J1793" s="2">
        <v>9</v>
      </c>
      <c r="K1793" s="2">
        <v>3</v>
      </c>
      <c r="L1793" s="2">
        <v>12</v>
      </c>
      <c r="M1793" s="2" t="s">
        <v>363</v>
      </c>
    </row>
    <row r="1794" spans="1:13" ht="15" customHeight="1" x14ac:dyDescent="0.25">
      <c r="A1794" s="2" t="s">
        <v>352</v>
      </c>
      <c r="B1794" s="2" t="s">
        <v>6</v>
      </c>
      <c r="C1794" s="2" t="s">
        <v>7</v>
      </c>
      <c r="D1794" s="2" t="s">
        <v>19</v>
      </c>
      <c r="E1794" s="2">
        <v>2132412</v>
      </c>
      <c r="F1794" s="2">
        <v>479574</v>
      </c>
      <c r="G1794" s="2">
        <v>3085.3768</v>
      </c>
      <c r="H1794" s="2">
        <v>959.14800000000002</v>
      </c>
      <c r="I1794" s="2">
        <v>38573.852800000001</v>
      </c>
      <c r="J1794" s="2">
        <v>9</v>
      </c>
      <c r="K1794" s="2">
        <v>3</v>
      </c>
      <c r="L1794" s="2">
        <v>12</v>
      </c>
      <c r="M1794" s="2" t="s">
        <v>363</v>
      </c>
    </row>
    <row r="1795" spans="1:13" ht="15" customHeight="1" x14ac:dyDescent="0.25">
      <c r="A1795" s="2" t="s">
        <v>352</v>
      </c>
      <c r="B1795" s="2" t="s">
        <v>6</v>
      </c>
      <c r="C1795" s="2" t="s">
        <v>7</v>
      </c>
      <c r="D1795" s="2" t="s">
        <v>20</v>
      </c>
      <c r="E1795" s="2">
        <v>2132412</v>
      </c>
      <c r="F1795" s="2">
        <v>477184</v>
      </c>
      <c r="G1795" s="2">
        <v>3085.3768</v>
      </c>
      <c r="H1795" s="2">
        <v>954.36800000000005</v>
      </c>
      <c r="I1795" s="2">
        <v>38396.9928</v>
      </c>
      <c r="J1795" s="2">
        <v>9</v>
      </c>
      <c r="K1795" s="2">
        <v>3</v>
      </c>
      <c r="L1795" s="2">
        <v>12</v>
      </c>
      <c r="M1795" s="2" t="s">
        <v>363</v>
      </c>
    </row>
    <row r="1796" spans="1:13" ht="15" customHeight="1" x14ac:dyDescent="0.25">
      <c r="A1796" s="2" t="s">
        <v>352</v>
      </c>
      <c r="B1796" s="2" t="s">
        <v>6</v>
      </c>
      <c r="C1796" s="2" t="s">
        <v>7</v>
      </c>
      <c r="D1796" s="2" t="s">
        <v>21</v>
      </c>
      <c r="E1796" s="2">
        <v>2132412</v>
      </c>
      <c r="F1796" s="2">
        <v>390226</v>
      </c>
      <c r="G1796" s="2">
        <v>3085.3768</v>
      </c>
      <c r="H1796" s="2">
        <v>780.452</v>
      </c>
      <c r="I1796" s="2">
        <v>31962.1008</v>
      </c>
      <c r="J1796" s="2">
        <v>9</v>
      </c>
      <c r="K1796" s="2">
        <v>3</v>
      </c>
      <c r="L1796" s="2">
        <v>12</v>
      </c>
      <c r="M1796" s="2" t="s">
        <v>363</v>
      </c>
    </row>
    <row r="1797" spans="1:13" ht="15" customHeight="1" x14ac:dyDescent="0.25">
      <c r="A1797" s="2" t="s">
        <v>352</v>
      </c>
      <c r="B1797" s="2" t="s">
        <v>6</v>
      </c>
      <c r="C1797" s="2" t="s">
        <v>7</v>
      </c>
      <c r="D1797" s="2" t="s">
        <v>22</v>
      </c>
      <c r="E1797" s="2">
        <v>2132412</v>
      </c>
      <c r="F1797" s="2">
        <v>455817</v>
      </c>
      <c r="G1797" s="2">
        <v>3085.3768</v>
      </c>
      <c r="H1797" s="2">
        <v>911.63400000000001</v>
      </c>
      <c r="I1797" s="2">
        <v>36815.834799999997</v>
      </c>
      <c r="J1797" s="2">
        <v>9</v>
      </c>
      <c r="K1797" s="2">
        <v>3</v>
      </c>
      <c r="L1797" s="2">
        <v>12</v>
      </c>
      <c r="M1797" s="2" t="s">
        <v>363</v>
      </c>
    </row>
    <row r="1798" spans="1:13" ht="15" customHeight="1" x14ac:dyDescent="0.25">
      <c r="A1798" s="2" t="s">
        <v>352</v>
      </c>
      <c r="B1798" s="2" t="s">
        <v>6</v>
      </c>
      <c r="C1798" s="2" t="s">
        <v>7</v>
      </c>
      <c r="D1798" s="2" t="s">
        <v>23</v>
      </c>
      <c r="E1798" s="2">
        <v>2132412</v>
      </c>
      <c r="F1798" s="2">
        <v>483248</v>
      </c>
      <c r="G1798" s="2">
        <v>3085.3768</v>
      </c>
      <c r="H1798" s="2">
        <v>966.49599999999998</v>
      </c>
      <c r="I1798" s="2">
        <v>38845.728799999997</v>
      </c>
      <c r="J1798" s="2">
        <v>9</v>
      </c>
      <c r="K1798" s="2">
        <v>3</v>
      </c>
      <c r="L1798" s="2">
        <v>12</v>
      </c>
      <c r="M1798" s="2" t="s">
        <v>363</v>
      </c>
    </row>
    <row r="1799" spans="1:13" ht="15" customHeight="1" x14ac:dyDescent="0.25">
      <c r="A1799" s="2" t="s">
        <v>352</v>
      </c>
      <c r="B1799" s="2" t="s">
        <v>6</v>
      </c>
      <c r="C1799" s="2" t="s">
        <v>24</v>
      </c>
      <c r="D1799" s="2" t="s">
        <v>24</v>
      </c>
      <c r="E1799" s="2">
        <v>2132412</v>
      </c>
      <c r="F1799" s="2">
        <v>1136292</v>
      </c>
      <c r="G1799" s="2">
        <v>3085.3768</v>
      </c>
      <c r="H1799" s="2">
        <v>2145.3256000000001</v>
      </c>
      <c r="I1799" s="2">
        <v>82462.423999999999</v>
      </c>
      <c r="J1799" s="2">
        <v>9</v>
      </c>
      <c r="K1799" s="2">
        <v>5</v>
      </c>
      <c r="L1799" s="2">
        <v>14</v>
      </c>
      <c r="M1799" s="2" t="s">
        <v>363</v>
      </c>
    </row>
    <row r="1800" spans="1:13" ht="15" customHeight="1" x14ac:dyDescent="0.25">
      <c r="A1800" s="2" t="s">
        <v>352</v>
      </c>
      <c r="B1800" s="2" t="s">
        <v>6</v>
      </c>
      <c r="C1800" s="2" t="s">
        <v>25</v>
      </c>
      <c r="D1800" s="2" t="s">
        <v>26</v>
      </c>
      <c r="E1800" s="2">
        <v>2132412</v>
      </c>
      <c r="F1800" s="2">
        <v>852079</v>
      </c>
      <c r="G1800" s="2">
        <v>3085.3768</v>
      </c>
      <c r="H1800" s="2">
        <v>1633.7421999999999</v>
      </c>
      <c r="I1800" s="2">
        <v>63533.838199999998</v>
      </c>
      <c r="J1800" s="2">
        <v>9</v>
      </c>
      <c r="K1800" s="2">
        <v>4</v>
      </c>
      <c r="L1800" s="2">
        <v>13</v>
      </c>
      <c r="M1800" s="2" t="s">
        <v>363</v>
      </c>
    </row>
    <row r="1801" spans="1:13" ht="15" customHeight="1" x14ac:dyDescent="0.25">
      <c r="A1801" s="2" t="s">
        <v>352</v>
      </c>
      <c r="B1801" s="2" t="s">
        <v>6</v>
      </c>
      <c r="C1801" s="2" t="s">
        <v>25</v>
      </c>
      <c r="D1801" s="2" t="s">
        <v>27</v>
      </c>
      <c r="E1801" s="2">
        <v>2132412</v>
      </c>
      <c r="F1801" s="2">
        <v>684859</v>
      </c>
      <c r="G1801" s="2">
        <v>3085.3768</v>
      </c>
      <c r="H1801" s="2">
        <v>1332.7462</v>
      </c>
      <c r="I1801" s="2">
        <v>52396.986199999999</v>
      </c>
      <c r="J1801" s="2">
        <v>9</v>
      </c>
      <c r="K1801" s="2">
        <v>4</v>
      </c>
      <c r="L1801" s="2">
        <v>13</v>
      </c>
      <c r="M1801" s="2" t="s">
        <v>363</v>
      </c>
    </row>
    <row r="1802" spans="1:13" ht="15" customHeight="1" x14ac:dyDescent="0.25">
      <c r="A1802" s="2" t="s">
        <v>352</v>
      </c>
      <c r="B1802" s="2" t="s">
        <v>6</v>
      </c>
      <c r="C1802" s="2" t="s">
        <v>25</v>
      </c>
      <c r="D1802" s="2" t="s">
        <v>28</v>
      </c>
      <c r="E1802" s="2">
        <v>2132412</v>
      </c>
      <c r="F1802" s="2">
        <v>928363</v>
      </c>
      <c r="G1802" s="2">
        <v>3085.3768</v>
      </c>
      <c r="H1802" s="2">
        <v>1771.0534</v>
      </c>
      <c r="I1802" s="2">
        <v>68614.352599999998</v>
      </c>
      <c r="J1802" s="2">
        <v>9</v>
      </c>
      <c r="K1802" s="2">
        <v>4</v>
      </c>
      <c r="L1802" s="2">
        <v>13</v>
      </c>
      <c r="M1802" s="2" t="s">
        <v>363</v>
      </c>
    </row>
    <row r="1803" spans="1:13" ht="15" customHeight="1" x14ac:dyDescent="0.25">
      <c r="A1803" s="2" t="s">
        <v>352</v>
      </c>
      <c r="B1803" s="2" t="s">
        <v>6</v>
      </c>
      <c r="C1803" s="2" t="s">
        <v>25</v>
      </c>
      <c r="D1803" s="2" t="s">
        <v>29</v>
      </c>
      <c r="E1803" s="2">
        <v>2132412</v>
      </c>
      <c r="F1803" s="2">
        <v>841632</v>
      </c>
      <c r="G1803" s="2">
        <v>3085.3768</v>
      </c>
      <c r="H1803" s="2">
        <v>1614.9376</v>
      </c>
      <c r="I1803" s="2">
        <v>62838.067999999999</v>
      </c>
      <c r="J1803" s="2">
        <v>9</v>
      </c>
      <c r="K1803" s="2">
        <v>4</v>
      </c>
      <c r="L1803" s="2">
        <v>13</v>
      </c>
      <c r="M1803" s="2" t="s">
        <v>363</v>
      </c>
    </row>
    <row r="1804" spans="1:13" ht="15" customHeight="1" x14ac:dyDescent="0.25">
      <c r="A1804" s="2" t="s">
        <v>352</v>
      </c>
      <c r="B1804" s="2" t="s">
        <v>6</v>
      </c>
      <c r="C1804" s="2" t="s">
        <v>25</v>
      </c>
      <c r="D1804" s="2" t="s">
        <v>30</v>
      </c>
      <c r="E1804" s="2">
        <v>2132412</v>
      </c>
      <c r="F1804" s="2">
        <v>628242</v>
      </c>
      <c r="G1804" s="2">
        <v>3085.3768</v>
      </c>
      <c r="H1804" s="2">
        <v>1230.8356000000001</v>
      </c>
      <c r="I1804" s="2">
        <v>48626.294000000002</v>
      </c>
      <c r="J1804" s="2">
        <v>9</v>
      </c>
      <c r="K1804" s="2">
        <v>4</v>
      </c>
      <c r="L1804" s="2">
        <v>13</v>
      </c>
      <c r="M1804" s="2" t="s">
        <v>363</v>
      </c>
    </row>
    <row r="1805" spans="1:13" ht="15" customHeight="1" x14ac:dyDescent="0.25">
      <c r="A1805" s="2" t="s">
        <v>352</v>
      </c>
      <c r="B1805" s="2" t="s">
        <v>6</v>
      </c>
      <c r="C1805" s="2" t="s">
        <v>25</v>
      </c>
      <c r="D1805" s="2" t="s">
        <v>31</v>
      </c>
      <c r="E1805" s="2">
        <v>2132412</v>
      </c>
      <c r="F1805" s="2">
        <v>854501</v>
      </c>
      <c r="G1805" s="2">
        <v>3085.3768</v>
      </c>
      <c r="H1805" s="2">
        <v>1638.1017999999999</v>
      </c>
      <c r="I1805" s="2">
        <v>63695.143400000001</v>
      </c>
      <c r="J1805" s="2">
        <v>9</v>
      </c>
      <c r="K1805" s="2">
        <v>4</v>
      </c>
      <c r="L1805" s="2">
        <v>13</v>
      </c>
      <c r="M1805" s="2" t="s">
        <v>363</v>
      </c>
    </row>
    <row r="1806" spans="1:13" ht="15" customHeight="1" x14ac:dyDescent="0.25">
      <c r="A1806" s="2" t="s">
        <v>352</v>
      </c>
      <c r="B1806" s="2" t="s">
        <v>6</v>
      </c>
      <c r="C1806" s="2" t="s">
        <v>25</v>
      </c>
      <c r="D1806" s="2" t="s">
        <v>32</v>
      </c>
      <c r="E1806" s="2">
        <v>2132412</v>
      </c>
      <c r="F1806" s="2">
        <v>890143</v>
      </c>
      <c r="G1806" s="2">
        <v>3085.3768</v>
      </c>
      <c r="H1806" s="2">
        <v>1702.2574</v>
      </c>
      <c r="I1806" s="2">
        <v>66068.900599999994</v>
      </c>
      <c r="J1806" s="2">
        <v>9</v>
      </c>
      <c r="K1806" s="2">
        <v>4</v>
      </c>
      <c r="L1806" s="2">
        <v>13</v>
      </c>
      <c r="M1806" s="2" t="s">
        <v>363</v>
      </c>
    </row>
    <row r="1807" spans="1:13" ht="15" customHeight="1" x14ac:dyDescent="0.25">
      <c r="A1807" s="2" t="s">
        <v>352</v>
      </c>
      <c r="B1807" s="2" t="s">
        <v>6</v>
      </c>
      <c r="C1807" s="2" t="s">
        <v>25</v>
      </c>
      <c r="D1807" s="2" t="s">
        <v>33</v>
      </c>
      <c r="E1807" s="2">
        <v>2132412</v>
      </c>
      <c r="F1807" s="2">
        <v>929572</v>
      </c>
      <c r="G1807" s="2">
        <v>3085.3768</v>
      </c>
      <c r="H1807" s="2">
        <v>1773.2295999999999</v>
      </c>
      <c r="I1807" s="2">
        <v>68694.872000000003</v>
      </c>
      <c r="J1807" s="2">
        <v>9</v>
      </c>
      <c r="K1807" s="2">
        <v>4</v>
      </c>
      <c r="L1807" s="2">
        <v>13</v>
      </c>
      <c r="M1807" s="2" t="s">
        <v>363</v>
      </c>
    </row>
    <row r="1808" spans="1:13" ht="15" customHeight="1" x14ac:dyDescent="0.25">
      <c r="A1808" s="2" t="s">
        <v>352</v>
      </c>
      <c r="B1808" s="2" t="s">
        <v>6</v>
      </c>
      <c r="C1808" s="2" t="s">
        <v>25</v>
      </c>
      <c r="D1808" s="2" t="s">
        <v>34</v>
      </c>
      <c r="E1808" s="2">
        <v>2132412</v>
      </c>
      <c r="F1808" s="2">
        <v>718307</v>
      </c>
      <c r="G1808" s="2">
        <v>3085.3768</v>
      </c>
      <c r="H1808" s="2">
        <v>1392.9526000000001</v>
      </c>
      <c r="I1808" s="2">
        <v>54624.623</v>
      </c>
      <c r="J1808" s="2">
        <v>9</v>
      </c>
      <c r="K1808" s="2">
        <v>4</v>
      </c>
      <c r="L1808" s="2">
        <v>13</v>
      </c>
      <c r="M1808" s="2" t="s">
        <v>363</v>
      </c>
    </row>
    <row r="1809" spans="1:13" ht="15" customHeight="1" x14ac:dyDescent="0.25">
      <c r="A1809" s="2" t="s">
        <v>352</v>
      </c>
      <c r="B1809" s="2" t="s">
        <v>6</v>
      </c>
      <c r="C1809" s="2" t="s">
        <v>25</v>
      </c>
      <c r="D1809" s="2" t="s">
        <v>35</v>
      </c>
      <c r="E1809" s="2">
        <v>2132412</v>
      </c>
      <c r="F1809" s="2">
        <v>954472</v>
      </c>
      <c r="G1809" s="2">
        <v>3085.3768</v>
      </c>
      <c r="H1809" s="2">
        <v>1818.0496000000001</v>
      </c>
      <c r="I1809" s="2">
        <v>70353.212</v>
      </c>
      <c r="J1809" s="2">
        <v>9</v>
      </c>
      <c r="K1809" s="2">
        <v>4</v>
      </c>
      <c r="L1809" s="2">
        <v>13</v>
      </c>
      <c r="M1809" s="2" t="s">
        <v>363</v>
      </c>
    </row>
    <row r="1810" spans="1:13" ht="15" customHeight="1" x14ac:dyDescent="0.25">
      <c r="A1810" s="2" t="s">
        <v>352</v>
      </c>
      <c r="B1810" s="2" t="s">
        <v>6</v>
      </c>
      <c r="C1810" s="2" t="s">
        <v>25</v>
      </c>
      <c r="D1810" s="2" t="s">
        <v>36</v>
      </c>
      <c r="E1810" s="2">
        <v>2132412</v>
      </c>
      <c r="F1810" s="2">
        <v>933200</v>
      </c>
      <c r="G1810" s="2">
        <v>3085.3768</v>
      </c>
      <c r="H1810" s="2">
        <v>1779.76</v>
      </c>
      <c r="I1810" s="2">
        <v>68936.496799999994</v>
      </c>
      <c r="J1810" s="2">
        <v>9</v>
      </c>
      <c r="K1810" s="2">
        <v>4</v>
      </c>
      <c r="L1810" s="2">
        <v>13</v>
      </c>
      <c r="M1810" s="2" t="s">
        <v>363</v>
      </c>
    </row>
    <row r="1811" spans="1:13" ht="15" customHeight="1" x14ac:dyDescent="0.25">
      <c r="A1811" s="2" t="s">
        <v>352</v>
      </c>
      <c r="B1811" s="2" t="s">
        <v>6</v>
      </c>
      <c r="C1811" s="2" t="s">
        <v>37</v>
      </c>
      <c r="D1811" s="2" t="s">
        <v>38</v>
      </c>
      <c r="E1811" s="2">
        <v>2132412</v>
      </c>
      <c r="F1811" s="2">
        <v>2016404</v>
      </c>
      <c r="G1811" s="2">
        <v>3085.3768</v>
      </c>
      <c r="H1811" s="2">
        <v>3729.5272</v>
      </c>
      <c r="I1811" s="2">
        <v>141077.88320000001</v>
      </c>
      <c r="J1811" s="2">
        <v>9</v>
      </c>
      <c r="K1811" s="2">
        <v>7</v>
      </c>
      <c r="L1811" s="2">
        <v>16</v>
      </c>
      <c r="M1811" s="2" t="s">
        <v>363</v>
      </c>
    </row>
    <row r="1812" spans="1:13" ht="15" customHeight="1" x14ac:dyDescent="0.25">
      <c r="A1812" s="2" t="s">
        <v>352</v>
      </c>
      <c r="B1812" s="2" t="s">
        <v>6</v>
      </c>
      <c r="C1812" s="2" t="s">
        <v>37</v>
      </c>
      <c r="D1812" s="2" t="s">
        <v>39</v>
      </c>
      <c r="E1812" s="2">
        <v>2132412</v>
      </c>
      <c r="F1812" s="2">
        <v>1335077</v>
      </c>
      <c r="G1812" s="2">
        <v>3085.3768</v>
      </c>
      <c r="H1812" s="2">
        <v>2503.1386000000002</v>
      </c>
      <c r="I1812" s="2">
        <v>95701.505000000005</v>
      </c>
      <c r="J1812" s="2">
        <v>9</v>
      </c>
      <c r="K1812" s="2">
        <v>5</v>
      </c>
      <c r="L1812" s="2">
        <v>14</v>
      </c>
      <c r="M1812" s="2" t="s">
        <v>363</v>
      </c>
    </row>
    <row r="1813" spans="1:13" ht="15" customHeight="1" x14ac:dyDescent="0.25">
      <c r="A1813" s="2" t="s">
        <v>352</v>
      </c>
      <c r="B1813" s="2" t="s">
        <v>6</v>
      </c>
      <c r="C1813" s="2" t="s">
        <v>37</v>
      </c>
      <c r="D1813" s="2" t="s">
        <v>40</v>
      </c>
      <c r="E1813" s="2">
        <v>2132412</v>
      </c>
      <c r="F1813" s="2">
        <v>1092805</v>
      </c>
      <c r="G1813" s="2">
        <v>3085.3768</v>
      </c>
      <c r="H1813" s="2">
        <v>2067.049</v>
      </c>
      <c r="I1813" s="2">
        <v>79566.189799999993</v>
      </c>
      <c r="J1813" s="2">
        <v>9</v>
      </c>
      <c r="K1813" s="2">
        <v>5</v>
      </c>
      <c r="L1813" s="2">
        <v>14</v>
      </c>
      <c r="M1813" s="2" t="s">
        <v>363</v>
      </c>
    </row>
    <row r="1814" spans="1:13" ht="15" customHeight="1" x14ac:dyDescent="0.25">
      <c r="A1814" s="2" t="s">
        <v>352</v>
      </c>
      <c r="B1814" s="2" t="s">
        <v>6</v>
      </c>
      <c r="C1814" s="2" t="s">
        <v>37</v>
      </c>
      <c r="D1814" s="2" t="s">
        <v>41</v>
      </c>
      <c r="E1814" s="2">
        <v>2132412</v>
      </c>
      <c r="F1814" s="2">
        <v>1023465</v>
      </c>
      <c r="G1814" s="2">
        <v>3085.3768</v>
      </c>
      <c r="H1814" s="2">
        <v>1942.2370000000001</v>
      </c>
      <c r="I1814" s="2">
        <v>74948.145799999998</v>
      </c>
      <c r="J1814" s="2">
        <v>9</v>
      </c>
      <c r="K1814" s="2">
        <v>5</v>
      </c>
      <c r="L1814" s="2">
        <v>14</v>
      </c>
      <c r="M1814" s="2" t="s">
        <v>363</v>
      </c>
    </row>
    <row r="1815" spans="1:13" ht="15" customHeight="1" x14ac:dyDescent="0.25">
      <c r="A1815" s="2" t="s">
        <v>352</v>
      </c>
      <c r="B1815" s="2" t="s">
        <v>6</v>
      </c>
      <c r="C1815" s="2" t="s">
        <v>37</v>
      </c>
      <c r="D1815" s="2" t="s">
        <v>42</v>
      </c>
      <c r="E1815" s="2">
        <v>2132412</v>
      </c>
      <c r="F1815" s="2">
        <v>970031</v>
      </c>
      <c r="G1815" s="2">
        <v>3085.3768</v>
      </c>
      <c r="H1815" s="2">
        <v>1846.0558000000001</v>
      </c>
      <c r="I1815" s="2">
        <v>71389.441399999996</v>
      </c>
      <c r="J1815" s="2">
        <v>9</v>
      </c>
      <c r="K1815" s="2">
        <v>4</v>
      </c>
      <c r="L1815" s="2">
        <v>13</v>
      </c>
      <c r="M1815" s="2" t="s">
        <v>363</v>
      </c>
    </row>
    <row r="1816" spans="1:13" ht="15" customHeight="1" x14ac:dyDescent="0.25">
      <c r="A1816" s="2" t="s">
        <v>352</v>
      </c>
      <c r="B1816" s="2" t="s">
        <v>6</v>
      </c>
      <c r="C1816" s="2" t="s">
        <v>37</v>
      </c>
      <c r="D1816" s="2" t="s">
        <v>43</v>
      </c>
      <c r="E1816" s="2">
        <v>2132412</v>
      </c>
      <c r="F1816" s="2">
        <v>1059990</v>
      </c>
      <c r="G1816" s="2">
        <v>3085.3768</v>
      </c>
      <c r="H1816" s="2">
        <v>2007.982</v>
      </c>
      <c r="I1816" s="2">
        <v>77380.710800000001</v>
      </c>
      <c r="J1816" s="2">
        <v>9</v>
      </c>
      <c r="K1816" s="2">
        <v>5</v>
      </c>
      <c r="L1816" s="2">
        <v>14</v>
      </c>
      <c r="M1816" s="2" t="s">
        <v>363</v>
      </c>
    </row>
    <row r="1817" spans="1:13" ht="15" customHeight="1" x14ac:dyDescent="0.25">
      <c r="A1817" s="2" t="s">
        <v>352</v>
      </c>
      <c r="B1817" s="2" t="s">
        <v>6</v>
      </c>
      <c r="C1817" s="2" t="s">
        <v>37</v>
      </c>
      <c r="D1817" s="2" t="s">
        <v>44</v>
      </c>
      <c r="E1817" s="2">
        <v>2132412</v>
      </c>
      <c r="F1817" s="2">
        <v>1576968</v>
      </c>
      <c r="G1817" s="2">
        <v>3085.3768</v>
      </c>
      <c r="H1817" s="2">
        <v>2938.5423999999998</v>
      </c>
      <c r="I1817" s="2">
        <v>111811.44560000001</v>
      </c>
      <c r="J1817" s="2">
        <v>9</v>
      </c>
      <c r="K1817" s="2">
        <v>6</v>
      </c>
      <c r="L1817" s="2">
        <v>15</v>
      </c>
      <c r="M1817" s="2" t="s">
        <v>363</v>
      </c>
    </row>
    <row r="1818" spans="1:13" ht="15" customHeight="1" x14ac:dyDescent="0.25">
      <c r="A1818" s="2" t="s">
        <v>352</v>
      </c>
      <c r="B1818" s="2" t="s">
        <v>6</v>
      </c>
      <c r="C1818" s="2" t="s">
        <v>37</v>
      </c>
      <c r="D1818" s="2" t="s">
        <v>45</v>
      </c>
      <c r="E1818" s="2">
        <v>2132412</v>
      </c>
      <c r="F1818" s="2">
        <v>1811631</v>
      </c>
      <c r="G1818" s="2">
        <v>3085.3768</v>
      </c>
      <c r="H1818" s="2">
        <v>3360.9358000000002</v>
      </c>
      <c r="I1818" s="2">
        <v>127440.00139999999</v>
      </c>
      <c r="J1818" s="2">
        <v>9</v>
      </c>
      <c r="K1818" s="2">
        <v>6</v>
      </c>
      <c r="L1818" s="2">
        <v>15</v>
      </c>
      <c r="M1818" s="2" t="s">
        <v>363</v>
      </c>
    </row>
    <row r="1819" spans="1:13" ht="15" customHeight="1" x14ac:dyDescent="0.25">
      <c r="A1819" s="2" t="s">
        <v>352</v>
      </c>
      <c r="B1819" s="2" t="s">
        <v>6</v>
      </c>
      <c r="C1819" s="2" t="s">
        <v>46</v>
      </c>
      <c r="D1819" s="2" t="s">
        <v>47</v>
      </c>
      <c r="E1819" s="2">
        <v>2132412</v>
      </c>
      <c r="F1819" s="2">
        <v>1097914</v>
      </c>
      <c r="G1819" s="2">
        <v>3085.3768</v>
      </c>
      <c r="H1819" s="2">
        <v>2076.2451999999998</v>
      </c>
      <c r="I1819" s="2">
        <v>79906.449200000003</v>
      </c>
      <c r="J1819" s="2">
        <v>9</v>
      </c>
      <c r="K1819" s="2">
        <v>5</v>
      </c>
      <c r="L1819" s="2">
        <v>14</v>
      </c>
      <c r="M1819" s="2" t="s">
        <v>363</v>
      </c>
    </row>
    <row r="1820" spans="1:13" ht="15" customHeight="1" x14ac:dyDescent="0.25">
      <c r="A1820" s="2" t="s">
        <v>352</v>
      </c>
      <c r="B1820" s="2" t="s">
        <v>6</v>
      </c>
      <c r="C1820" s="2" t="s">
        <v>46</v>
      </c>
      <c r="D1820" s="2" t="s">
        <v>48</v>
      </c>
      <c r="E1820" s="2">
        <v>2132412</v>
      </c>
      <c r="F1820" s="2">
        <v>1124697</v>
      </c>
      <c r="G1820" s="2">
        <v>3085.3768</v>
      </c>
      <c r="H1820" s="2">
        <v>2124.4546</v>
      </c>
      <c r="I1820" s="2">
        <v>81690.197</v>
      </c>
      <c r="J1820" s="2">
        <v>9</v>
      </c>
      <c r="K1820" s="2">
        <v>5</v>
      </c>
      <c r="L1820" s="2">
        <v>14</v>
      </c>
      <c r="M1820" s="2" t="s">
        <v>363</v>
      </c>
    </row>
    <row r="1821" spans="1:13" ht="15" customHeight="1" x14ac:dyDescent="0.25">
      <c r="A1821" s="2" t="s">
        <v>352</v>
      </c>
      <c r="B1821" s="2" t="s">
        <v>6</v>
      </c>
      <c r="C1821" s="2" t="s">
        <v>46</v>
      </c>
      <c r="D1821" s="2" t="s">
        <v>49</v>
      </c>
      <c r="E1821" s="2">
        <v>2132412</v>
      </c>
      <c r="F1821" s="2">
        <v>978034</v>
      </c>
      <c r="G1821" s="2">
        <v>3085.3768</v>
      </c>
      <c r="H1821" s="2">
        <v>1860.4612</v>
      </c>
      <c r="I1821" s="2">
        <v>71922.441200000001</v>
      </c>
      <c r="J1821" s="2">
        <v>9</v>
      </c>
      <c r="K1821" s="2">
        <v>4</v>
      </c>
      <c r="L1821" s="2">
        <v>13</v>
      </c>
      <c r="M1821" s="2" t="s">
        <v>363</v>
      </c>
    </row>
    <row r="1822" spans="1:13" ht="15" customHeight="1" x14ac:dyDescent="0.25">
      <c r="A1822" s="2" t="s">
        <v>352</v>
      </c>
      <c r="B1822" s="2" t="s">
        <v>6</v>
      </c>
      <c r="C1822" s="2" t="s">
        <v>46</v>
      </c>
      <c r="D1822" s="2" t="s">
        <v>50</v>
      </c>
      <c r="E1822" s="2">
        <v>2132412</v>
      </c>
      <c r="F1822" s="2">
        <v>1012954</v>
      </c>
      <c r="G1822" s="2">
        <v>3085.3768</v>
      </c>
      <c r="H1822" s="2">
        <v>1923.3172</v>
      </c>
      <c r="I1822" s="2">
        <v>74248.113200000007</v>
      </c>
      <c r="J1822" s="2">
        <v>9</v>
      </c>
      <c r="K1822" s="2">
        <v>5</v>
      </c>
      <c r="L1822" s="2">
        <v>14</v>
      </c>
      <c r="M1822" s="2" t="s">
        <v>363</v>
      </c>
    </row>
    <row r="1823" spans="1:13" ht="15" customHeight="1" x14ac:dyDescent="0.25">
      <c r="A1823" s="2" t="s">
        <v>352</v>
      </c>
      <c r="B1823" s="2" t="s">
        <v>6</v>
      </c>
      <c r="C1823" s="2" t="s">
        <v>46</v>
      </c>
      <c r="D1823" s="2" t="s">
        <v>51</v>
      </c>
      <c r="E1823" s="2">
        <v>2132412</v>
      </c>
      <c r="F1823" s="2">
        <v>907445</v>
      </c>
      <c r="G1823" s="2">
        <v>3085.3768</v>
      </c>
      <c r="H1823" s="2">
        <v>1733.4010000000001</v>
      </c>
      <c r="I1823" s="2">
        <v>67221.213799999998</v>
      </c>
      <c r="J1823" s="2">
        <v>9</v>
      </c>
      <c r="K1823" s="2">
        <v>4</v>
      </c>
      <c r="L1823" s="2">
        <v>13</v>
      </c>
      <c r="M1823" s="2" t="s">
        <v>363</v>
      </c>
    </row>
    <row r="1824" spans="1:13" ht="15" customHeight="1" x14ac:dyDescent="0.25">
      <c r="A1824" s="2" t="s">
        <v>352</v>
      </c>
      <c r="B1824" s="2" t="s">
        <v>6</v>
      </c>
      <c r="C1824" s="2" t="s">
        <v>46</v>
      </c>
      <c r="D1824" s="2" t="s">
        <v>52</v>
      </c>
      <c r="E1824" s="2">
        <v>2132412</v>
      </c>
      <c r="F1824" s="2">
        <v>1234181</v>
      </c>
      <c r="G1824" s="2">
        <v>3085.3768</v>
      </c>
      <c r="H1824" s="2">
        <v>2321.5257999999999</v>
      </c>
      <c r="I1824" s="2">
        <v>88981.831399999995</v>
      </c>
      <c r="J1824" s="2">
        <v>9</v>
      </c>
      <c r="K1824" s="2">
        <v>5</v>
      </c>
      <c r="L1824" s="2">
        <v>14</v>
      </c>
      <c r="M1824" s="2" t="s">
        <v>363</v>
      </c>
    </row>
    <row r="1825" spans="1:13" ht="15" customHeight="1" x14ac:dyDescent="0.25">
      <c r="A1825" s="2" t="s">
        <v>352</v>
      </c>
      <c r="B1825" s="2" t="s">
        <v>6</v>
      </c>
      <c r="C1825" s="2" t="s">
        <v>46</v>
      </c>
      <c r="D1825" s="2" t="s">
        <v>53</v>
      </c>
      <c r="E1825" s="2">
        <v>2132412</v>
      </c>
      <c r="F1825" s="2">
        <v>905802</v>
      </c>
      <c r="G1825" s="2">
        <v>3085.3768</v>
      </c>
      <c r="H1825" s="2">
        <v>1730.4436000000001</v>
      </c>
      <c r="I1825" s="2">
        <v>67111.789999999994</v>
      </c>
      <c r="J1825" s="2">
        <v>9</v>
      </c>
      <c r="K1825" s="2">
        <v>4</v>
      </c>
      <c r="L1825" s="2">
        <v>13</v>
      </c>
      <c r="M1825" s="2" t="s">
        <v>363</v>
      </c>
    </row>
    <row r="1826" spans="1:13" ht="15" customHeight="1" x14ac:dyDescent="0.25">
      <c r="A1826" s="2" t="s">
        <v>352</v>
      </c>
      <c r="B1826" s="2" t="s">
        <v>6</v>
      </c>
      <c r="C1826" s="2" t="s">
        <v>46</v>
      </c>
      <c r="D1826" s="2" t="s">
        <v>54</v>
      </c>
      <c r="E1826" s="2">
        <v>2132412</v>
      </c>
      <c r="F1826" s="2">
        <v>977420</v>
      </c>
      <c r="G1826" s="2">
        <v>3085.3768</v>
      </c>
      <c r="H1826" s="2">
        <v>1859.356</v>
      </c>
      <c r="I1826" s="2">
        <v>71881.548800000004</v>
      </c>
      <c r="J1826" s="2">
        <v>9</v>
      </c>
      <c r="K1826" s="2">
        <v>4</v>
      </c>
      <c r="L1826" s="2">
        <v>13</v>
      </c>
      <c r="M1826" s="2" t="s">
        <v>363</v>
      </c>
    </row>
    <row r="1827" spans="1:13" ht="15" customHeight="1" x14ac:dyDescent="0.25">
      <c r="A1827" s="2" t="s">
        <v>352</v>
      </c>
      <c r="B1827" s="2" t="s">
        <v>6</v>
      </c>
      <c r="C1827" s="2" t="s">
        <v>46</v>
      </c>
      <c r="D1827" s="2" t="s">
        <v>55</v>
      </c>
      <c r="E1827" s="2">
        <v>2132412</v>
      </c>
      <c r="F1827" s="2">
        <v>1312033</v>
      </c>
      <c r="G1827" s="2">
        <v>3085.3768</v>
      </c>
      <c r="H1827" s="2">
        <v>2461.6594</v>
      </c>
      <c r="I1827" s="2">
        <v>94166.774600000004</v>
      </c>
      <c r="J1827" s="2">
        <v>9</v>
      </c>
      <c r="K1827" s="2">
        <v>5</v>
      </c>
      <c r="L1827" s="2">
        <v>14</v>
      </c>
      <c r="M1827" s="2" t="s">
        <v>363</v>
      </c>
    </row>
    <row r="1828" spans="1:13" ht="15" customHeight="1" x14ac:dyDescent="0.25">
      <c r="A1828" s="2" t="s">
        <v>352</v>
      </c>
      <c r="B1828" s="2" t="s">
        <v>6</v>
      </c>
      <c r="C1828" s="2" t="s">
        <v>46</v>
      </c>
      <c r="D1828" s="2" t="s">
        <v>56</v>
      </c>
      <c r="E1828" s="2">
        <v>2132412</v>
      </c>
      <c r="F1828" s="2">
        <v>698007</v>
      </c>
      <c r="G1828" s="2">
        <v>3085.3768</v>
      </c>
      <c r="H1828" s="2">
        <v>1356.4126000000001</v>
      </c>
      <c r="I1828" s="2">
        <v>53272.642999999996</v>
      </c>
      <c r="J1828" s="2">
        <v>9</v>
      </c>
      <c r="K1828" s="2">
        <v>4</v>
      </c>
      <c r="L1828" s="2">
        <v>13</v>
      </c>
      <c r="M1828" s="2" t="s">
        <v>363</v>
      </c>
    </row>
    <row r="1829" spans="1:13" ht="15" customHeight="1" x14ac:dyDescent="0.25">
      <c r="A1829" s="2" t="s">
        <v>352</v>
      </c>
      <c r="B1829" s="2" t="s">
        <v>6</v>
      </c>
      <c r="C1829" s="2" t="s">
        <v>46</v>
      </c>
      <c r="D1829" s="2" t="s">
        <v>57</v>
      </c>
      <c r="E1829" s="2">
        <v>2132412</v>
      </c>
      <c r="F1829" s="2">
        <v>1312498</v>
      </c>
      <c r="G1829" s="2">
        <v>3085.3768</v>
      </c>
      <c r="H1829" s="2">
        <v>2462.4964</v>
      </c>
      <c r="I1829" s="2">
        <v>94197.743600000002</v>
      </c>
      <c r="J1829" s="2">
        <v>9</v>
      </c>
      <c r="K1829" s="2">
        <v>5</v>
      </c>
      <c r="L1829" s="2">
        <v>14</v>
      </c>
      <c r="M1829" s="2" t="s">
        <v>363</v>
      </c>
    </row>
    <row r="1830" spans="1:13" ht="15" customHeight="1" x14ac:dyDescent="0.25">
      <c r="A1830" s="2" t="s">
        <v>352</v>
      </c>
      <c r="B1830" s="2" t="s">
        <v>6</v>
      </c>
      <c r="C1830" s="2" t="s">
        <v>46</v>
      </c>
      <c r="D1830" s="2" t="s">
        <v>58</v>
      </c>
      <c r="E1830" s="2">
        <v>2132412</v>
      </c>
      <c r="F1830" s="2">
        <v>926751</v>
      </c>
      <c r="G1830" s="2">
        <v>3085.3768</v>
      </c>
      <c r="H1830" s="2">
        <v>1768.1518000000001</v>
      </c>
      <c r="I1830" s="2">
        <v>68506.993400000007</v>
      </c>
      <c r="J1830" s="2">
        <v>9</v>
      </c>
      <c r="K1830" s="2">
        <v>4</v>
      </c>
      <c r="L1830" s="2">
        <v>13</v>
      </c>
      <c r="M1830" s="2" t="s">
        <v>363</v>
      </c>
    </row>
    <row r="1831" spans="1:13" ht="15" customHeight="1" x14ac:dyDescent="0.25">
      <c r="A1831" s="2" t="s">
        <v>352</v>
      </c>
      <c r="B1831" s="2" t="s">
        <v>6</v>
      </c>
      <c r="C1831" s="2" t="s">
        <v>59</v>
      </c>
      <c r="D1831" s="2" t="s">
        <v>60</v>
      </c>
      <c r="E1831" s="2">
        <v>2132412</v>
      </c>
      <c r="F1831" s="2">
        <v>662099</v>
      </c>
      <c r="G1831" s="2">
        <v>3085.3768</v>
      </c>
      <c r="H1831" s="2">
        <v>1291.7782</v>
      </c>
      <c r="I1831" s="2">
        <v>50881.1702</v>
      </c>
      <c r="J1831" s="2">
        <v>9</v>
      </c>
      <c r="K1831" s="2">
        <v>4</v>
      </c>
      <c r="L1831" s="2">
        <v>13</v>
      </c>
      <c r="M1831" s="2" t="s">
        <v>363</v>
      </c>
    </row>
    <row r="1832" spans="1:13" ht="15" customHeight="1" x14ac:dyDescent="0.25">
      <c r="A1832" s="2" t="s">
        <v>352</v>
      </c>
      <c r="B1832" s="2" t="s">
        <v>6</v>
      </c>
      <c r="C1832" s="2" t="s">
        <v>59</v>
      </c>
      <c r="D1832" s="2" t="s">
        <v>61</v>
      </c>
      <c r="E1832" s="2">
        <v>2132412</v>
      </c>
      <c r="F1832" s="2">
        <v>623329</v>
      </c>
      <c r="G1832" s="2">
        <v>3085.3768</v>
      </c>
      <c r="H1832" s="2">
        <v>1221.9921999999999</v>
      </c>
      <c r="I1832" s="2">
        <v>48299.088199999998</v>
      </c>
      <c r="J1832" s="2">
        <v>9</v>
      </c>
      <c r="K1832" s="2">
        <v>4</v>
      </c>
      <c r="L1832" s="2">
        <v>13</v>
      </c>
      <c r="M1832" s="2" t="s">
        <v>363</v>
      </c>
    </row>
    <row r="1833" spans="1:13" ht="15" customHeight="1" x14ac:dyDescent="0.25">
      <c r="A1833" s="2" t="s">
        <v>352</v>
      </c>
      <c r="B1833" s="2" t="s">
        <v>6</v>
      </c>
      <c r="C1833" s="2" t="s">
        <v>59</v>
      </c>
      <c r="D1833" s="2" t="s">
        <v>62</v>
      </c>
      <c r="E1833" s="2">
        <v>2132412</v>
      </c>
      <c r="F1833" s="2">
        <v>578020</v>
      </c>
      <c r="G1833" s="2">
        <v>3085.3768</v>
      </c>
      <c r="H1833" s="2">
        <v>1140.4359999999999</v>
      </c>
      <c r="I1833" s="2">
        <v>45281.508800000003</v>
      </c>
      <c r="J1833" s="2">
        <v>9</v>
      </c>
      <c r="K1833" s="2">
        <v>4</v>
      </c>
      <c r="L1833" s="2">
        <v>13</v>
      </c>
      <c r="M1833" s="2" t="s">
        <v>363</v>
      </c>
    </row>
    <row r="1834" spans="1:13" ht="15" customHeight="1" x14ac:dyDescent="0.25">
      <c r="A1834" s="2" t="s">
        <v>352</v>
      </c>
      <c r="B1834" s="2" t="s">
        <v>6</v>
      </c>
      <c r="C1834" s="2" t="s">
        <v>59</v>
      </c>
      <c r="D1834" s="2" t="s">
        <v>63</v>
      </c>
      <c r="E1834" s="2">
        <v>2132412</v>
      </c>
      <c r="F1834" s="2">
        <v>502939</v>
      </c>
      <c r="G1834" s="2">
        <v>3085.3768</v>
      </c>
      <c r="H1834" s="2">
        <v>1005.2902</v>
      </c>
      <c r="I1834" s="2">
        <v>40281.114200000004</v>
      </c>
      <c r="J1834" s="2">
        <v>9</v>
      </c>
      <c r="K1834" s="2">
        <v>4</v>
      </c>
      <c r="L1834" s="2">
        <v>13</v>
      </c>
      <c r="M1834" s="2" t="s">
        <v>363</v>
      </c>
    </row>
    <row r="1835" spans="1:13" ht="15" customHeight="1" x14ac:dyDescent="0.25">
      <c r="A1835" s="2" t="s">
        <v>352</v>
      </c>
      <c r="B1835" s="2" t="s">
        <v>6</v>
      </c>
      <c r="C1835" s="2" t="s">
        <v>59</v>
      </c>
      <c r="D1835" s="2" t="s">
        <v>64</v>
      </c>
      <c r="E1835" s="2">
        <v>2132412</v>
      </c>
      <c r="F1835" s="2">
        <v>553521</v>
      </c>
      <c r="G1835" s="2">
        <v>3085.3768</v>
      </c>
      <c r="H1835" s="2">
        <v>1096.3378</v>
      </c>
      <c r="I1835" s="2">
        <v>43649.875399999997</v>
      </c>
      <c r="J1835" s="2">
        <v>9</v>
      </c>
      <c r="K1835" s="2">
        <v>4</v>
      </c>
      <c r="L1835" s="2">
        <v>13</v>
      </c>
      <c r="M1835" s="2" t="s">
        <v>363</v>
      </c>
    </row>
    <row r="1836" spans="1:13" ht="15" customHeight="1" x14ac:dyDescent="0.25">
      <c r="A1836" s="2" t="s">
        <v>352</v>
      </c>
      <c r="B1836" s="2" t="s">
        <v>6</v>
      </c>
      <c r="C1836" s="2" t="s">
        <v>59</v>
      </c>
      <c r="D1836" s="2" t="s">
        <v>65</v>
      </c>
      <c r="E1836" s="2">
        <v>2132412</v>
      </c>
      <c r="F1836" s="2">
        <v>364669</v>
      </c>
      <c r="G1836" s="2">
        <v>3085.3768</v>
      </c>
      <c r="H1836" s="2">
        <v>729.33799999999997</v>
      </c>
      <c r="I1836" s="2">
        <v>30070.882799999999</v>
      </c>
      <c r="J1836" s="2">
        <v>9</v>
      </c>
      <c r="K1836" s="2">
        <v>3</v>
      </c>
      <c r="L1836" s="2">
        <v>12</v>
      </c>
      <c r="M1836" s="2" t="s">
        <v>363</v>
      </c>
    </row>
    <row r="1837" spans="1:13" ht="15" customHeight="1" x14ac:dyDescent="0.25">
      <c r="A1837" s="2" t="s">
        <v>352</v>
      </c>
      <c r="B1837" s="2" t="s">
        <v>6</v>
      </c>
      <c r="C1837" s="2" t="s">
        <v>59</v>
      </c>
      <c r="D1837" s="2" t="s">
        <v>66</v>
      </c>
      <c r="E1837" s="2">
        <v>2132412</v>
      </c>
      <c r="F1837" s="2">
        <v>358074</v>
      </c>
      <c r="G1837" s="2">
        <v>3085.3768</v>
      </c>
      <c r="H1837" s="2">
        <v>716.14800000000002</v>
      </c>
      <c r="I1837" s="2">
        <v>29582.852800000001</v>
      </c>
      <c r="J1837" s="2">
        <v>9</v>
      </c>
      <c r="K1837" s="2">
        <v>3</v>
      </c>
      <c r="L1837" s="2">
        <v>12</v>
      </c>
      <c r="M1837" s="2" t="s">
        <v>363</v>
      </c>
    </row>
    <row r="1838" spans="1:13" ht="15" customHeight="1" x14ac:dyDescent="0.25">
      <c r="A1838" s="2" t="s">
        <v>352</v>
      </c>
      <c r="B1838" s="2" t="s">
        <v>6</v>
      </c>
      <c r="C1838" s="2" t="s">
        <v>59</v>
      </c>
      <c r="D1838" s="2" t="s">
        <v>67</v>
      </c>
      <c r="E1838" s="2">
        <v>2132412</v>
      </c>
      <c r="F1838" s="2">
        <v>425703</v>
      </c>
      <c r="G1838" s="2">
        <v>3085.3768</v>
      </c>
      <c r="H1838" s="2">
        <v>851.40599999999995</v>
      </c>
      <c r="I1838" s="2">
        <v>34587.398800000003</v>
      </c>
      <c r="J1838" s="2">
        <v>9</v>
      </c>
      <c r="K1838" s="2">
        <v>3</v>
      </c>
      <c r="L1838" s="2">
        <v>12</v>
      </c>
      <c r="M1838" s="2" t="s">
        <v>363</v>
      </c>
    </row>
    <row r="1839" spans="1:13" ht="15" customHeight="1" x14ac:dyDescent="0.25">
      <c r="A1839" s="2" t="s">
        <v>352</v>
      </c>
      <c r="B1839" s="2" t="s">
        <v>6</v>
      </c>
      <c r="C1839" s="2" t="s">
        <v>59</v>
      </c>
      <c r="D1839" s="2" t="s">
        <v>68</v>
      </c>
      <c r="E1839" s="2">
        <v>2132412</v>
      </c>
      <c r="F1839" s="2">
        <v>628783</v>
      </c>
      <c r="G1839" s="2">
        <v>3085.3768</v>
      </c>
      <c r="H1839" s="2">
        <v>1231.8094000000001</v>
      </c>
      <c r="I1839" s="2">
        <v>48662.3246</v>
      </c>
      <c r="J1839" s="2">
        <v>9</v>
      </c>
      <c r="K1839" s="2">
        <v>4</v>
      </c>
      <c r="L1839" s="2">
        <v>13</v>
      </c>
      <c r="M1839" s="2" t="s">
        <v>363</v>
      </c>
    </row>
    <row r="1840" spans="1:13" ht="15" customHeight="1" x14ac:dyDescent="0.25">
      <c r="A1840" s="2" t="s">
        <v>352</v>
      </c>
      <c r="B1840" s="2" t="s">
        <v>6</v>
      </c>
      <c r="C1840" s="2" t="s">
        <v>59</v>
      </c>
      <c r="D1840" s="2" t="s">
        <v>69</v>
      </c>
      <c r="E1840" s="2">
        <v>2132412</v>
      </c>
      <c r="F1840" s="2">
        <v>666197</v>
      </c>
      <c r="G1840" s="2">
        <v>3085.3768</v>
      </c>
      <c r="H1840" s="2">
        <v>1299.1546000000001</v>
      </c>
      <c r="I1840" s="2">
        <v>51154.097000000002</v>
      </c>
      <c r="J1840" s="2">
        <v>9</v>
      </c>
      <c r="K1840" s="2">
        <v>4</v>
      </c>
      <c r="L1840" s="2">
        <v>13</v>
      </c>
      <c r="M1840" s="2" t="s">
        <v>363</v>
      </c>
    </row>
    <row r="1841" spans="1:13" ht="15" customHeight="1" x14ac:dyDescent="0.25">
      <c r="A1841" s="2" t="s">
        <v>352</v>
      </c>
      <c r="B1841" s="2" t="s">
        <v>6</v>
      </c>
      <c r="C1841" s="2" t="s">
        <v>59</v>
      </c>
      <c r="D1841" s="2" t="s">
        <v>70</v>
      </c>
      <c r="E1841" s="2">
        <v>2132412</v>
      </c>
      <c r="F1841" s="2">
        <v>490239</v>
      </c>
      <c r="G1841" s="2">
        <v>3085.3768</v>
      </c>
      <c r="H1841" s="2">
        <v>980.47799999999995</v>
      </c>
      <c r="I1841" s="2">
        <v>39363.0628</v>
      </c>
      <c r="J1841" s="2">
        <v>9</v>
      </c>
      <c r="K1841" s="2">
        <v>3</v>
      </c>
      <c r="L1841" s="2">
        <v>12</v>
      </c>
      <c r="M1841" s="2" t="s">
        <v>363</v>
      </c>
    </row>
    <row r="1842" spans="1:13" ht="15" customHeight="1" x14ac:dyDescent="0.25">
      <c r="A1842" s="2" t="s">
        <v>352</v>
      </c>
      <c r="B1842" s="2" t="s">
        <v>6</v>
      </c>
      <c r="C1842" s="2" t="s">
        <v>59</v>
      </c>
      <c r="D1842" s="2" t="s">
        <v>71</v>
      </c>
      <c r="E1842" s="2">
        <v>2132412</v>
      </c>
      <c r="F1842" s="2">
        <v>555543</v>
      </c>
      <c r="G1842" s="2">
        <v>3085.3768</v>
      </c>
      <c r="H1842" s="2">
        <v>1099.9774</v>
      </c>
      <c r="I1842" s="2">
        <v>43784.5406</v>
      </c>
      <c r="J1842" s="2">
        <v>9</v>
      </c>
      <c r="K1842" s="2">
        <v>4</v>
      </c>
      <c r="L1842" s="2">
        <v>13</v>
      </c>
      <c r="M1842" s="2" t="s">
        <v>363</v>
      </c>
    </row>
    <row r="1843" spans="1:13" ht="15" customHeight="1" x14ac:dyDescent="0.25">
      <c r="A1843" s="2" t="s">
        <v>352</v>
      </c>
      <c r="B1843" s="2" t="s">
        <v>6</v>
      </c>
      <c r="C1843" s="2" t="s">
        <v>59</v>
      </c>
      <c r="D1843" s="2" t="s">
        <v>72</v>
      </c>
      <c r="E1843" s="2">
        <v>2132412</v>
      </c>
      <c r="F1843" s="2">
        <v>197326</v>
      </c>
      <c r="G1843" s="2">
        <v>3085.3768</v>
      </c>
      <c r="H1843" s="2">
        <v>394.65199999999999</v>
      </c>
      <c r="I1843" s="2">
        <v>17687.500800000002</v>
      </c>
      <c r="J1843" s="2">
        <v>9</v>
      </c>
      <c r="K1843" s="2">
        <v>3</v>
      </c>
      <c r="L1843" s="2">
        <v>12</v>
      </c>
      <c r="M1843" s="2" t="s">
        <v>363</v>
      </c>
    </row>
    <row r="1844" spans="1:13" ht="15" customHeight="1" x14ac:dyDescent="0.25">
      <c r="A1844" s="2" t="s">
        <v>352</v>
      </c>
      <c r="B1844" s="2" t="s">
        <v>6</v>
      </c>
      <c r="C1844" s="2" t="s">
        <v>59</v>
      </c>
      <c r="D1844" s="2" t="s">
        <v>73</v>
      </c>
      <c r="E1844" s="2">
        <v>2132412</v>
      </c>
      <c r="F1844" s="2">
        <v>418528</v>
      </c>
      <c r="G1844" s="2">
        <v>3085.3768</v>
      </c>
      <c r="H1844" s="2">
        <v>837.05600000000004</v>
      </c>
      <c r="I1844" s="2">
        <v>34056.448799999998</v>
      </c>
      <c r="J1844" s="2">
        <v>9</v>
      </c>
      <c r="K1844" s="2">
        <v>3</v>
      </c>
      <c r="L1844" s="2">
        <v>12</v>
      </c>
      <c r="M1844" s="2" t="s">
        <v>363</v>
      </c>
    </row>
    <row r="1845" spans="1:13" ht="15" customHeight="1" x14ac:dyDescent="0.25">
      <c r="A1845" s="2" t="s">
        <v>352</v>
      </c>
      <c r="B1845" s="2" t="s">
        <v>6</v>
      </c>
      <c r="C1845" s="2" t="s">
        <v>59</v>
      </c>
      <c r="D1845" s="2" t="s">
        <v>74</v>
      </c>
      <c r="E1845" s="2">
        <v>2132412</v>
      </c>
      <c r="F1845" s="2">
        <v>503945</v>
      </c>
      <c r="G1845" s="2">
        <v>3085.3768</v>
      </c>
      <c r="H1845" s="2">
        <v>1007.101</v>
      </c>
      <c r="I1845" s="2">
        <v>40348.113799999999</v>
      </c>
      <c r="J1845" s="2">
        <v>9</v>
      </c>
      <c r="K1845" s="2">
        <v>4</v>
      </c>
      <c r="L1845" s="2">
        <v>13</v>
      </c>
      <c r="M1845" s="2" t="s">
        <v>363</v>
      </c>
    </row>
    <row r="1846" spans="1:13" ht="15" customHeight="1" x14ac:dyDescent="0.25">
      <c r="A1846" s="2" t="s">
        <v>352</v>
      </c>
      <c r="B1846" s="2" t="s">
        <v>6</v>
      </c>
      <c r="C1846" s="2" t="s">
        <v>59</v>
      </c>
      <c r="D1846" s="2" t="s">
        <v>75</v>
      </c>
      <c r="E1846" s="2">
        <v>2132412</v>
      </c>
      <c r="F1846" s="2">
        <v>372796</v>
      </c>
      <c r="G1846" s="2">
        <v>3085.3768</v>
      </c>
      <c r="H1846" s="2">
        <v>745.59199999999998</v>
      </c>
      <c r="I1846" s="2">
        <v>30672.2808</v>
      </c>
      <c r="J1846" s="2">
        <v>9</v>
      </c>
      <c r="K1846" s="2">
        <v>3</v>
      </c>
      <c r="L1846" s="2">
        <v>12</v>
      </c>
      <c r="M1846" s="2" t="s">
        <v>363</v>
      </c>
    </row>
    <row r="1847" spans="1:13" ht="15" customHeight="1" x14ac:dyDescent="0.25">
      <c r="A1847" s="2" t="s">
        <v>352</v>
      </c>
      <c r="B1847" s="2" t="s">
        <v>6</v>
      </c>
      <c r="C1847" s="2" t="s">
        <v>59</v>
      </c>
      <c r="D1847" s="2" t="s">
        <v>76</v>
      </c>
      <c r="E1847" s="2">
        <v>2132412</v>
      </c>
      <c r="F1847" s="2">
        <v>298539</v>
      </c>
      <c r="G1847" s="2">
        <v>3085.3768</v>
      </c>
      <c r="H1847" s="2">
        <v>597.07799999999997</v>
      </c>
      <c r="I1847" s="2">
        <v>25177.2628</v>
      </c>
      <c r="J1847" s="2">
        <v>9</v>
      </c>
      <c r="K1847" s="2">
        <v>3</v>
      </c>
      <c r="L1847" s="2">
        <v>12</v>
      </c>
      <c r="M1847" s="2" t="s">
        <v>363</v>
      </c>
    </row>
    <row r="1848" spans="1:13" ht="15" customHeight="1" x14ac:dyDescent="0.25">
      <c r="A1848" s="2" t="s">
        <v>352</v>
      </c>
      <c r="B1848" s="2" t="s">
        <v>6</v>
      </c>
      <c r="C1848" s="2" t="s">
        <v>77</v>
      </c>
      <c r="D1848" s="2" t="s">
        <v>78</v>
      </c>
      <c r="E1848" s="2">
        <v>2132412</v>
      </c>
      <c r="F1848" s="2">
        <v>70918</v>
      </c>
      <c r="G1848" s="2">
        <v>3085.3768</v>
      </c>
      <c r="H1848" s="2">
        <v>141.83600000000001</v>
      </c>
      <c r="I1848" s="2">
        <v>8333.3088000000007</v>
      </c>
      <c r="J1848" s="2">
        <v>9</v>
      </c>
      <c r="K1848" s="2">
        <v>3</v>
      </c>
      <c r="L1848" s="2">
        <v>12</v>
      </c>
      <c r="M1848" s="2" t="s">
        <v>363</v>
      </c>
    </row>
    <row r="1849" spans="1:13" ht="15" customHeight="1" x14ac:dyDescent="0.25">
      <c r="A1849" s="2" t="s">
        <v>352</v>
      </c>
      <c r="B1849" s="2" t="s">
        <v>6</v>
      </c>
      <c r="C1849" s="2" t="s">
        <v>77</v>
      </c>
      <c r="D1849" s="2" t="s">
        <v>79</v>
      </c>
      <c r="E1849" s="2">
        <v>2132412</v>
      </c>
      <c r="F1849" s="2">
        <v>518541</v>
      </c>
      <c r="G1849" s="2">
        <v>3085.3768</v>
      </c>
      <c r="H1849" s="2">
        <v>1033.3738000000001</v>
      </c>
      <c r="I1849" s="2">
        <v>41320.207399999999</v>
      </c>
      <c r="J1849" s="2">
        <v>9</v>
      </c>
      <c r="K1849" s="2">
        <v>4</v>
      </c>
      <c r="L1849" s="2">
        <v>13</v>
      </c>
      <c r="M1849" s="2" t="s">
        <v>363</v>
      </c>
    </row>
    <row r="1850" spans="1:13" ht="15" customHeight="1" x14ac:dyDescent="0.25">
      <c r="A1850" s="2" t="s">
        <v>352</v>
      </c>
      <c r="B1850" s="2" t="s">
        <v>6</v>
      </c>
      <c r="C1850" s="2" t="s">
        <v>77</v>
      </c>
      <c r="D1850" s="2" t="s">
        <v>80</v>
      </c>
      <c r="E1850" s="2">
        <v>2132412</v>
      </c>
      <c r="F1850" s="2">
        <v>517866</v>
      </c>
      <c r="G1850" s="2">
        <v>3085.3768</v>
      </c>
      <c r="H1850" s="2">
        <v>1032.1587999999999</v>
      </c>
      <c r="I1850" s="2">
        <v>41275.252399999998</v>
      </c>
      <c r="J1850" s="2">
        <v>9</v>
      </c>
      <c r="K1850" s="2">
        <v>4</v>
      </c>
      <c r="L1850" s="2">
        <v>13</v>
      </c>
      <c r="M1850" s="2" t="s">
        <v>363</v>
      </c>
    </row>
    <row r="1851" spans="1:13" ht="15" customHeight="1" x14ac:dyDescent="0.25">
      <c r="A1851" s="2" t="s">
        <v>352</v>
      </c>
      <c r="B1851" s="2" t="s">
        <v>6</v>
      </c>
      <c r="C1851" s="2" t="s">
        <v>77</v>
      </c>
      <c r="D1851" s="2" t="s">
        <v>81</v>
      </c>
      <c r="E1851" s="2">
        <v>2132412</v>
      </c>
      <c r="F1851" s="2">
        <v>73017</v>
      </c>
      <c r="G1851" s="2">
        <v>3085.3768</v>
      </c>
      <c r="H1851" s="2">
        <v>146.03399999999999</v>
      </c>
      <c r="I1851" s="2">
        <v>8488.6347999999998</v>
      </c>
      <c r="J1851" s="2">
        <v>9</v>
      </c>
      <c r="K1851" s="2">
        <v>3</v>
      </c>
      <c r="L1851" s="2">
        <v>12</v>
      </c>
      <c r="M1851" s="2" t="s">
        <v>363</v>
      </c>
    </row>
    <row r="1852" spans="1:13" ht="15" customHeight="1" x14ac:dyDescent="0.25">
      <c r="A1852" s="2" t="s">
        <v>352</v>
      </c>
      <c r="B1852" s="2" t="s">
        <v>6</v>
      </c>
      <c r="C1852" s="2" t="s">
        <v>77</v>
      </c>
      <c r="D1852" s="2" t="s">
        <v>82</v>
      </c>
      <c r="E1852" s="2">
        <v>2132412</v>
      </c>
      <c r="F1852" s="2">
        <v>93746</v>
      </c>
      <c r="G1852" s="2">
        <v>3085.3768</v>
      </c>
      <c r="H1852" s="2">
        <v>187.49199999999999</v>
      </c>
      <c r="I1852" s="2">
        <v>10022.5808</v>
      </c>
      <c r="J1852" s="2">
        <v>9</v>
      </c>
      <c r="K1852" s="2">
        <v>3</v>
      </c>
      <c r="L1852" s="2">
        <v>12</v>
      </c>
      <c r="M1852" s="2" t="s">
        <v>363</v>
      </c>
    </row>
    <row r="1853" spans="1:13" ht="15" customHeight="1" x14ac:dyDescent="0.25">
      <c r="A1853" s="2" t="s">
        <v>352</v>
      </c>
      <c r="B1853" s="2" t="s">
        <v>6</v>
      </c>
      <c r="C1853" s="2" t="s">
        <v>77</v>
      </c>
      <c r="D1853" s="2" t="s">
        <v>83</v>
      </c>
      <c r="E1853" s="2">
        <v>2132412</v>
      </c>
      <c r="F1853" s="2">
        <v>226006</v>
      </c>
      <c r="G1853" s="2">
        <v>3085.3768</v>
      </c>
      <c r="H1853" s="2">
        <v>452.012</v>
      </c>
      <c r="I1853" s="2">
        <v>19809.820800000001</v>
      </c>
      <c r="J1853" s="2">
        <v>9</v>
      </c>
      <c r="K1853" s="2">
        <v>3</v>
      </c>
      <c r="L1853" s="2">
        <v>12</v>
      </c>
      <c r="M1853" s="2" t="s">
        <v>363</v>
      </c>
    </row>
    <row r="1854" spans="1:13" ht="15" customHeight="1" x14ac:dyDescent="0.25">
      <c r="A1854" s="2" t="s">
        <v>352</v>
      </c>
      <c r="B1854" s="2" t="s">
        <v>6</v>
      </c>
      <c r="C1854" s="2" t="s">
        <v>77</v>
      </c>
      <c r="D1854" s="2" t="s">
        <v>84</v>
      </c>
      <c r="E1854" s="2">
        <v>2132412</v>
      </c>
      <c r="F1854" s="2">
        <v>216343</v>
      </c>
      <c r="G1854" s="2">
        <v>3085.3768</v>
      </c>
      <c r="H1854" s="2">
        <v>432.68599999999998</v>
      </c>
      <c r="I1854" s="2">
        <v>19094.7588</v>
      </c>
      <c r="J1854" s="2">
        <v>9</v>
      </c>
      <c r="K1854" s="2">
        <v>3</v>
      </c>
      <c r="L1854" s="2">
        <v>12</v>
      </c>
      <c r="M1854" s="2" t="s">
        <v>363</v>
      </c>
    </row>
    <row r="1855" spans="1:13" ht="15" customHeight="1" x14ac:dyDescent="0.25">
      <c r="A1855" s="2" t="s">
        <v>352</v>
      </c>
      <c r="B1855" s="2" t="s">
        <v>6</v>
      </c>
      <c r="C1855" s="2" t="s">
        <v>77</v>
      </c>
      <c r="D1855" s="2" t="s">
        <v>85</v>
      </c>
      <c r="E1855" s="2">
        <v>2132412</v>
      </c>
      <c r="F1855" s="2">
        <v>438767</v>
      </c>
      <c r="G1855" s="2">
        <v>3085.3768</v>
      </c>
      <c r="H1855" s="2">
        <v>877.53399999999999</v>
      </c>
      <c r="I1855" s="2">
        <v>35554.1348</v>
      </c>
      <c r="J1855" s="2">
        <v>9</v>
      </c>
      <c r="K1855" s="2">
        <v>3</v>
      </c>
      <c r="L1855" s="2">
        <v>12</v>
      </c>
      <c r="M1855" s="2" t="s">
        <v>363</v>
      </c>
    </row>
    <row r="1856" spans="1:13" ht="15" customHeight="1" x14ac:dyDescent="0.25">
      <c r="A1856" s="2" t="s">
        <v>352</v>
      </c>
      <c r="B1856" s="2" t="s">
        <v>6</v>
      </c>
      <c r="C1856" s="2" t="s">
        <v>77</v>
      </c>
      <c r="D1856" s="2" t="s">
        <v>86</v>
      </c>
      <c r="E1856" s="2">
        <v>2132412</v>
      </c>
      <c r="F1856" s="2">
        <v>167796</v>
      </c>
      <c r="G1856" s="2">
        <v>3085.3768</v>
      </c>
      <c r="H1856" s="2">
        <v>335.59199999999998</v>
      </c>
      <c r="I1856" s="2">
        <v>15502.2808</v>
      </c>
      <c r="J1856" s="2">
        <v>9</v>
      </c>
      <c r="K1856" s="2">
        <v>3</v>
      </c>
      <c r="L1856" s="2">
        <v>12</v>
      </c>
      <c r="M1856" s="2" t="s">
        <v>363</v>
      </c>
    </row>
    <row r="1857" spans="1:13" ht="15" customHeight="1" x14ac:dyDescent="0.25">
      <c r="A1857" s="2" t="s">
        <v>352</v>
      </c>
      <c r="B1857" s="2" t="s">
        <v>6</v>
      </c>
      <c r="C1857" s="2" t="s">
        <v>77</v>
      </c>
      <c r="D1857" s="2" t="s">
        <v>6</v>
      </c>
      <c r="E1857" s="2">
        <v>2132412</v>
      </c>
      <c r="F1857" s="2">
        <v>29</v>
      </c>
      <c r="G1857" s="2">
        <v>3085.3768</v>
      </c>
      <c r="H1857" s="2">
        <v>5.8000000000000003E-2</v>
      </c>
      <c r="I1857" s="2">
        <v>3087.5228000000002</v>
      </c>
      <c r="J1857" s="2">
        <v>9</v>
      </c>
      <c r="K1857" s="2">
        <v>3</v>
      </c>
      <c r="L1857" s="2">
        <v>12</v>
      </c>
      <c r="M1857" s="2" t="s">
        <v>363</v>
      </c>
    </row>
    <row r="1858" spans="1:13" ht="15" customHeight="1" x14ac:dyDescent="0.25">
      <c r="A1858" s="2" t="s">
        <v>352</v>
      </c>
      <c r="B1858" s="2" t="s">
        <v>6</v>
      </c>
      <c r="C1858" s="2" t="s">
        <v>77</v>
      </c>
      <c r="D1858" s="2" t="s">
        <v>87</v>
      </c>
      <c r="E1858" s="2">
        <v>2132412</v>
      </c>
      <c r="F1858" s="2">
        <v>92697</v>
      </c>
      <c r="G1858" s="2">
        <v>3085.3768</v>
      </c>
      <c r="H1858" s="2">
        <v>185.39400000000001</v>
      </c>
      <c r="I1858" s="2">
        <v>9944.9547999999995</v>
      </c>
      <c r="J1858" s="2">
        <v>9</v>
      </c>
      <c r="K1858" s="2">
        <v>3</v>
      </c>
      <c r="L1858" s="2">
        <v>12</v>
      </c>
      <c r="M1858" s="2" t="s">
        <v>363</v>
      </c>
    </row>
    <row r="1859" spans="1:13" ht="15" customHeight="1" x14ac:dyDescent="0.25">
      <c r="A1859" s="2" t="s">
        <v>352</v>
      </c>
      <c r="B1859" s="2" t="s">
        <v>6</v>
      </c>
      <c r="C1859" s="2" t="s">
        <v>77</v>
      </c>
      <c r="D1859" s="2" t="s">
        <v>88</v>
      </c>
      <c r="E1859" s="2">
        <v>2132412</v>
      </c>
      <c r="F1859" s="2">
        <v>301944</v>
      </c>
      <c r="G1859" s="2">
        <v>3085.3768</v>
      </c>
      <c r="H1859" s="2">
        <v>603.88800000000003</v>
      </c>
      <c r="I1859" s="2">
        <v>25429.232800000002</v>
      </c>
      <c r="J1859" s="2">
        <v>9</v>
      </c>
      <c r="K1859" s="2">
        <v>3</v>
      </c>
      <c r="L1859" s="2">
        <v>12</v>
      </c>
      <c r="M1859" s="2" t="s">
        <v>363</v>
      </c>
    </row>
    <row r="1860" spans="1:13" ht="15" customHeight="1" x14ac:dyDescent="0.25">
      <c r="A1860" s="2" t="s">
        <v>352</v>
      </c>
      <c r="B1860" s="2" t="s">
        <v>6</v>
      </c>
      <c r="C1860" s="2" t="s">
        <v>77</v>
      </c>
      <c r="D1860" s="2" t="s">
        <v>89</v>
      </c>
      <c r="E1860" s="2">
        <v>2132412</v>
      </c>
      <c r="F1860" s="2">
        <v>57711</v>
      </c>
      <c r="G1860" s="2">
        <v>3085.3768</v>
      </c>
      <c r="H1860" s="2">
        <v>115.422</v>
      </c>
      <c r="I1860" s="2">
        <v>7355.9907999999996</v>
      </c>
      <c r="J1860" s="2">
        <v>9</v>
      </c>
      <c r="K1860" s="2">
        <v>3</v>
      </c>
      <c r="L1860" s="2">
        <v>12</v>
      </c>
      <c r="M1860" s="2" t="s">
        <v>363</v>
      </c>
    </row>
    <row r="1861" spans="1:13" ht="15" customHeight="1" x14ac:dyDescent="0.25">
      <c r="A1861" s="2" t="s">
        <v>352</v>
      </c>
      <c r="B1861" s="2" t="s">
        <v>6</v>
      </c>
      <c r="C1861" s="2" t="s">
        <v>77</v>
      </c>
      <c r="D1861" s="2" t="s">
        <v>90</v>
      </c>
      <c r="E1861" s="2">
        <v>2132412</v>
      </c>
      <c r="F1861" s="2">
        <v>317258</v>
      </c>
      <c r="G1861" s="2">
        <v>3085.3768</v>
      </c>
      <c r="H1861" s="2">
        <v>634.51599999999996</v>
      </c>
      <c r="I1861" s="2">
        <v>26562.468799999999</v>
      </c>
      <c r="J1861" s="2">
        <v>9</v>
      </c>
      <c r="K1861" s="2">
        <v>3</v>
      </c>
      <c r="L1861" s="2">
        <v>12</v>
      </c>
      <c r="M1861" s="2" t="s">
        <v>363</v>
      </c>
    </row>
    <row r="1862" spans="1:13" ht="15" customHeight="1" x14ac:dyDescent="0.25">
      <c r="A1862" s="2" t="s">
        <v>352</v>
      </c>
      <c r="B1862" s="2" t="s">
        <v>6</v>
      </c>
      <c r="C1862" s="2" t="s">
        <v>91</v>
      </c>
      <c r="D1862" s="2" t="s">
        <v>92</v>
      </c>
      <c r="E1862" s="2">
        <v>2132412</v>
      </c>
      <c r="F1862" s="2">
        <v>366774</v>
      </c>
      <c r="G1862" s="2">
        <v>3085.3768</v>
      </c>
      <c r="H1862" s="2">
        <v>733.548</v>
      </c>
      <c r="I1862" s="2">
        <v>30226.6528</v>
      </c>
      <c r="J1862" s="2">
        <v>9</v>
      </c>
      <c r="K1862" s="2">
        <v>3</v>
      </c>
      <c r="L1862" s="2">
        <v>12</v>
      </c>
      <c r="M1862" s="2" t="s">
        <v>363</v>
      </c>
    </row>
    <row r="1863" spans="1:13" ht="15" customHeight="1" x14ac:dyDescent="0.25">
      <c r="A1863" s="2" t="s">
        <v>352</v>
      </c>
      <c r="B1863" s="2" t="s">
        <v>6</v>
      </c>
      <c r="C1863" s="2" t="s">
        <v>91</v>
      </c>
      <c r="D1863" s="2" t="s">
        <v>93</v>
      </c>
      <c r="E1863" s="2">
        <v>2132412</v>
      </c>
      <c r="F1863" s="2">
        <v>616312</v>
      </c>
      <c r="G1863" s="2">
        <v>3085.3768</v>
      </c>
      <c r="H1863" s="2">
        <v>1209.3616</v>
      </c>
      <c r="I1863" s="2">
        <v>47831.756000000001</v>
      </c>
      <c r="J1863" s="2">
        <v>9</v>
      </c>
      <c r="K1863" s="2">
        <v>4</v>
      </c>
      <c r="L1863" s="2">
        <v>13</v>
      </c>
      <c r="M1863" s="2" t="s">
        <v>363</v>
      </c>
    </row>
    <row r="1864" spans="1:13" ht="15" customHeight="1" x14ac:dyDescent="0.25">
      <c r="A1864" s="2" t="s">
        <v>352</v>
      </c>
      <c r="B1864" s="2" t="s">
        <v>6</v>
      </c>
      <c r="C1864" s="2" t="s">
        <v>91</v>
      </c>
      <c r="D1864" s="2" t="s">
        <v>94</v>
      </c>
      <c r="E1864" s="2">
        <v>2132412</v>
      </c>
      <c r="F1864" s="2">
        <v>494602</v>
      </c>
      <c r="G1864" s="2">
        <v>3085.3768</v>
      </c>
      <c r="H1864" s="2">
        <v>989.20399999999995</v>
      </c>
      <c r="I1864" s="2">
        <v>39685.924800000001</v>
      </c>
      <c r="J1864" s="2">
        <v>9</v>
      </c>
      <c r="K1864" s="2">
        <v>3</v>
      </c>
      <c r="L1864" s="2">
        <v>12</v>
      </c>
      <c r="M1864" s="2" t="s">
        <v>363</v>
      </c>
    </row>
    <row r="1865" spans="1:13" ht="15" customHeight="1" x14ac:dyDescent="0.25">
      <c r="A1865" s="2" t="s">
        <v>352</v>
      </c>
      <c r="B1865" s="2" t="s">
        <v>6</v>
      </c>
      <c r="C1865" s="2" t="s">
        <v>91</v>
      </c>
      <c r="D1865" s="2" t="s">
        <v>95</v>
      </c>
      <c r="E1865" s="2">
        <v>2132412</v>
      </c>
      <c r="F1865" s="2">
        <v>643267</v>
      </c>
      <c r="G1865" s="2">
        <v>3085.3768</v>
      </c>
      <c r="H1865" s="2">
        <v>1257.8806</v>
      </c>
      <c r="I1865" s="2">
        <v>49626.959000000003</v>
      </c>
      <c r="J1865" s="2">
        <v>9</v>
      </c>
      <c r="K1865" s="2">
        <v>4</v>
      </c>
      <c r="L1865" s="2">
        <v>13</v>
      </c>
      <c r="M1865" s="2" t="s">
        <v>363</v>
      </c>
    </row>
    <row r="1866" spans="1:13" ht="15" customHeight="1" x14ac:dyDescent="0.25">
      <c r="A1866" s="2" t="s">
        <v>352</v>
      </c>
      <c r="B1866" s="2" t="s">
        <v>6</v>
      </c>
      <c r="C1866" s="2" t="s">
        <v>91</v>
      </c>
      <c r="D1866" s="2" t="s">
        <v>96</v>
      </c>
      <c r="E1866" s="2">
        <v>2132412</v>
      </c>
      <c r="F1866" s="2">
        <v>607881</v>
      </c>
      <c r="G1866" s="2">
        <v>3085.3768</v>
      </c>
      <c r="H1866" s="2">
        <v>1194.1858</v>
      </c>
      <c r="I1866" s="2">
        <v>47270.251400000001</v>
      </c>
      <c r="J1866" s="2">
        <v>9</v>
      </c>
      <c r="K1866" s="2">
        <v>4</v>
      </c>
      <c r="L1866" s="2">
        <v>13</v>
      </c>
      <c r="M1866" s="2" t="s">
        <v>363</v>
      </c>
    </row>
    <row r="1867" spans="1:13" ht="15" customHeight="1" x14ac:dyDescent="0.25">
      <c r="A1867" s="2" t="s">
        <v>352</v>
      </c>
      <c r="B1867" s="2" t="s">
        <v>6</v>
      </c>
      <c r="C1867" s="2" t="s">
        <v>91</v>
      </c>
      <c r="D1867" s="2" t="s">
        <v>97</v>
      </c>
      <c r="E1867" s="2">
        <v>2132412</v>
      </c>
      <c r="F1867" s="2">
        <v>321760</v>
      </c>
      <c r="G1867" s="2">
        <v>3085.3768</v>
      </c>
      <c r="H1867" s="2">
        <v>643.52</v>
      </c>
      <c r="I1867" s="2">
        <v>26895.6168</v>
      </c>
      <c r="J1867" s="2">
        <v>9</v>
      </c>
      <c r="K1867" s="2">
        <v>3</v>
      </c>
      <c r="L1867" s="2">
        <v>12</v>
      </c>
      <c r="M1867" s="2" t="s">
        <v>363</v>
      </c>
    </row>
    <row r="1868" spans="1:13" ht="15" customHeight="1" x14ac:dyDescent="0.25">
      <c r="A1868" s="2" t="s">
        <v>352</v>
      </c>
      <c r="B1868" s="2" t="s">
        <v>6</v>
      </c>
      <c r="C1868" s="2" t="s">
        <v>91</v>
      </c>
      <c r="D1868" s="2" t="s">
        <v>98</v>
      </c>
      <c r="E1868" s="2">
        <v>2132412</v>
      </c>
      <c r="F1868" s="2">
        <v>440367</v>
      </c>
      <c r="G1868" s="2">
        <v>3085.3768</v>
      </c>
      <c r="H1868" s="2">
        <v>880.73400000000004</v>
      </c>
      <c r="I1868" s="2">
        <v>35672.534800000001</v>
      </c>
      <c r="J1868" s="2">
        <v>9</v>
      </c>
      <c r="K1868" s="2">
        <v>3</v>
      </c>
      <c r="L1868" s="2">
        <v>12</v>
      </c>
      <c r="M1868" s="2" t="s">
        <v>363</v>
      </c>
    </row>
    <row r="1869" spans="1:13" ht="15" customHeight="1" x14ac:dyDescent="0.25">
      <c r="A1869" s="2" t="s">
        <v>352</v>
      </c>
      <c r="B1869" s="2" t="s">
        <v>6</v>
      </c>
      <c r="C1869" s="2" t="s">
        <v>91</v>
      </c>
      <c r="D1869" s="2" t="s">
        <v>99</v>
      </c>
      <c r="E1869" s="2">
        <v>2132412</v>
      </c>
      <c r="F1869" s="2">
        <v>524858</v>
      </c>
      <c r="G1869" s="2">
        <v>3085.3768</v>
      </c>
      <c r="H1869" s="2">
        <v>1044.7444</v>
      </c>
      <c r="I1869" s="2">
        <v>41740.919600000001</v>
      </c>
      <c r="J1869" s="2">
        <v>9</v>
      </c>
      <c r="K1869" s="2">
        <v>4</v>
      </c>
      <c r="L1869" s="2">
        <v>13</v>
      </c>
      <c r="M1869" s="2" t="s">
        <v>363</v>
      </c>
    </row>
    <row r="1870" spans="1:13" ht="15" customHeight="1" x14ac:dyDescent="0.25">
      <c r="A1870" s="2" t="s">
        <v>352</v>
      </c>
      <c r="B1870" s="2" t="s">
        <v>6</v>
      </c>
      <c r="C1870" s="2" t="s">
        <v>91</v>
      </c>
      <c r="D1870" s="2" t="s">
        <v>100</v>
      </c>
      <c r="E1870" s="2">
        <v>2132412</v>
      </c>
      <c r="F1870" s="2">
        <v>367377</v>
      </c>
      <c r="G1870" s="2">
        <v>3085.3768</v>
      </c>
      <c r="H1870" s="2">
        <v>734.75400000000002</v>
      </c>
      <c r="I1870" s="2">
        <v>30271.274799999999</v>
      </c>
      <c r="J1870" s="2">
        <v>9</v>
      </c>
      <c r="K1870" s="2">
        <v>3</v>
      </c>
      <c r="L1870" s="2">
        <v>12</v>
      </c>
      <c r="M1870" s="2" t="s">
        <v>363</v>
      </c>
    </row>
    <row r="1871" spans="1:13" ht="15" customHeight="1" x14ac:dyDescent="0.25">
      <c r="A1871" s="2" t="s">
        <v>352</v>
      </c>
      <c r="B1871" s="2" t="s">
        <v>6</v>
      </c>
      <c r="C1871" s="2" t="s">
        <v>91</v>
      </c>
      <c r="D1871" s="2" t="s">
        <v>101</v>
      </c>
      <c r="E1871" s="2">
        <v>2132412</v>
      </c>
      <c r="F1871" s="2">
        <v>607130</v>
      </c>
      <c r="G1871" s="2">
        <v>3085.3768</v>
      </c>
      <c r="H1871" s="2">
        <v>1192.8340000000001</v>
      </c>
      <c r="I1871" s="2">
        <v>47220.234799999998</v>
      </c>
      <c r="J1871" s="2">
        <v>9</v>
      </c>
      <c r="K1871" s="2">
        <v>4</v>
      </c>
      <c r="L1871" s="2">
        <v>13</v>
      </c>
      <c r="M1871" s="2" t="s">
        <v>363</v>
      </c>
    </row>
    <row r="1872" spans="1:13" ht="15" customHeight="1" x14ac:dyDescent="0.25">
      <c r="A1872" s="2" t="s">
        <v>352</v>
      </c>
      <c r="B1872" s="2" t="s">
        <v>6</v>
      </c>
      <c r="C1872" s="2" t="s">
        <v>91</v>
      </c>
      <c r="D1872" s="2" t="s">
        <v>102</v>
      </c>
      <c r="E1872" s="2">
        <v>2132412</v>
      </c>
      <c r="F1872" s="2">
        <v>334817</v>
      </c>
      <c r="G1872" s="2">
        <v>3085.3768</v>
      </c>
      <c r="H1872" s="2">
        <v>669.63400000000001</v>
      </c>
      <c r="I1872" s="2">
        <v>27861.834800000001</v>
      </c>
      <c r="J1872" s="2">
        <v>9</v>
      </c>
      <c r="K1872" s="2">
        <v>3</v>
      </c>
      <c r="L1872" s="2">
        <v>12</v>
      </c>
      <c r="M1872" s="2" t="s">
        <v>363</v>
      </c>
    </row>
    <row r="1873" spans="1:13" ht="15" customHeight="1" x14ac:dyDescent="0.25">
      <c r="A1873" s="2" t="s">
        <v>352</v>
      </c>
      <c r="B1873" s="2" t="s">
        <v>6</v>
      </c>
      <c r="C1873" s="2" t="s">
        <v>91</v>
      </c>
      <c r="D1873" s="2" t="s">
        <v>103</v>
      </c>
      <c r="E1873" s="2">
        <v>2132412</v>
      </c>
      <c r="F1873" s="2">
        <v>614037</v>
      </c>
      <c r="G1873" s="2">
        <v>3085.3768</v>
      </c>
      <c r="H1873" s="2">
        <v>1205.2665999999999</v>
      </c>
      <c r="I1873" s="2">
        <v>47680.241000000002</v>
      </c>
      <c r="J1873" s="2">
        <v>9</v>
      </c>
      <c r="K1873" s="2">
        <v>4</v>
      </c>
      <c r="L1873" s="2">
        <v>13</v>
      </c>
      <c r="M1873" s="2" t="s">
        <v>363</v>
      </c>
    </row>
    <row r="1874" spans="1:13" ht="15" customHeight="1" x14ac:dyDescent="0.25">
      <c r="A1874" s="2" t="s">
        <v>352</v>
      </c>
      <c r="B1874" s="2" t="s">
        <v>6</v>
      </c>
      <c r="C1874" s="2" t="s">
        <v>91</v>
      </c>
      <c r="D1874" s="2" t="s">
        <v>104</v>
      </c>
      <c r="E1874" s="2">
        <v>2132412</v>
      </c>
      <c r="F1874" s="2">
        <v>197604</v>
      </c>
      <c r="G1874" s="2">
        <v>3085.3768</v>
      </c>
      <c r="H1874" s="2">
        <v>395.20800000000003</v>
      </c>
      <c r="I1874" s="2">
        <v>17708.072800000002</v>
      </c>
      <c r="J1874" s="2">
        <v>9</v>
      </c>
      <c r="K1874" s="2">
        <v>3</v>
      </c>
      <c r="L1874" s="2">
        <v>12</v>
      </c>
      <c r="M1874" s="2" t="s">
        <v>363</v>
      </c>
    </row>
    <row r="1875" spans="1:13" ht="15" customHeight="1" x14ac:dyDescent="0.25">
      <c r="A1875" s="2" t="s">
        <v>352</v>
      </c>
      <c r="B1875" s="2" t="s">
        <v>6</v>
      </c>
      <c r="C1875" s="2" t="s">
        <v>91</v>
      </c>
      <c r="D1875" s="2" t="s">
        <v>105</v>
      </c>
      <c r="E1875" s="2">
        <v>2132412</v>
      </c>
      <c r="F1875" s="2">
        <v>473760</v>
      </c>
      <c r="G1875" s="2">
        <v>3085.3768</v>
      </c>
      <c r="H1875" s="2">
        <v>947.52</v>
      </c>
      <c r="I1875" s="2">
        <v>38143.616800000003</v>
      </c>
      <c r="J1875" s="2">
        <v>9</v>
      </c>
      <c r="K1875" s="2">
        <v>3</v>
      </c>
      <c r="L1875" s="2">
        <v>12</v>
      </c>
      <c r="M1875" s="2" t="s">
        <v>363</v>
      </c>
    </row>
    <row r="1876" spans="1:13" ht="15" customHeight="1" x14ac:dyDescent="0.25">
      <c r="A1876" s="2" t="s">
        <v>352</v>
      </c>
      <c r="B1876" s="2" t="s">
        <v>6</v>
      </c>
      <c r="C1876" s="2" t="s">
        <v>91</v>
      </c>
      <c r="D1876" s="2" t="s">
        <v>106</v>
      </c>
      <c r="E1876" s="2">
        <v>2132412</v>
      </c>
      <c r="F1876" s="2">
        <v>328697</v>
      </c>
      <c r="G1876" s="2">
        <v>3085.3768</v>
      </c>
      <c r="H1876" s="2">
        <v>657.39400000000001</v>
      </c>
      <c r="I1876" s="2">
        <v>27408.9548</v>
      </c>
      <c r="J1876" s="2">
        <v>9</v>
      </c>
      <c r="K1876" s="2">
        <v>3</v>
      </c>
      <c r="L1876" s="2">
        <v>12</v>
      </c>
      <c r="M1876" s="2" t="s">
        <v>363</v>
      </c>
    </row>
    <row r="1877" spans="1:13" ht="15" customHeight="1" x14ac:dyDescent="0.25">
      <c r="A1877" s="2" t="s">
        <v>352</v>
      </c>
      <c r="B1877" s="2" t="s">
        <v>6</v>
      </c>
      <c r="C1877" s="2" t="s">
        <v>91</v>
      </c>
      <c r="D1877" s="2" t="s">
        <v>107</v>
      </c>
      <c r="E1877" s="2">
        <v>2132412</v>
      </c>
      <c r="F1877" s="2">
        <v>365693</v>
      </c>
      <c r="G1877" s="2">
        <v>3085.3768</v>
      </c>
      <c r="H1877" s="2">
        <v>731.38599999999997</v>
      </c>
      <c r="I1877" s="2">
        <v>30146.658800000001</v>
      </c>
      <c r="J1877" s="2">
        <v>9</v>
      </c>
      <c r="K1877" s="2">
        <v>3</v>
      </c>
      <c r="L1877" s="2">
        <v>12</v>
      </c>
      <c r="M1877" s="2" t="s">
        <v>363</v>
      </c>
    </row>
    <row r="1878" spans="1:13" ht="15" customHeight="1" x14ac:dyDescent="0.25">
      <c r="A1878" s="2" t="s">
        <v>352</v>
      </c>
      <c r="B1878" s="2" t="s">
        <v>6</v>
      </c>
      <c r="C1878" s="2" t="s">
        <v>108</v>
      </c>
      <c r="D1878" s="2" t="s">
        <v>109</v>
      </c>
      <c r="E1878" s="2">
        <v>2132412</v>
      </c>
      <c r="F1878" s="2">
        <v>703271</v>
      </c>
      <c r="G1878" s="2">
        <v>3085.3768</v>
      </c>
      <c r="H1878" s="2">
        <v>1365.8878</v>
      </c>
      <c r="I1878" s="2">
        <v>53623.225400000003</v>
      </c>
      <c r="J1878" s="2">
        <v>9</v>
      </c>
      <c r="K1878" s="2">
        <v>4</v>
      </c>
      <c r="L1878" s="2">
        <v>13</v>
      </c>
      <c r="M1878" s="2" t="s">
        <v>363</v>
      </c>
    </row>
    <row r="1879" spans="1:13" ht="15" customHeight="1" x14ac:dyDescent="0.25">
      <c r="A1879" s="2" t="s">
        <v>352</v>
      </c>
      <c r="B1879" s="2" t="s">
        <v>6</v>
      </c>
      <c r="C1879" s="2" t="s">
        <v>108</v>
      </c>
      <c r="D1879" s="2" t="s">
        <v>110</v>
      </c>
      <c r="E1879" s="2">
        <v>2132412</v>
      </c>
      <c r="F1879" s="2">
        <v>622568</v>
      </c>
      <c r="G1879" s="2">
        <v>3085.3768</v>
      </c>
      <c r="H1879" s="2">
        <v>1220.6224</v>
      </c>
      <c r="I1879" s="2">
        <v>48248.405599999998</v>
      </c>
      <c r="J1879" s="2">
        <v>9</v>
      </c>
      <c r="K1879" s="2">
        <v>4</v>
      </c>
      <c r="L1879" s="2">
        <v>13</v>
      </c>
      <c r="M1879" s="2" t="s">
        <v>363</v>
      </c>
    </row>
    <row r="1880" spans="1:13" ht="15" customHeight="1" x14ac:dyDescent="0.25">
      <c r="A1880" s="2" t="s">
        <v>352</v>
      </c>
      <c r="B1880" s="2" t="s">
        <v>6</v>
      </c>
      <c r="C1880" s="2" t="s">
        <v>108</v>
      </c>
      <c r="D1880" s="2" t="s">
        <v>111</v>
      </c>
      <c r="E1880" s="2">
        <v>2132412</v>
      </c>
      <c r="F1880" s="2">
        <v>661856</v>
      </c>
      <c r="G1880" s="2">
        <v>3085.3768</v>
      </c>
      <c r="H1880" s="2">
        <v>1291.3407999999999</v>
      </c>
      <c r="I1880" s="2">
        <v>50864.986400000002</v>
      </c>
      <c r="J1880" s="2">
        <v>9</v>
      </c>
      <c r="K1880" s="2">
        <v>4</v>
      </c>
      <c r="L1880" s="2">
        <v>13</v>
      </c>
      <c r="M1880" s="2" t="s">
        <v>363</v>
      </c>
    </row>
    <row r="1881" spans="1:13" ht="15" customHeight="1" x14ac:dyDescent="0.25">
      <c r="A1881" s="2" t="s">
        <v>352</v>
      </c>
      <c r="B1881" s="2" t="s">
        <v>6</v>
      </c>
      <c r="C1881" s="2" t="s">
        <v>108</v>
      </c>
      <c r="D1881" s="2" t="s">
        <v>112</v>
      </c>
      <c r="E1881" s="2">
        <v>2132412</v>
      </c>
      <c r="F1881" s="2">
        <v>656850</v>
      </c>
      <c r="G1881" s="2">
        <v>3085.3768</v>
      </c>
      <c r="H1881" s="2">
        <v>1282.33</v>
      </c>
      <c r="I1881" s="2">
        <v>50531.586799999997</v>
      </c>
      <c r="J1881" s="2">
        <v>9</v>
      </c>
      <c r="K1881" s="2">
        <v>4</v>
      </c>
      <c r="L1881" s="2">
        <v>13</v>
      </c>
      <c r="M1881" s="2" t="s">
        <v>363</v>
      </c>
    </row>
    <row r="1882" spans="1:13" ht="15" customHeight="1" x14ac:dyDescent="0.25">
      <c r="A1882" s="2" t="s">
        <v>352</v>
      </c>
      <c r="B1882" s="2" t="s">
        <v>6</v>
      </c>
      <c r="C1882" s="2" t="s">
        <v>108</v>
      </c>
      <c r="D1882" s="2" t="s">
        <v>113</v>
      </c>
      <c r="E1882" s="2">
        <v>2132412</v>
      </c>
      <c r="F1882" s="2">
        <v>728990</v>
      </c>
      <c r="G1882" s="2">
        <v>3085.3768</v>
      </c>
      <c r="H1882" s="2">
        <v>1412.182</v>
      </c>
      <c r="I1882" s="2">
        <v>55336.110800000002</v>
      </c>
      <c r="J1882" s="2">
        <v>9</v>
      </c>
      <c r="K1882" s="2">
        <v>4</v>
      </c>
      <c r="L1882" s="2">
        <v>13</v>
      </c>
      <c r="M1882" s="2" t="s">
        <v>363</v>
      </c>
    </row>
    <row r="1883" spans="1:13" ht="15" customHeight="1" x14ac:dyDescent="0.25">
      <c r="A1883" s="2" t="s">
        <v>352</v>
      </c>
      <c r="B1883" s="2" t="s">
        <v>6</v>
      </c>
      <c r="C1883" s="2" t="s">
        <v>108</v>
      </c>
      <c r="D1883" s="2" t="s">
        <v>114</v>
      </c>
      <c r="E1883" s="2">
        <v>2132412</v>
      </c>
      <c r="F1883" s="2">
        <v>746923</v>
      </c>
      <c r="G1883" s="2">
        <v>3085.3768</v>
      </c>
      <c r="H1883" s="2">
        <v>1444.4613999999999</v>
      </c>
      <c r="I1883" s="2">
        <v>56530.448600000003</v>
      </c>
      <c r="J1883" s="2">
        <v>9</v>
      </c>
      <c r="K1883" s="2">
        <v>4</v>
      </c>
      <c r="L1883" s="2">
        <v>13</v>
      </c>
      <c r="M1883" s="2" t="s">
        <v>363</v>
      </c>
    </row>
    <row r="1884" spans="1:13" ht="15" customHeight="1" x14ac:dyDescent="0.25">
      <c r="A1884" s="2" t="s">
        <v>352</v>
      </c>
      <c r="B1884" s="2" t="s">
        <v>6</v>
      </c>
      <c r="C1884" s="2" t="s">
        <v>108</v>
      </c>
      <c r="D1884" s="2" t="s">
        <v>115</v>
      </c>
      <c r="E1884" s="2">
        <v>2132412</v>
      </c>
      <c r="F1884" s="2">
        <v>524209</v>
      </c>
      <c r="G1884" s="2">
        <v>3085.3768</v>
      </c>
      <c r="H1884" s="2">
        <v>1043.5762</v>
      </c>
      <c r="I1884" s="2">
        <v>41697.696199999998</v>
      </c>
      <c r="J1884" s="2">
        <v>9</v>
      </c>
      <c r="K1884" s="2">
        <v>4</v>
      </c>
      <c r="L1884" s="2">
        <v>13</v>
      </c>
      <c r="M1884" s="2" t="s">
        <v>363</v>
      </c>
    </row>
    <row r="1885" spans="1:13" ht="15" customHeight="1" x14ac:dyDescent="0.25">
      <c r="A1885" s="2" t="s">
        <v>352</v>
      </c>
      <c r="B1885" s="2" t="s">
        <v>6</v>
      </c>
      <c r="C1885" s="2" t="s">
        <v>108</v>
      </c>
      <c r="D1885" s="2" t="s">
        <v>116</v>
      </c>
      <c r="E1885" s="2">
        <v>2132412</v>
      </c>
      <c r="F1885" s="2">
        <v>734563</v>
      </c>
      <c r="G1885" s="2">
        <v>3085.3768</v>
      </c>
      <c r="H1885" s="2">
        <v>1422.2134000000001</v>
      </c>
      <c r="I1885" s="2">
        <v>55707.272599999997</v>
      </c>
      <c r="J1885" s="2">
        <v>9</v>
      </c>
      <c r="K1885" s="2">
        <v>4</v>
      </c>
      <c r="L1885" s="2">
        <v>13</v>
      </c>
      <c r="M1885" s="2" t="s">
        <v>363</v>
      </c>
    </row>
    <row r="1886" spans="1:13" ht="15" customHeight="1" x14ac:dyDescent="0.25">
      <c r="A1886" s="2" t="s">
        <v>352</v>
      </c>
      <c r="B1886" s="2" t="s">
        <v>6</v>
      </c>
      <c r="C1886" s="2" t="s">
        <v>108</v>
      </c>
      <c r="D1886" s="2" t="s">
        <v>117</v>
      </c>
      <c r="E1886" s="2">
        <v>2132412</v>
      </c>
      <c r="F1886" s="2">
        <v>696918</v>
      </c>
      <c r="G1886" s="2">
        <v>3085.3768</v>
      </c>
      <c r="H1886" s="2">
        <v>1354.4523999999999</v>
      </c>
      <c r="I1886" s="2">
        <v>53200.115599999997</v>
      </c>
      <c r="J1886" s="2">
        <v>9</v>
      </c>
      <c r="K1886" s="2">
        <v>4</v>
      </c>
      <c r="L1886" s="2">
        <v>13</v>
      </c>
      <c r="M1886" s="2" t="s">
        <v>363</v>
      </c>
    </row>
    <row r="1887" spans="1:13" ht="15" customHeight="1" x14ac:dyDescent="0.25">
      <c r="A1887" s="2" t="s">
        <v>352</v>
      </c>
      <c r="B1887" s="2" t="s">
        <v>6</v>
      </c>
      <c r="C1887" s="2" t="s">
        <v>108</v>
      </c>
      <c r="D1887" s="2" t="s">
        <v>118</v>
      </c>
      <c r="E1887" s="2">
        <v>2132412</v>
      </c>
      <c r="F1887" s="2">
        <v>616989</v>
      </c>
      <c r="G1887" s="2">
        <v>3085.3768</v>
      </c>
      <c r="H1887" s="2">
        <v>1210.5802000000001</v>
      </c>
      <c r="I1887" s="2">
        <v>47876.8442</v>
      </c>
      <c r="J1887" s="2">
        <v>9</v>
      </c>
      <c r="K1887" s="2">
        <v>4</v>
      </c>
      <c r="L1887" s="2">
        <v>13</v>
      </c>
      <c r="M1887" s="2" t="s">
        <v>363</v>
      </c>
    </row>
    <row r="1888" spans="1:13" ht="15" customHeight="1" x14ac:dyDescent="0.25">
      <c r="A1888" s="2" t="s">
        <v>352</v>
      </c>
      <c r="B1888" s="2" t="s">
        <v>6</v>
      </c>
      <c r="C1888" s="2" t="s">
        <v>108</v>
      </c>
      <c r="D1888" s="2" t="s">
        <v>119</v>
      </c>
      <c r="E1888" s="2">
        <v>2132412</v>
      </c>
      <c r="F1888" s="2">
        <v>648219</v>
      </c>
      <c r="G1888" s="2">
        <v>3085.3768</v>
      </c>
      <c r="H1888" s="2">
        <v>1266.7942</v>
      </c>
      <c r="I1888" s="2">
        <v>49956.762199999997</v>
      </c>
      <c r="J1888" s="2">
        <v>9</v>
      </c>
      <c r="K1888" s="2">
        <v>4</v>
      </c>
      <c r="L1888" s="2">
        <v>13</v>
      </c>
      <c r="M1888" s="2" t="s">
        <v>363</v>
      </c>
    </row>
    <row r="1889" spans="1:13" ht="15" customHeight="1" x14ac:dyDescent="0.25">
      <c r="A1889" s="2" t="s">
        <v>352</v>
      </c>
      <c r="B1889" s="2" t="s">
        <v>6</v>
      </c>
      <c r="C1889" s="2" t="s">
        <v>108</v>
      </c>
      <c r="D1889" s="2" t="s">
        <v>120</v>
      </c>
      <c r="E1889" s="2">
        <v>2132412</v>
      </c>
      <c r="F1889" s="2">
        <v>661259</v>
      </c>
      <c r="G1889" s="2">
        <v>3085.3768</v>
      </c>
      <c r="H1889" s="2">
        <v>1290.2662</v>
      </c>
      <c r="I1889" s="2">
        <v>50825.226199999997</v>
      </c>
      <c r="J1889" s="2">
        <v>9</v>
      </c>
      <c r="K1889" s="2">
        <v>4</v>
      </c>
      <c r="L1889" s="2">
        <v>13</v>
      </c>
      <c r="M1889" s="2" t="s">
        <v>363</v>
      </c>
    </row>
    <row r="1890" spans="1:13" ht="15" customHeight="1" x14ac:dyDescent="0.25">
      <c r="A1890" s="2" t="s">
        <v>352</v>
      </c>
      <c r="B1890" s="2" t="s">
        <v>6</v>
      </c>
      <c r="C1890" s="2" t="s">
        <v>108</v>
      </c>
      <c r="D1890" s="2" t="s">
        <v>121</v>
      </c>
      <c r="E1890" s="2">
        <v>2132412</v>
      </c>
      <c r="F1890" s="2">
        <v>555665</v>
      </c>
      <c r="G1890" s="2">
        <v>3085.3768</v>
      </c>
      <c r="H1890" s="2">
        <v>1100.1969999999999</v>
      </c>
      <c r="I1890" s="2">
        <v>43792.665800000002</v>
      </c>
      <c r="J1890" s="2">
        <v>9</v>
      </c>
      <c r="K1890" s="2">
        <v>4</v>
      </c>
      <c r="L1890" s="2">
        <v>13</v>
      </c>
      <c r="M1890" s="2" t="s">
        <v>363</v>
      </c>
    </row>
    <row r="1891" spans="1:13" ht="15" customHeight="1" x14ac:dyDescent="0.25">
      <c r="A1891" s="2" t="s">
        <v>352</v>
      </c>
      <c r="B1891" s="2" t="s">
        <v>6</v>
      </c>
      <c r="C1891" s="2" t="s">
        <v>108</v>
      </c>
      <c r="D1891" s="2" t="s">
        <v>122</v>
      </c>
      <c r="E1891" s="2">
        <v>2132412</v>
      </c>
      <c r="F1891" s="2">
        <v>738058</v>
      </c>
      <c r="G1891" s="2">
        <v>3085.3768</v>
      </c>
      <c r="H1891" s="2">
        <v>1428.5044</v>
      </c>
      <c r="I1891" s="2">
        <v>55940.039599999996</v>
      </c>
      <c r="J1891" s="2">
        <v>9</v>
      </c>
      <c r="K1891" s="2">
        <v>4</v>
      </c>
      <c r="L1891" s="2">
        <v>13</v>
      </c>
      <c r="M1891" s="2" t="s">
        <v>363</v>
      </c>
    </row>
    <row r="1892" spans="1:13" ht="15" customHeight="1" x14ac:dyDescent="0.25">
      <c r="A1892" s="2" t="s">
        <v>352</v>
      </c>
      <c r="B1892" s="2" t="s">
        <v>6</v>
      </c>
      <c r="C1892" s="2" t="s">
        <v>108</v>
      </c>
      <c r="D1892" s="2" t="s">
        <v>123</v>
      </c>
      <c r="E1892" s="2">
        <v>2132412</v>
      </c>
      <c r="F1892" s="2">
        <v>596982</v>
      </c>
      <c r="G1892" s="2">
        <v>3085.3768</v>
      </c>
      <c r="H1892" s="2">
        <v>1174.5676000000001</v>
      </c>
      <c r="I1892" s="2">
        <v>46544.377999999997</v>
      </c>
      <c r="J1892" s="2">
        <v>9</v>
      </c>
      <c r="K1892" s="2">
        <v>4</v>
      </c>
      <c r="L1892" s="2">
        <v>13</v>
      </c>
      <c r="M1892" s="2" t="s">
        <v>363</v>
      </c>
    </row>
    <row r="1893" spans="1:13" ht="15" customHeight="1" x14ac:dyDescent="0.25">
      <c r="A1893" s="2" t="s">
        <v>352</v>
      </c>
      <c r="B1893" s="2" t="s">
        <v>6</v>
      </c>
      <c r="C1893" s="2" t="s">
        <v>108</v>
      </c>
      <c r="D1893" s="2" t="s">
        <v>124</v>
      </c>
      <c r="E1893" s="2">
        <v>2132412</v>
      </c>
      <c r="F1893" s="2">
        <v>683429</v>
      </c>
      <c r="G1893" s="2">
        <v>3085.3768</v>
      </c>
      <c r="H1893" s="2">
        <v>1330.1722</v>
      </c>
      <c r="I1893" s="2">
        <v>52301.748200000002</v>
      </c>
      <c r="J1893" s="2">
        <v>9</v>
      </c>
      <c r="K1893" s="2">
        <v>4</v>
      </c>
      <c r="L1893" s="2">
        <v>13</v>
      </c>
      <c r="M1893" s="2" t="s">
        <v>363</v>
      </c>
    </row>
    <row r="1894" spans="1:13" ht="15" customHeight="1" x14ac:dyDescent="0.25">
      <c r="A1894" s="2" t="s">
        <v>352</v>
      </c>
      <c r="B1894" s="2" t="s">
        <v>6</v>
      </c>
      <c r="C1894" s="2" t="s">
        <v>108</v>
      </c>
      <c r="D1894" s="2" t="s">
        <v>125</v>
      </c>
      <c r="E1894" s="2">
        <v>2132412</v>
      </c>
      <c r="F1894" s="2">
        <v>589670</v>
      </c>
      <c r="G1894" s="2">
        <v>3085.3768</v>
      </c>
      <c r="H1894" s="2">
        <v>1161.4059999999999</v>
      </c>
      <c r="I1894" s="2">
        <v>46057.398800000003</v>
      </c>
      <c r="J1894" s="2">
        <v>9</v>
      </c>
      <c r="K1894" s="2">
        <v>4</v>
      </c>
      <c r="L1894" s="2">
        <v>13</v>
      </c>
      <c r="M1894" s="2" t="s">
        <v>363</v>
      </c>
    </row>
    <row r="1895" spans="1:13" ht="15" customHeight="1" x14ac:dyDescent="0.25">
      <c r="A1895" s="2" t="s">
        <v>352</v>
      </c>
      <c r="B1895" s="2" t="s">
        <v>6</v>
      </c>
      <c r="C1895" s="2" t="s">
        <v>126</v>
      </c>
      <c r="D1895" s="2" t="s">
        <v>127</v>
      </c>
      <c r="E1895" s="2">
        <v>2132412</v>
      </c>
      <c r="F1895" s="2">
        <v>432704</v>
      </c>
      <c r="G1895" s="2">
        <v>3085.3768</v>
      </c>
      <c r="H1895" s="2">
        <v>865.40800000000002</v>
      </c>
      <c r="I1895" s="2">
        <v>35105.472800000003</v>
      </c>
      <c r="J1895" s="2">
        <v>9</v>
      </c>
      <c r="K1895" s="2">
        <v>3</v>
      </c>
      <c r="L1895" s="2">
        <v>12</v>
      </c>
      <c r="M1895" s="2" t="s">
        <v>363</v>
      </c>
    </row>
    <row r="1896" spans="1:13" ht="15" customHeight="1" x14ac:dyDescent="0.25">
      <c r="A1896" s="2" t="s">
        <v>352</v>
      </c>
      <c r="B1896" s="2" t="s">
        <v>6</v>
      </c>
      <c r="C1896" s="2" t="s">
        <v>126</v>
      </c>
      <c r="D1896" s="2" t="s">
        <v>128</v>
      </c>
      <c r="E1896" s="2">
        <v>2132412</v>
      </c>
      <c r="F1896" s="2">
        <v>642829</v>
      </c>
      <c r="G1896" s="2">
        <v>3085.3768</v>
      </c>
      <c r="H1896" s="2">
        <v>1257.0922</v>
      </c>
      <c r="I1896" s="2">
        <v>49597.788200000003</v>
      </c>
      <c r="J1896" s="2">
        <v>9</v>
      </c>
      <c r="K1896" s="2">
        <v>4</v>
      </c>
      <c r="L1896" s="2">
        <v>13</v>
      </c>
      <c r="M1896" s="2" t="s">
        <v>363</v>
      </c>
    </row>
    <row r="1897" spans="1:13" ht="15" customHeight="1" x14ac:dyDescent="0.25">
      <c r="A1897" s="2" t="s">
        <v>352</v>
      </c>
      <c r="B1897" s="2" t="s">
        <v>6</v>
      </c>
      <c r="C1897" s="2" t="s">
        <v>126</v>
      </c>
      <c r="D1897" s="2" t="s">
        <v>129</v>
      </c>
      <c r="E1897" s="2">
        <v>2132412</v>
      </c>
      <c r="F1897" s="2">
        <v>474657</v>
      </c>
      <c r="G1897" s="2">
        <v>3085.3768</v>
      </c>
      <c r="H1897" s="2">
        <v>949.31399999999996</v>
      </c>
      <c r="I1897" s="2">
        <v>38209.9948</v>
      </c>
      <c r="J1897" s="2">
        <v>9</v>
      </c>
      <c r="K1897" s="2">
        <v>3</v>
      </c>
      <c r="L1897" s="2">
        <v>12</v>
      </c>
      <c r="M1897" s="2" t="s">
        <v>363</v>
      </c>
    </row>
    <row r="1898" spans="1:13" ht="15" customHeight="1" x14ac:dyDescent="0.25">
      <c r="A1898" s="2" t="s">
        <v>352</v>
      </c>
      <c r="B1898" s="2" t="s">
        <v>6</v>
      </c>
      <c r="C1898" s="2" t="s">
        <v>126</v>
      </c>
      <c r="D1898" s="2" t="s">
        <v>130</v>
      </c>
      <c r="E1898" s="2">
        <v>2132412</v>
      </c>
      <c r="F1898" s="2">
        <v>362168</v>
      </c>
      <c r="G1898" s="2">
        <v>3085.3768</v>
      </c>
      <c r="H1898" s="2">
        <v>724.33600000000001</v>
      </c>
      <c r="I1898" s="2">
        <v>29885.808799999999</v>
      </c>
      <c r="J1898" s="2">
        <v>9</v>
      </c>
      <c r="K1898" s="2">
        <v>3</v>
      </c>
      <c r="L1898" s="2">
        <v>12</v>
      </c>
      <c r="M1898" s="2" t="s">
        <v>363</v>
      </c>
    </row>
    <row r="1899" spans="1:13" ht="15" customHeight="1" x14ac:dyDescent="0.25">
      <c r="A1899" s="2" t="s">
        <v>352</v>
      </c>
      <c r="B1899" s="2" t="s">
        <v>6</v>
      </c>
      <c r="C1899" s="2" t="s">
        <v>126</v>
      </c>
      <c r="D1899" s="2" t="s">
        <v>131</v>
      </c>
      <c r="E1899" s="2">
        <v>2132412</v>
      </c>
      <c r="F1899" s="2">
        <v>219222</v>
      </c>
      <c r="G1899" s="2">
        <v>3085.3768</v>
      </c>
      <c r="H1899" s="2">
        <v>438.44400000000002</v>
      </c>
      <c r="I1899" s="2">
        <v>19307.804800000002</v>
      </c>
      <c r="J1899" s="2">
        <v>9</v>
      </c>
      <c r="K1899" s="2">
        <v>3</v>
      </c>
      <c r="L1899" s="2">
        <v>12</v>
      </c>
      <c r="M1899" s="2" t="s">
        <v>363</v>
      </c>
    </row>
    <row r="1900" spans="1:13" ht="15" customHeight="1" x14ac:dyDescent="0.25">
      <c r="A1900" s="2" t="s">
        <v>352</v>
      </c>
      <c r="B1900" s="2" t="s">
        <v>6</v>
      </c>
      <c r="C1900" s="2" t="s">
        <v>126</v>
      </c>
      <c r="D1900" s="2" t="s">
        <v>132</v>
      </c>
      <c r="E1900" s="2">
        <v>2132412</v>
      </c>
      <c r="F1900" s="2">
        <v>327755</v>
      </c>
      <c r="G1900" s="2">
        <v>3085.3768</v>
      </c>
      <c r="H1900" s="2">
        <v>655.51</v>
      </c>
      <c r="I1900" s="2">
        <v>27339.246800000001</v>
      </c>
      <c r="J1900" s="2">
        <v>9</v>
      </c>
      <c r="K1900" s="2">
        <v>3</v>
      </c>
      <c r="L1900" s="2">
        <v>12</v>
      </c>
      <c r="M1900" s="2" t="s">
        <v>363</v>
      </c>
    </row>
    <row r="1901" spans="1:13" ht="15" customHeight="1" x14ac:dyDescent="0.25">
      <c r="A1901" s="2" t="s">
        <v>352</v>
      </c>
      <c r="B1901" s="2" t="s">
        <v>6</v>
      </c>
      <c r="C1901" s="2" t="s">
        <v>126</v>
      </c>
      <c r="D1901" s="2" t="s">
        <v>133</v>
      </c>
      <c r="E1901" s="2">
        <v>2132412</v>
      </c>
      <c r="F1901" s="2">
        <v>389954</v>
      </c>
      <c r="G1901" s="2">
        <v>3085.3768</v>
      </c>
      <c r="H1901" s="2">
        <v>779.90800000000002</v>
      </c>
      <c r="I1901" s="2">
        <v>31941.9728</v>
      </c>
      <c r="J1901" s="2">
        <v>9</v>
      </c>
      <c r="K1901" s="2">
        <v>3</v>
      </c>
      <c r="L1901" s="2">
        <v>12</v>
      </c>
      <c r="M1901" s="2" t="s">
        <v>363</v>
      </c>
    </row>
    <row r="1902" spans="1:13" ht="15" customHeight="1" x14ac:dyDescent="0.25">
      <c r="A1902" s="2" t="s">
        <v>352</v>
      </c>
      <c r="B1902" s="2" t="s">
        <v>6</v>
      </c>
      <c r="C1902" s="2" t="s">
        <v>126</v>
      </c>
      <c r="D1902" s="2" t="s">
        <v>134</v>
      </c>
      <c r="E1902" s="2">
        <v>2132412</v>
      </c>
      <c r="F1902" s="2">
        <v>512967</v>
      </c>
      <c r="G1902" s="2">
        <v>3085.3768</v>
      </c>
      <c r="H1902" s="2">
        <v>1023.3406</v>
      </c>
      <c r="I1902" s="2">
        <v>40948.978999999999</v>
      </c>
      <c r="J1902" s="2">
        <v>9</v>
      </c>
      <c r="K1902" s="2">
        <v>4</v>
      </c>
      <c r="L1902" s="2">
        <v>13</v>
      </c>
      <c r="M1902" s="2" t="s">
        <v>363</v>
      </c>
    </row>
    <row r="1903" spans="1:13" ht="15" customHeight="1" x14ac:dyDescent="0.25">
      <c r="A1903" s="2" t="s">
        <v>352</v>
      </c>
      <c r="B1903" s="2" t="s">
        <v>6</v>
      </c>
      <c r="C1903" s="2" t="s">
        <v>126</v>
      </c>
      <c r="D1903" s="2" t="s">
        <v>135</v>
      </c>
      <c r="E1903" s="2">
        <v>2132412</v>
      </c>
      <c r="F1903" s="2">
        <v>388311</v>
      </c>
      <c r="G1903" s="2">
        <v>3085.3768</v>
      </c>
      <c r="H1903" s="2">
        <v>776.62199999999996</v>
      </c>
      <c r="I1903" s="2">
        <v>31820.390800000001</v>
      </c>
      <c r="J1903" s="2">
        <v>9</v>
      </c>
      <c r="K1903" s="2">
        <v>3</v>
      </c>
      <c r="L1903" s="2">
        <v>12</v>
      </c>
      <c r="M1903" s="2" t="s">
        <v>363</v>
      </c>
    </row>
    <row r="1904" spans="1:13" ht="15" customHeight="1" x14ac:dyDescent="0.25">
      <c r="A1904" s="2" t="s">
        <v>352</v>
      </c>
      <c r="B1904" s="2" t="s">
        <v>6</v>
      </c>
      <c r="C1904" s="2" t="s">
        <v>126</v>
      </c>
      <c r="D1904" s="2" t="s">
        <v>136</v>
      </c>
      <c r="E1904" s="2">
        <v>2132412</v>
      </c>
      <c r="F1904" s="2">
        <v>401293</v>
      </c>
      <c r="G1904" s="2">
        <v>3085.3768</v>
      </c>
      <c r="H1904" s="2">
        <v>802.58600000000001</v>
      </c>
      <c r="I1904" s="2">
        <v>32781.058799999999</v>
      </c>
      <c r="J1904" s="2">
        <v>9</v>
      </c>
      <c r="K1904" s="2">
        <v>3</v>
      </c>
      <c r="L1904" s="2">
        <v>12</v>
      </c>
      <c r="M1904" s="2" t="s">
        <v>363</v>
      </c>
    </row>
    <row r="1905" spans="1:13" ht="15" customHeight="1" x14ac:dyDescent="0.25">
      <c r="A1905" s="2" t="s">
        <v>352</v>
      </c>
      <c r="B1905" s="2" t="s">
        <v>6</v>
      </c>
      <c r="C1905" s="2" t="s">
        <v>126</v>
      </c>
      <c r="D1905" s="2" t="s">
        <v>137</v>
      </c>
      <c r="E1905" s="2">
        <v>2132412</v>
      </c>
      <c r="F1905" s="2">
        <v>464503</v>
      </c>
      <c r="G1905" s="2">
        <v>3085.3768</v>
      </c>
      <c r="H1905" s="2">
        <v>929.00599999999997</v>
      </c>
      <c r="I1905" s="2">
        <v>37458.5988</v>
      </c>
      <c r="J1905" s="2">
        <v>9</v>
      </c>
      <c r="K1905" s="2">
        <v>3</v>
      </c>
      <c r="L1905" s="2">
        <v>12</v>
      </c>
      <c r="M1905" s="2" t="s">
        <v>363</v>
      </c>
    </row>
    <row r="1906" spans="1:13" ht="15" customHeight="1" x14ac:dyDescent="0.25">
      <c r="A1906" s="2" t="s">
        <v>352</v>
      </c>
      <c r="B1906" s="2" t="s">
        <v>6</v>
      </c>
      <c r="C1906" s="2" t="s">
        <v>138</v>
      </c>
      <c r="D1906" s="2" t="s">
        <v>139</v>
      </c>
      <c r="E1906" s="2">
        <v>2132412</v>
      </c>
      <c r="F1906" s="2">
        <v>1271581</v>
      </c>
      <c r="G1906" s="2">
        <v>3085.3768</v>
      </c>
      <c r="H1906" s="2">
        <v>2388.8458000000001</v>
      </c>
      <c r="I1906" s="2">
        <v>91472.671400000007</v>
      </c>
      <c r="J1906" s="2">
        <v>9</v>
      </c>
      <c r="K1906" s="2">
        <v>5</v>
      </c>
      <c r="L1906" s="2">
        <v>14</v>
      </c>
      <c r="M1906" s="2" t="s">
        <v>363</v>
      </c>
    </row>
    <row r="1907" spans="1:13" ht="15" customHeight="1" x14ac:dyDescent="0.25">
      <c r="A1907" s="2" t="s">
        <v>352</v>
      </c>
      <c r="B1907" s="2" t="s">
        <v>6</v>
      </c>
      <c r="C1907" s="2" t="s">
        <v>138</v>
      </c>
      <c r="D1907" s="2" t="s">
        <v>140</v>
      </c>
      <c r="E1907" s="2">
        <v>2132412</v>
      </c>
      <c r="F1907" s="2">
        <v>1330762</v>
      </c>
      <c r="G1907" s="2">
        <v>3085.3768</v>
      </c>
      <c r="H1907" s="2">
        <v>2495.3715999999999</v>
      </c>
      <c r="I1907" s="2">
        <v>95414.126000000004</v>
      </c>
      <c r="J1907" s="2">
        <v>9</v>
      </c>
      <c r="K1907" s="2">
        <v>5</v>
      </c>
      <c r="L1907" s="2">
        <v>14</v>
      </c>
      <c r="M1907" s="2" t="s">
        <v>363</v>
      </c>
    </row>
    <row r="1908" spans="1:13" ht="15" customHeight="1" x14ac:dyDescent="0.25">
      <c r="A1908" s="2" t="s">
        <v>352</v>
      </c>
      <c r="B1908" s="2" t="s">
        <v>6</v>
      </c>
      <c r="C1908" s="2" t="s">
        <v>141</v>
      </c>
      <c r="D1908" s="2" t="s">
        <v>142</v>
      </c>
      <c r="E1908" s="2">
        <v>2132412</v>
      </c>
      <c r="F1908" s="2">
        <v>1514100</v>
      </c>
      <c r="G1908" s="2">
        <v>3085.3768</v>
      </c>
      <c r="H1908" s="2">
        <v>2825.38</v>
      </c>
      <c r="I1908" s="2">
        <v>107624.4368</v>
      </c>
      <c r="J1908" s="2">
        <v>9</v>
      </c>
      <c r="K1908" s="2">
        <v>6</v>
      </c>
      <c r="L1908" s="2">
        <v>15</v>
      </c>
      <c r="M1908" s="2" t="s">
        <v>363</v>
      </c>
    </row>
    <row r="1909" spans="1:13" ht="15" customHeight="1" x14ac:dyDescent="0.25">
      <c r="A1909" s="2" t="s">
        <v>352</v>
      </c>
      <c r="B1909" s="2" t="s">
        <v>6</v>
      </c>
      <c r="C1909" s="2" t="s">
        <v>141</v>
      </c>
      <c r="D1909" s="2" t="s">
        <v>143</v>
      </c>
      <c r="E1909" s="2">
        <v>2132412</v>
      </c>
      <c r="F1909" s="2">
        <v>1548017</v>
      </c>
      <c r="G1909" s="2">
        <v>3085.3768</v>
      </c>
      <c r="H1909" s="2">
        <v>2886.4306000000001</v>
      </c>
      <c r="I1909" s="2">
        <v>109883.30899999999</v>
      </c>
      <c r="J1909" s="2">
        <v>9</v>
      </c>
      <c r="K1909" s="2">
        <v>6</v>
      </c>
      <c r="L1909" s="2">
        <v>15</v>
      </c>
      <c r="M1909" s="2" t="s">
        <v>363</v>
      </c>
    </row>
    <row r="1910" spans="1:13" ht="15" customHeight="1" x14ac:dyDescent="0.25">
      <c r="A1910" s="2" t="s">
        <v>352</v>
      </c>
      <c r="B1910" s="2" t="s">
        <v>6</v>
      </c>
      <c r="C1910" s="2" t="s">
        <v>144</v>
      </c>
      <c r="D1910" s="2" t="s">
        <v>145</v>
      </c>
      <c r="E1910" s="2">
        <v>2132412</v>
      </c>
      <c r="F1910" s="2">
        <v>620022</v>
      </c>
      <c r="G1910" s="2">
        <v>3085.3768</v>
      </c>
      <c r="H1910" s="2">
        <v>1216.0396000000001</v>
      </c>
      <c r="I1910" s="2">
        <v>48078.841999999997</v>
      </c>
      <c r="J1910" s="2">
        <v>9</v>
      </c>
      <c r="K1910" s="2">
        <v>4</v>
      </c>
      <c r="L1910" s="2">
        <v>13</v>
      </c>
      <c r="M1910" s="2" t="s">
        <v>363</v>
      </c>
    </row>
    <row r="1911" spans="1:13" ht="15" customHeight="1" x14ac:dyDescent="0.25">
      <c r="A1911" s="2" t="s">
        <v>352</v>
      </c>
      <c r="B1911" s="2" t="s">
        <v>6</v>
      </c>
      <c r="C1911" s="2" t="s">
        <v>144</v>
      </c>
      <c r="D1911" s="2" t="s">
        <v>146</v>
      </c>
      <c r="E1911" s="2">
        <v>2132412</v>
      </c>
      <c r="F1911" s="2">
        <v>891408</v>
      </c>
      <c r="G1911" s="2">
        <v>3085.3768</v>
      </c>
      <c r="H1911" s="2">
        <v>1704.5344</v>
      </c>
      <c r="I1911" s="2">
        <v>66153.149600000004</v>
      </c>
      <c r="J1911" s="2">
        <v>9</v>
      </c>
      <c r="K1911" s="2">
        <v>4</v>
      </c>
      <c r="L1911" s="2">
        <v>13</v>
      </c>
      <c r="M1911" s="2" t="s">
        <v>363</v>
      </c>
    </row>
    <row r="1912" spans="1:13" ht="15" customHeight="1" x14ac:dyDescent="0.25">
      <c r="A1912" s="2" t="s">
        <v>352</v>
      </c>
      <c r="B1912" s="2" t="s">
        <v>6</v>
      </c>
      <c r="C1912" s="2" t="s">
        <v>144</v>
      </c>
      <c r="D1912" s="2" t="s">
        <v>147</v>
      </c>
      <c r="E1912" s="2">
        <v>2132412</v>
      </c>
      <c r="F1912" s="2">
        <v>833654</v>
      </c>
      <c r="G1912" s="2">
        <v>3085.3768</v>
      </c>
      <c r="H1912" s="2">
        <v>1600.5771999999999</v>
      </c>
      <c r="I1912" s="2">
        <v>62306.733200000002</v>
      </c>
      <c r="J1912" s="2">
        <v>9</v>
      </c>
      <c r="K1912" s="2">
        <v>4</v>
      </c>
      <c r="L1912" s="2">
        <v>13</v>
      </c>
      <c r="M1912" s="2" t="s">
        <v>363</v>
      </c>
    </row>
    <row r="1913" spans="1:13" ht="15" customHeight="1" x14ac:dyDescent="0.25">
      <c r="A1913" s="2" t="s">
        <v>352</v>
      </c>
      <c r="B1913" s="2" t="s">
        <v>6</v>
      </c>
      <c r="C1913" s="2" t="s">
        <v>144</v>
      </c>
      <c r="D1913" s="2" t="s">
        <v>148</v>
      </c>
      <c r="E1913" s="2">
        <v>2132412</v>
      </c>
      <c r="F1913" s="2">
        <v>728230</v>
      </c>
      <c r="G1913" s="2">
        <v>3085.3768</v>
      </c>
      <c r="H1913" s="2">
        <v>1410.8140000000001</v>
      </c>
      <c r="I1913" s="2">
        <v>55285.4948</v>
      </c>
      <c r="J1913" s="2">
        <v>9</v>
      </c>
      <c r="K1913" s="2">
        <v>4</v>
      </c>
      <c r="L1913" s="2">
        <v>13</v>
      </c>
      <c r="M1913" s="2" t="s">
        <v>363</v>
      </c>
    </row>
    <row r="1914" spans="1:13" ht="15" customHeight="1" x14ac:dyDescent="0.25">
      <c r="A1914" s="2" t="s">
        <v>352</v>
      </c>
      <c r="B1914" s="2" t="s">
        <v>6</v>
      </c>
      <c r="C1914" s="2" t="s">
        <v>144</v>
      </c>
      <c r="D1914" s="2" t="s">
        <v>149</v>
      </c>
      <c r="E1914" s="2">
        <v>2132412</v>
      </c>
      <c r="F1914" s="2">
        <v>733973</v>
      </c>
      <c r="G1914" s="2">
        <v>3085.3768</v>
      </c>
      <c r="H1914" s="2">
        <v>1421.1514</v>
      </c>
      <c r="I1914" s="2">
        <v>55667.978600000002</v>
      </c>
      <c r="J1914" s="2">
        <v>9</v>
      </c>
      <c r="K1914" s="2">
        <v>4</v>
      </c>
      <c r="L1914" s="2">
        <v>13</v>
      </c>
      <c r="M1914" s="2" t="s">
        <v>363</v>
      </c>
    </row>
    <row r="1915" spans="1:13" ht="15" customHeight="1" x14ac:dyDescent="0.25">
      <c r="A1915" s="2" t="s">
        <v>352</v>
      </c>
      <c r="B1915" s="2" t="s">
        <v>6</v>
      </c>
      <c r="C1915" s="2" t="s">
        <v>144</v>
      </c>
      <c r="D1915" s="2" t="s">
        <v>150</v>
      </c>
      <c r="E1915" s="2">
        <v>2132412</v>
      </c>
      <c r="F1915" s="2">
        <v>753523</v>
      </c>
      <c r="G1915" s="2">
        <v>3085.3768</v>
      </c>
      <c r="H1915" s="2">
        <v>1456.3414</v>
      </c>
      <c r="I1915" s="2">
        <v>56970.008600000001</v>
      </c>
      <c r="J1915" s="2">
        <v>9</v>
      </c>
      <c r="K1915" s="2">
        <v>4</v>
      </c>
      <c r="L1915" s="2">
        <v>13</v>
      </c>
      <c r="M1915" s="2" t="s">
        <v>363</v>
      </c>
    </row>
    <row r="1916" spans="1:13" ht="15" customHeight="1" x14ac:dyDescent="0.25">
      <c r="A1916" s="2" t="s">
        <v>352</v>
      </c>
      <c r="B1916" s="2" t="s">
        <v>6</v>
      </c>
      <c r="C1916" s="2" t="s">
        <v>144</v>
      </c>
      <c r="D1916" s="2" t="s">
        <v>151</v>
      </c>
      <c r="E1916" s="2">
        <v>2132412</v>
      </c>
      <c r="F1916" s="2">
        <v>984817</v>
      </c>
      <c r="G1916" s="2">
        <v>3085.3768</v>
      </c>
      <c r="H1916" s="2">
        <v>1872.6705999999999</v>
      </c>
      <c r="I1916" s="2">
        <v>72374.188999999998</v>
      </c>
      <c r="J1916" s="2">
        <v>9</v>
      </c>
      <c r="K1916" s="2">
        <v>4</v>
      </c>
      <c r="L1916" s="2">
        <v>13</v>
      </c>
      <c r="M1916" s="2" t="s">
        <v>363</v>
      </c>
    </row>
    <row r="1917" spans="1:13" ht="15" customHeight="1" x14ac:dyDescent="0.25">
      <c r="A1917" s="2" t="s">
        <v>352</v>
      </c>
      <c r="B1917" s="2" t="s">
        <v>6</v>
      </c>
      <c r="C1917" s="2" t="s">
        <v>144</v>
      </c>
      <c r="D1917" s="2" t="s">
        <v>152</v>
      </c>
      <c r="E1917" s="2">
        <v>2132412</v>
      </c>
      <c r="F1917" s="2">
        <v>1164004</v>
      </c>
      <c r="G1917" s="2">
        <v>3085.3768</v>
      </c>
      <c r="H1917" s="2">
        <v>2195.2071999999998</v>
      </c>
      <c r="I1917" s="2">
        <v>84308.0432</v>
      </c>
      <c r="J1917" s="2">
        <v>9</v>
      </c>
      <c r="K1917" s="2">
        <v>5</v>
      </c>
      <c r="L1917" s="2">
        <v>14</v>
      </c>
      <c r="M1917" s="2" t="s">
        <v>363</v>
      </c>
    </row>
    <row r="1918" spans="1:13" ht="15" customHeight="1" x14ac:dyDescent="0.25">
      <c r="A1918" s="2" t="s">
        <v>352</v>
      </c>
      <c r="B1918" s="2" t="s">
        <v>6</v>
      </c>
      <c r="C1918" s="2" t="s">
        <v>153</v>
      </c>
      <c r="D1918" s="2" t="s">
        <v>153</v>
      </c>
      <c r="E1918" s="2">
        <v>2132412</v>
      </c>
      <c r="F1918" s="2">
        <v>765815</v>
      </c>
      <c r="G1918" s="2">
        <v>3085.3768</v>
      </c>
      <c r="H1918" s="2">
        <v>1478.4670000000001</v>
      </c>
      <c r="I1918" s="2">
        <v>57788.6558</v>
      </c>
      <c r="J1918" s="2">
        <v>9</v>
      </c>
      <c r="K1918" s="2">
        <v>4</v>
      </c>
      <c r="L1918" s="2">
        <v>13</v>
      </c>
      <c r="M1918" s="2" t="s">
        <v>363</v>
      </c>
    </row>
    <row r="1919" spans="1:13" ht="15" customHeight="1" x14ac:dyDescent="0.25">
      <c r="A1919" s="2" t="s">
        <v>352</v>
      </c>
      <c r="B1919" s="2" t="s">
        <v>6</v>
      </c>
      <c r="C1919" s="2" t="s">
        <v>154</v>
      </c>
      <c r="D1919" s="2" t="s">
        <v>155</v>
      </c>
      <c r="E1919" s="2">
        <v>2132412</v>
      </c>
      <c r="F1919" s="2">
        <v>888883</v>
      </c>
      <c r="G1919" s="2">
        <v>3085.3768</v>
      </c>
      <c r="H1919" s="2">
        <v>1699.9893999999999</v>
      </c>
      <c r="I1919" s="2">
        <v>65984.984599999996</v>
      </c>
      <c r="J1919" s="2">
        <v>9</v>
      </c>
      <c r="K1919" s="2">
        <v>4</v>
      </c>
      <c r="L1919" s="2">
        <v>13</v>
      </c>
      <c r="M1919" s="2" t="s">
        <v>363</v>
      </c>
    </row>
    <row r="1920" spans="1:13" ht="15" customHeight="1" x14ac:dyDescent="0.25">
      <c r="A1920" s="2" t="s">
        <v>352</v>
      </c>
      <c r="B1920" s="2" t="s">
        <v>6</v>
      </c>
      <c r="C1920" s="2" t="s">
        <v>154</v>
      </c>
      <c r="D1920" s="2" t="s">
        <v>156</v>
      </c>
      <c r="E1920" s="2">
        <v>2132412</v>
      </c>
      <c r="F1920" s="2">
        <v>1130432</v>
      </c>
      <c r="G1920" s="2">
        <v>3085.3768</v>
      </c>
      <c r="H1920" s="2">
        <v>2134.7775999999999</v>
      </c>
      <c r="I1920" s="2">
        <v>82072.148000000001</v>
      </c>
      <c r="J1920" s="2">
        <v>9</v>
      </c>
      <c r="K1920" s="2">
        <v>5</v>
      </c>
      <c r="L1920" s="2">
        <v>14</v>
      </c>
      <c r="M1920" s="2" t="s">
        <v>363</v>
      </c>
    </row>
    <row r="1921" spans="1:13" ht="15" customHeight="1" x14ac:dyDescent="0.25">
      <c r="A1921" s="2" t="s">
        <v>352</v>
      </c>
      <c r="B1921" s="2" t="s">
        <v>6</v>
      </c>
      <c r="C1921" s="2" t="s">
        <v>154</v>
      </c>
      <c r="D1921" s="2" t="s">
        <v>157</v>
      </c>
      <c r="E1921" s="2">
        <v>2132412</v>
      </c>
      <c r="F1921" s="2">
        <v>778545</v>
      </c>
      <c r="G1921" s="2">
        <v>3085.3768</v>
      </c>
      <c r="H1921" s="2">
        <v>1501.3810000000001</v>
      </c>
      <c r="I1921" s="2">
        <v>58636.4738</v>
      </c>
      <c r="J1921" s="2">
        <v>9</v>
      </c>
      <c r="K1921" s="2">
        <v>4</v>
      </c>
      <c r="L1921" s="2">
        <v>13</v>
      </c>
      <c r="M1921" s="2" t="s">
        <v>363</v>
      </c>
    </row>
    <row r="1922" spans="1:13" ht="15" customHeight="1" x14ac:dyDescent="0.25">
      <c r="A1922" s="2" t="s">
        <v>352</v>
      </c>
      <c r="B1922" s="2" t="s">
        <v>6</v>
      </c>
      <c r="C1922" s="2" t="s">
        <v>154</v>
      </c>
      <c r="D1922" s="2" t="s">
        <v>158</v>
      </c>
      <c r="E1922" s="2">
        <v>2132412</v>
      </c>
      <c r="F1922" s="2">
        <v>1112056</v>
      </c>
      <c r="G1922" s="2">
        <v>3085.3768</v>
      </c>
      <c r="H1922" s="2">
        <v>2101.7008000000001</v>
      </c>
      <c r="I1922" s="2">
        <v>80848.306400000001</v>
      </c>
      <c r="J1922" s="2">
        <v>9</v>
      </c>
      <c r="K1922" s="2">
        <v>5</v>
      </c>
      <c r="L1922" s="2">
        <v>14</v>
      </c>
      <c r="M1922" s="2" t="s">
        <v>363</v>
      </c>
    </row>
    <row r="1923" spans="1:13" ht="15" customHeight="1" x14ac:dyDescent="0.25">
      <c r="A1923" s="2" t="s">
        <v>352</v>
      </c>
      <c r="B1923" s="2" t="s">
        <v>6</v>
      </c>
      <c r="C1923" s="2" t="s">
        <v>154</v>
      </c>
      <c r="D1923" s="2" t="s">
        <v>159</v>
      </c>
      <c r="E1923" s="2">
        <v>2132412</v>
      </c>
      <c r="F1923" s="2">
        <v>851865</v>
      </c>
      <c r="G1923" s="2">
        <v>3085.3768</v>
      </c>
      <c r="H1923" s="2">
        <v>1633.357</v>
      </c>
      <c r="I1923" s="2">
        <v>63519.585800000001</v>
      </c>
      <c r="J1923" s="2">
        <v>9</v>
      </c>
      <c r="K1923" s="2">
        <v>4</v>
      </c>
      <c r="L1923" s="2">
        <v>13</v>
      </c>
      <c r="M1923" s="2" t="s">
        <v>363</v>
      </c>
    </row>
    <row r="1924" spans="1:13" ht="15" customHeight="1" x14ac:dyDescent="0.25">
      <c r="A1924" s="2" t="s">
        <v>352</v>
      </c>
      <c r="B1924" s="2" t="s">
        <v>6</v>
      </c>
      <c r="C1924" s="2" t="s">
        <v>154</v>
      </c>
      <c r="D1924" s="2" t="s">
        <v>160</v>
      </c>
      <c r="E1924" s="2">
        <v>2132412</v>
      </c>
      <c r="F1924" s="2">
        <v>995743</v>
      </c>
      <c r="G1924" s="2">
        <v>3085.3768</v>
      </c>
      <c r="H1924" s="2">
        <v>1892.3373999999999</v>
      </c>
      <c r="I1924" s="2">
        <v>73101.8606</v>
      </c>
      <c r="J1924" s="2">
        <v>9</v>
      </c>
      <c r="K1924" s="2">
        <v>4</v>
      </c>
      <c r="L1924" s="2">
        <v>13</v>
      </c>
      <c r="M1924" s="2" t="s">
        <v>363</v>
      </c>
    </row>
    <row r="1925" spans="1:13" ht="15" customHeight="1" x14ac:dyDescent="0.25">
      <c r="A1925" s="2" t="s">
        <v>352</v>
      </c>
      <c r="B1925" s="2" t="s">
        <v>6</v>
      </c>
      <c r="C1925" s="2" t="s">
        <v>154</v>
      </c>
      <c r="D1925" s="2" t="s">
        <v>161</v>
      </c>
      <c r="E1925" s="2">
        <v>2132412</v>
      </c>
      <c r="F1925" s="2">
        <v>1158279</v>
      </c>
      <c r="G1925" s="2">
        <v>3085.3768</v>
      </c>
      <c r="H1925" s="2">
        <v>2184.9022</v>
      </c>
      <c r="I1925" s="2">
        <v>83926.758199999997</v>
      </c>
      <c r="J1925" s="2">
        <v>9</v>
      </c>
      <c r="K1925" s="2">
        <v>5</v>
      </c>
      <c r="L1925" s="2">
        <v>14</v>
      </c>
      <c r="M1925" s="2" t="s">
        <v>363</v>
      </c>
    </row>
    <row r="1926" spans="1:13" ht="15" customHeight="1" x14ac:dyDescent="0.25">
      <c r="A1926" s="2" t="s">
        <v>352</v>
      </c>
      <c r="B1926" s="2" t="s">
        <v>6</v>
      </c>
      <c r="C1926" s="2" t="s">
        <v>154</v>
      </c>
      <c r="D1926" s="2" t="s">
        <v>162</v>
      </c>
      <c r="E1926" s="2">
        <v>2132412</v>
      </c>
      <c r="F1926" s="2">
        <v>1482949</v>
      </c>
      <c r="G1926" s="2">
        <v>3085.3768</v>
      </c>
      <c r="H1926" s="2">
        <v>2769.3081999999999</v>
      </c>
      <c r="I1926" s="2">
        <v>105549.78019999999</v>
      </c>
      <c r="J1926" s="2">
        <v>9</v>
      </c>
      <c r="K1926" s="2">
        <v>5</v>
      </c>
      <c r="L1926" s="2">
        <v>14</v>
      </c>
      <c r="M1926" s="2" t="s">
        <v>363</v>
      </c>
    </row>
    <row r="1927" spans="1:13" ht="15" customHeight="1" x14ac:dyDescent="0.25">
      <c r="A1927" s="2" t="s">
        <v>352</v>
      </c>
      <c r="B1927" s="2" t="s">
        <v>6</v>
      </c>
      <c r="C1927" s="2" t="s">
        <v>154</v>
      </c>
      <c r="D1927" s="2" t="s">
        <v>163</v>
      </c>
      <c r="E1927" s="2">
        <v>2132412</v>
      </c>
      <c r="F1927" s="2">
        <v>1014403</v>
      </c>
      <c r="G1927" s="2">
        <v>3085.3768</v>
      </c>
      <c r="H1927" s="2">
        <v>1925.9254000000001</v>
      </c>
      <c r="I1927" s="2">
        <v>74344.616599999994</v>
      </c>
      <c r="J1927" s="2">
        <v>9</v>
      </c>
      <c r="K1927" s="2">
        <v>5</v>
      </c>
      <c r="L1927" s="2">
        <v>14</v>
      </c>
      <c r="M1927" s="2" t="s">
        <v>363</v>
      </c>
    </row>
    <row r="1928" spans="1:13" ht="15" customHeight="1" x14ac:dyDescent="0.25">
      <c r="A1928" s="2" t="s">
        <v>352</v>
      </c>
      <c r="B1928" s="2" t="s">
        <v>6</v>
      </c>
      <c r="C1928" s="2" t="s">
        <v>154</v>
      </c>
      <c r="D1928" s="2" t="s">
        <v>164</v>
      </c>
      <c r="E1928" s="2">
        <v>2132412</v>
      </c>
      <c r="F1928" s="2">
        <v>1159651</v>
      </c>
      <c r="G1928" s="2">
        <v>3085.3768</v>
      </c>
      <c r="H1928" s="2">
        <v>2187.3717999999999</v>
      </c>
      <c r="I1928" s="2">
        <v>84018.133400000006</v>
      </c>
      <c r="J1928" s="2">
        <v>9</v>
      </c>
      <c r="K1928" s="2">
        <v>5</v>
      </c>
      <c r="L1928" s="2">
        <v>14</v>
      </c>
      <c r="M1928" s="2" t="s">
        <v>363</v>
      </c>
    </row>
    <row r="1929" spans="1:13" ht="15" customHeight="1" x14ac:dyDescent="0.25">
      <c r="A1929" s="2" t="s">
        <v>352</v>
      </c>
      <c r="B1929" s="2" t="s">
        <v>6</v>
      </c>
      <c r="C1929" s="2" t="s">
        <v>154</v>
      </c>
      <c r="D1929" s="2" t="s">
        <v>165</v>
      </c>
      <c r="E1929" s="2">
        <v>2132412</v>
      </c>
      <c r="F1929" s="2">
        <v>1078230</v>
      </c>
      <c r="G1929" s="2">
        <v>3085.3768</v>
      </c>
      <c r="H1929" s="2">
        <v>2040.8140000000001</v>
      </c>
      <c r="I1929" s="2">
        <v>78595.4948</v>
      </c>
      <c r="J1929" s="2">
        <v>9</v>
      </c>
      <c r="K1929" s="2">
        <v>5</v>
      </c>
      <c r="L1929" s="2">
        <v>14</v>
      </c>
      <c r="M1929" s="2" t="s">
        <v>363</v>
      </c>
    </row>
    <row r="1930" spans="1:13" ht="15" customHeight="1" x14ac:dyDescent="0.25">
      <c r="A1930" s="2" t="s">
        <v>352</v>
      </c>
      <c r="B1930" s="2" t="s">
        <v>6</v>
      </c>
      <c r="C1930" s="2" t="s">
        <v>154</v>
      </c>
      <c r="D1930" s="2" t="s">
        <v>166</v>
      </c>
      <c r="E1930" s="2">
        <v>2132412</v>
      </c>
      <c r="F1930" s="2">
        <v>918011</v>
      </c>
      <c r="G1930" s="2">
        <v>3085.3768</v>
      </c>
      <c r="H1930" s="2">
        <v>1752.4197999999999</v>
      </c>
      <c r="I1930" s="2">
        <v>67924.909400000004</v>
      </c>
      <c r="J1930" s="2">
        <v>9</v>
      </c>
      <c r="K1930" s="2">
        <v>4</v>
      </c>
      <c r="L1930" s="2">
        <v>13</v>
      </c>
      <c r="M1930" s="2" t="s">
        <v>363</v>
      </c>
    </row>
    <row r="1931" spans="1:13" ht="15" customHeight="1" x14ac:dyDescent="0.25">
      <c r="A1931" s="2" t="s">
        <v>352</v>
      </c>
      <c r="B1931" s="2" t="s">
        <v>6</v>
      </c>
      <c r="C1931" s="2" t="s">
        <v>154</v>
      </c>
      <c r="D1931" s="2" t="s">
        <v>167</v>
      </c>
      <c r="E1931" s="2">
        <v>2132412</v>
      </c>
      <c r="F1931" s="2">
        <v>1013570</v>
      </c>
      <c r="G1931" s="2">
        <v>3085.3768</v>
      </c>
      <c r="H1931" s="2">
        <v>1924.4259999999999</v>
      </c>
      <c r="I1931" s="2">
        <v>74289.138800000001</v>
      </c>
      <c r="J1931" s="2">
        <v>9</v>
      </c>
      <c r="K1931" s="2">
        <v>5</v>
      </c>
      <c r="L1931" s="2">
        <v>14</v>
      </c>
      <c r="M1931" s="2" t="s">
        <v>363</v>
      </c>
    </row>
    <row r="1932" spans="1:13" ht="15" customHeight="1" x14ac:dyDescent="0.25">
      <c r="A1932" s="2" t="s">
        <v>352</v>
      </c>
      <c r="B1932" s="2" t="s">
        <v>6</v>
      </c>
      <c r="C1932" s="2" t="s">
        <v>154</v>
      </c>
      <c r="D1932" s="2" t="s">
        <v>168</v>
      </c>
      <c r="E1932" s="2">
        <v>2132412</v>
      </c>
      <c r="F1932" s="2">
        <v>1685867</v>
      </c>
      <c r="G1932" s="2">
        <v>3085.3768</v>
      </c>
      <c r="H1932" s="2">
        <v>3134.5605999999998</v>
      </c>
      <c r="I1932" s="2">
        <v>119064.11900000001</v>
      </c>
      <c r="J1932" s="2">
        <v>9</v>
      </c>
      <c r="K1932" s="2">
        <v>6</v>
      </c>
      <c r="L1932" s="2">
        <v>15</v>
      </c>
      <c r="M1932" s="2" t="s">
        <v>363</v>
      </c>
    </row>
    <row r="1933" spans="1:13" ht="15" customHeight="1" x14ac:dyDescent="0.25">
      <c r="A1933" s="2" t="s">
        <v>352</v>
      </c>
      <c r="B1933" s="2" t="s">
        <v>6</v>
      </c>
      <c r="C1933" s="2" t="s">
        <v>154</v>
      </c>
      <c r="D1933" s="2" t="s">
        <v>169</v>
      </c>
      <c r="E1933" s="2">
        <v>2132412</v>
      </c>
      <c r="F1933" s="2">
        <v>963005</v>
      </c>
      <c r="G1933" s="2">
        <v>3085.3768</v>
      </c>
      <c r="H1933" s="2">
        <v>1833.4090000000001</v>
      </c>
      <c r="I1933" s="2">
        <v>70921.5098</v>
      </c>
      <c r="J1933" s="2">
        <v>9</v>
      </c>
      <c r="K1933" s="2">
        <v>4</v>
      </c>
      <c r="L1933" s="2">
        <v>13</v>
      </c>
      <c r="M1933" s="2" t="s">
        <v>363</v>
      </c>
    </row>
    <row r="1934" spans="1:13" ht="15" customHeight="1" x14ac:dyDescent="0.25">
      <c r="A1934" s="2" t="s">
        <v>352</v>
      </c>
      <c r="B1934" s="2" t="s">
        <v>6</v>
      </c>
      <c r="C1934" s="2" t="s">
        <v>154</v>
      </c>
      <c r="D1934" s="2" t="s">
        <v>170</v>
      </c>
      <c r="E1934" s="2">
        <v>2132412</v>
      </c>
      <c r="F1934" s="2">
        <v>1483972</v>
      </c>
      <c r="G1934" s="2">
        <v>3085.3768</v>
      </c>
      <c r="H1934" s="2">
        <v>2771.1496000000002</v>
      </c>
      <c r="I1934" s="2">
        <v>105617.912</v>
      </c>
      <c r="J1934" s="2">
        <v>9</v>
      </c>
      <c r="K1934" s="2">
        <v>5</v>
      </c>
      <c r="L1934" s="2">
        <v>14</v>
      </c>
      <c r="M1934" s="2" t="s">
        <v>363</v>
      </c>
    </row>
    <row r="1935" spans="1:13" ht="15" customHeight="1" x14ac:dyDescent="0.25">
      <c r="A1935" s="2" t="s">
        <v>352</v>
      </c>
      <c r="B1935" s="2" t="s">
        <v>6</v>
      </c>
      <c r="C1935" s="2" t="s">
        <v>154</v>
      </c>
      <c r="D1935" s="2" t="s">
        <v>171</v>
      </c>
      <c r="E1935" s="2">
        <v>2132412</v>
      </c>
      <c r="F1935" s="2">
        <v>1243496</v>
      </c>
      <c r="G1935" s="2">
        <v>3085.3768</v>
      </c>
      <c r="H1935" s="2">
        <v>2338.2928000000002</v>
      </c>
      <c r="I1935" s="2">
        <v>89602.210399999996</v>
      </c>
      <c r="J1935" s="2">
        <v>9</v>
      </c>
      <c r="K1935" s="2">
        <v>5</v>
      </c>
      <c r="L1935" s="2">
        <v>14</v>
      </c>
      <c r="M1935" s="2" t="s">
        <v>363</v>
      </c>
    </row>
    <row r="1936" spans="1:13" ht="15" customHeight="1" x14ac:dyDescent="0.25">
      <c r="A1936" s="2" t="s">
        <v>352</v>
      </c>
      <c r="B1936" s="2" t="s">
        <v>6</v>
      </c>
      <c r="C1936" s="2" t="s">
        <v>154</v>
      </c>
      <c r="D1936" s="2" t="s">
        <v>172</v>
      </c>
      <c r="E1936" s="2">
        <v>2132412</v>
      </c>
      <c r="F1936" s="2">
        <v>1101332</v>
      </c>
      <c r="G1936" s="2">
        <v>3085.3768</v>
      </c>
      <c r="H1936" s="2">
        <v>2082.3975999999998</v>
      </c>
      <c r="I1936" s="2">
        <v>80134.088000000003</v>
      </c>
      <c r="J1936" s="2">
        <v>9</v>
      </c>
      <c r="K1936" s="2">
        <v>5</v>
      </c>
      <c r="L1936" s="2">
        <v>14</v>
      </c>
      <c r="M1936" s="2" t="s">
        <v>363</v>
      </c>
    </row>
    <row r="1937" spans="1:13" ht="15" customHeight="1" x14ac:dyDescent="0.25">
      <c r="A1937" s="2" t="s">
        <v>352</v>
      </c>
      <c r="B1937" s="2" t="s">
        <v>6</v>
      </c>
      <c r="C1937" s="2" t="s">
        <v>154</v>
      </c>
      <c r="D1937" s="2" t="s">
        <v>173</v>
      </c>
      <c r="E1937" s="2">
        <v>2132412</v>
      </c>
      <c r="F1937" s="2">
        <v>1074801</v>
      </c>
      <c r="G1937" s="2">
        <v>3085.3768</v>
      </c>
      <c r="H1937" s="2">
        <v>2034.6418000000001</v>
      </c>
      <c r="I1937" s="2">
        <v>78367.123399999997</v>
      </c>
      <c r="J1937" s="2">
        <v>9</v>
      </c>
      <c r="K1937" s="2">
        <v>5</v>
      </c>
      <c r="L1937" s="2">
        <v>14</v>
      </c>
      <c r="M1937" s="2" t="s">
        <v>363</v>
      </c>
    </row>
    <row r="1938" spans="1:13" ht="15" customHeight="1" x14ac:dyDescent="0.25">
      <c r="A1938" s="2" t="s">
        <v>352</v>
      </c>
      <c r="B1938" s="2" t="s">
        <v>6</v>
      </c>
      <c r="C1938" s="2" t="s">
        <v>154</v>
      </c>
      <c r="D1938" s="2" t="s">
        <v>174</v>
      </c>
      <c r="E1938" s="2">
        <v>2132412</v>
      </c>
      <c r="F1938" s="2">
        <v>1055821</v>
      </c>
      <c r="G1938" s="2">
        <v>3085.3768</v>
      </c>
      <c r="H1938" s="2">
        <v>2000.4777999999999</v>
      </c>
      <c r="I1938" s="2">
        <v>77103.055399999997</v>
      </c>
      <c r="J1938" s="2">
        <v>9</v>
      </c>
      <c r="K1938" s="2">
        <v>5</v>
      </c>
      <c r="L1938" s="2">
        <v>14</v>
      </c>
      <c r="M1938" s="2" t="s">
        <v>363</v>
      </c>
    </row>
    <row r="1939" spans="1:13" ht="15" customHeight="1" x14ac:dyDescent="0.25">
      <c r="A1939" s="2" t="s">
        <v>352</v>
      </c>
      <c r="B1939" s="2" t="s">
        <v>6</v>
      </c>
      <c r="C1939" s="2" t="s">
        <v>175</v>
      </c>
      <c r="D1939" s="2" t="s">
        <v>176</v>
      </c>
      <c r="E1939" s="2">
        <v>2132412</v>
      </c>
      <c r="F1939" s="2">
        <v>3103611</v>
      </c>
      <c r="G1939" s="2">
        <v>3085.3768</v>
      </c>
      <c r="H1939" s="2">
        <v>5686.4997999999996</v>
      </c>
      <c r="I1939" s="2">
        <v>213485.8694</v>
      </c>
      <c r="J1939" s="2">
        <v>9</v>
      </c>
      <c r="K1939" s="2">
        <v>9</v>
      </c>
      <c r="L1939" s="2">
        <v>18</v>
      </c>
      <c r="M1939" s="2" t="s">
        <v>363</v>
      </c>
    </row>
    <row r="1940" spans="1:13" ht="15" customHeight="1" x14ac:dyDescent="0.25">
      <c r="A1940" s="2" t="s">
        <v>352</v>
      </c>
      <c r="B1940" s="2" t="s">
        <v>6</v>
      </c>
      <c r="C1940" s="2" t="s">
        <v>175</v>
      </c>
      <c r="D1940" s="2" t="s">
        <v>177</v>
      </c>
      <c r="E1940" s="2">
        <v>2132412</v>
      </c>
      <c r="F1940" s="2">
        <v>3384100</v>
      </c>
      <c r="G1940" s="2">
        <v>3085.3768</v>
      </c>
      <c r="H1940" s="2">
        <v>6191.38</v>
      </c>
      <c r="I1940" s="2">
        <v>232166.4368</v>
      </c>
      <c r="J1940" s="2">
        <v>9</v>
      </c>
      <c r="K1940" s="2">
        <v>9</v>
      </c>
      <c r="L1940" s="2">
        <v>18</v>
      </c>
      <c r="M1940" s="2" t="s">
        <v>363</v>
      </c>
    </row>
    <row r="1941" spans="1:13" ht="15" customHeight="1" x14ac:dyDescent="0.25">
      <c r="A1941" s="2" t="s">
        <v>352</v>
      </c>
      <c r="B1941" s="2" t="s">
        <v>6</v>
      </c>
      <c r="C1941" s="2" t="s">
        <v>175</v>
      </c>
      <c r="D1941" s="2" t="s">
        <v>178</v>
      </c>
      <c r="E1941" s="2">
        <v>2132412</v>
      </c>
      <c r="F1941" s="2">
        <v>3367139</v>
      </c>
      <c r="G1941" s="2">
        <v>3085.3768</v>
      </c>
      <c r="H1941" s="2">
        <v>6160.8501999999999</v>
      </c>
      <c r="I1941" s="2">
        <v>231036.83420000001</v>
      </c>
      <c r="J1941" s="2">
        <v>9</v>
      </c>
      <c r="K1941" s="2">
        <v>9</v>
      </c>
      <c r="L1941" s="2">
        <v>18</v>
      </c>
      <c r="M1941" s="2" t="s">
        <v>363</v>
      </c>
    </row>
    <row r="1942" spans="1:13" ht="15" customHeight="1" x14ac:dyDescent="0.25">
      <c r="A1942" s="2" t="s">
        <v>352</v>
      </c>
      <c r="B1942" s="2" t="s">
        <v>6</v>
      </c>
      <c r="C1942" s="2" t="s">
        <v>179</v>
      </c>
      <c r="D1942" s="2" t="s">
        <v>180</v>
      </c>
      <c r="E1942" s="2">
        <v>2132412</v>
      </c>
      <c r="F1942" s="2">
        <v>1281800</v>
      </c>
      <c r="G1942" s="2">
        <v>3085.3768</v>
      </c>
      <c r="H1942" s="2">
        <v>2407.2399999999998</v>
      </c>
      <c r="I1942" s="2">
        <v>92153.256800000003</v>
      </c>
      <c r="J1942" s="2">
        <v>9</v>
      </c>
      <c r="K1942" s="2">
        <v>5</v>
      </c>
      <c r="L1942" s="2">
        <v>14</v>
      </c>
      <c r="M1942" s="2" t="s">
        <v>363</v>
      </c>
    </row>
    <row r="1943" spans="1:13" ht="15" customHeight="1" x14ac:dyDescent="0.25">
      <c r="A1943" s="2" t="s">
        <v>352</v>
      </c>
      <c r="B1943" s="2" t="s">
        <v>6</v>
      </c>
      <c r="C1943" s="2" t="s">
        <v>179</v>
      </c>
      <c r="D1943" s="2" t="s">
        <v>181</v>
      </c>
      <c r="E1943" s="2">
        <v>2132412</v>
      </c>
      <c r="F1943" s="2">
        <v>1310259</v>
      </c>
      <c r="G1943" s="2">
        <v>3085.3768</v>
      </c>
      <c r="H1943" s="2">
        <v>2458.4661999999998</v>
      </c>
      <c r="I1943" s="2">
        <v>94048.626199999999</v>
      </c>
      <c r="J1943" s="2">
        <v>9</v>
      </c>
      <c r="K1943" s="2">
        <v>5</v>
      </c>
      <c r="L1943" s="2">
        <v>14</v>
      </c>
      <c r="M1943" s="2" t="s">
        <v>363</v>
      </c>
    </row>
    <row r="1944" spans="1:13" ht="15" customHeight="1" x14ac:dyDescent="0.25">
      <c r="A1944" s="2" t="s">
        <v>352</v>
      </c>
      <c r="B1944" s="2" t="s">
        <v>6</v>
      </c>
      <c r="C1944" s="2" t="s">
        <v>179</v>
      </c>
      <c r="D1944" s="2" t="s">
        <v>182</v>
      </c>
      <c r="E1944" s="2">
        <v>2132412</v>
      </c>
      <c r="F1944" s="2">
        <v>1114565</v>
      </c>
      <c r="G1944" s="2">
        <v>3085.3768</v>
      </c>
      <c r="H1944" s="2">
        <v>2106.2170000000001</v>
      </c>
      <c r="I1944" s="2">
        <v>81015.405799999993</v>
      </c>
      <c r="J1944" s="2">
        <v>9</v>
      </c>
      <c r="K1944" s="2">
        <v>5</v>
      </c>
      <c r="L1944" s="2">
        <v>14</v>
      </c>
      <c r="M1944" s="2" t="s">
        <v>363</v>
      </c>
    </row>
    <row r="1945" spans="1:13" ht="15" customHeight="1" x14ac:dyDescent="0.25">
      <c r="A1945" s="2" t="s">
        <v>352</v>
      </c>
      <c r="B1945" s="2" t="s">
        <v>6</v>
      </c>
      <c r="C1945" s="2" t="s">
        <v>179</v>
      </c>
      <c r="D1945" s="2" t="s">
        <v>183</v>
      </c>
      <c r="E1945" s="2">
        <v>2132412</v>
      </c>
      <c r="F1945" s="2">
        <v>812554</v>
      </c>
      <c r="G1945" s="2">
        <v>3085.3768</v>
      </c>
      <c r="H1945" s="2">
        <v>1562.5971999999999</v>
      </c>
      <c r="I1945" s="2">
        <v>60901.4732</v>
      </c>
      <c r="J1945" s="2">
        <v>9</v>
      </c>
      <c r="K1945" s="2">
        <v>4</v>
      </c>
      <c r="L1945" s="2">
        <v>13</v>
      </c>
      <c r="M1945" s="2" t="s">
        <v>363</v>
      </c>
    </row>
    <row r="1946" spans="1:13" ht="15" customHeight="1" x14ac:dyDescent="0.25">
      <c r="A1946" s="2" t="s">
        <v>352</v>
      </c>
      <c r="B1946" s="2" t="s">
        <v>6</v>
      </c>
      <c r="C1946" s="2" t="s">
        <v>179</v>
      </c>
      <c r="D1946" s="2" t="s">
        <v>184</v>
      </c>
      <c r="E1946" s="2">
        <v>2132412</v>
      </c>
      <c r="F1946" s="2">
        <v>1010626</v>
      </c>
      <c r="G1946" s="2">
        <v>3085.3768</v>
      </c>
      <c r="H1946" s="2">
        <v>1919.1268</v>
      </c>
      <c r="I1946" s="2">
        <v>74093.068400000004</v>
      </c>
      <c r="J1946" s="2">
        <v>9</v>
      </c>
      <c r="K1946" s="2">
        <v>5</v>
      </c>
      <c r="L1946" s="2">
        <v>14</v>
      </c>
      <c r="M1946" s="2" t="s">
        <v>363</v>
      </c>
    </row>
    <row r="1947" spans="1:13" ht="15" customHeight="1" x14ac:dyDescent="0.25">
      <c r="A1947" s="2" t="s">
        <v>352</v>
      </c>
      <c r="B1947" s="2" t="s">
        <v>6</v>
      </c>
      <c r="C1947" s="2" t="s">
        <v>179</v>
      </c>
      <c r="D1947" s="2" t="s">
        <v>185</v>
      </c>
      <c r="E1947" s="2">
        <v>2132412</v>
      </c>
      <c r="F1947" s="2">
        <v>858864</v>
      </c>
      <c r="G1947" s="2">
        <v>3085.3768</v>
      </c>
      <c r="H1947" s="2">
        <v>1645.9552000000001</v>
      </c>
      <c r="I1947" s="2">
        <v>63985.7192</v>
      </c>
      <c r="J1947" s="2">
        <v>9</v>
      </c>
      <c r="K1947" s="2">
        <v>4</v>
      </c>
      <c r="L1947" s="2">
        <v>13</v>
      </c>
      <c r="M1947" s="2" t="s">
        <v>363</v>
      </c>
    </row>
    <row r="1948" spans="1:13" ht="15" customHeight="1" x14ac:dyDescent="0.25">
      <c r="A1948" s="2" t="s">
        <v>352</v>
      </c>
      <c r="B1948" s="2" t="s">
        <v>6</v>
      </c>
      <c r="C1948" s="2" t="s">
        <v>179</v>
      </c>
      <c r="D1948" s="2" t="s">
        <v>186</v>
      </c>
      <c r="E1948" s="2">
        <v>2132412</v>
      </c>
      <c r="F1948" s="2">
        <v>955385</v>
      </c>
      <c r="G1948" s="2">
        <v>3085.3768</v>
      </c>
      <c r="H1948" s="2">
        <v>1819.693</v>
      </c>
      <c r="I1948" s="2">
        <v>70414.017800000001</v>
      </c>
      <c r="J1948" s="2">
        <v>9</v>
      </c>
      <c r="K1948" s="2">
        <v>4</v>
      </c>
      <c r="L1948" s="2">
        <v>13</v>
      </c>
      <c r="M1948" s="2" t="s">
        <v>363</v>
      </c>
    </row>
    <row r="1949" spans="1:13" ht="15" customHeight="1" x14ac:dyDescent="0.25">
      <c r="A1949" s="2" t="s">
        <v>352</v>
      </c>
      <c r="B1949" s="2" t="s">
        <v>6</v>
      </c>
      <c r="C1949" s="2" t="s">
        <v>179</v>
      </c>
      <c r="D1949" s="2" t="s">
        <v>187</v>
      </c>
      <c r="E1949" s="2">
        <v>2132412</v>
      </c>
      <c r="F1949" s="2">
        <v>1181432</v>
      </c>
      <c r="G1949" s="2">
        <v>3085.3768</v>
      </c>
      <c r="H1949" s="2">
        <v>2226.5776000000001</v>
      </c>
      <c r="I1949" s="2">
        <v>85468.748000000007</v>
      </c>
      <c r="J1949" s="2">
        <v>9</v>
      </c>
      <c r="K1949" s="2">
        <v>5</v>
      </c>
      <c r="L1949" s="2">
        <v>14</v>
      </c>
      <c r="M1949" s="2" t="s">
        <v>363</v>
      </c>
    </row>
    <row r="1950" spans="1:13" ht="15" customHeight="1" x14ac:dyDescent="0.25">
      <c r="A1950" s="2" t="s">
        <v>352</v>
      </c>
      <c r="B1950" s="2" t="s">
        <v>6</v>
      </c>
      <c r="C1950" s="2" t="s">
        <v>179</v>
      </c>
      <c r="D1950" s="2" t="s">
        <v>188</v>
      </c>
      <c r="E1950" s="2">
        <v>2132412</v>
      </c>
      <c r="F1950" s="2">
        <v>1252639</v>
      </c>
      <c r="G1950" s="2">
        <v>3085.3768</v>
      </c>
      <c r="H1950" s="2">
        <v>2354.7501999999999</v>
      </c>
      <c r="I1950" s="2">
        <v>90211.1342</v>
      </c>
      <c r="J1950" s="2">
        <v>9</v>
      </c>
      <c r="K1950" s="2">
        <v>5</v>
      </c>
      <c r="L1950" s="2">
        <v>14</v>
      </c>
      <c r="M1950" s="2" t="s">
        <v>363</v>
      </c>
    </row>
    <row r="1951" spans="1:13" ht="15" customHeight="1" x14ac:dyDescent="0.25">
      <c r="A1951" s="2" t="s">
        <v>352</v>
      </c>
      <c r="B1951" s="2" t="s">
        <v>6</v>
      </c>
      <c r="C1951" s="2" t="s">
        <v>179</v>
      </c>
      <c r="D1951" s="2" t="s">
        <v>189</v>
      </c>
      <c r="E1951" s="2">
        <v>2132412</v>
      </c>
      <c r="F1951" s="2">
        <v>989873</v>
      </c>
      <c r="G1951" s="2">
        <v>3085.3768</v>
      </c>
      <c r="H1951" s="2">
        <v>1881.7714000000001</v>
      </c>
      <c r="I1951" s="2">
        <v>72710.918600000005</v>
      </c>
      <c r="J1951" s="2">
        <v>9</v>
      </c>
      <c r="K1951" s="2">
        <v>4</v>
      </c>
      <c r="L1951" s="2">
        <v>13</v>
      </c>
      <c r="M1951" s="2" t="s">
        <v>363</v>
      </c>
    </row>
    <row r="1952" spans="1:13" ht="15" customHeight="1" x14ac:dyDescent="0.25">
      <c r="A1952" s="2" t="s">
        <v>352</v>
      </c>
      <c r="B1952" s="2" t="s">
        <v>6</v>
      </c>
      <c r="C1952" s="2" t="s">
        <v>179</v>
      </c>
      <c r="D1952" s="2" t="s">
        <v>190</v>
      </c>
      <c r="E1952" s="2">
        <v>2132412</v>
      </c>
      <c r="F1952" s="2">
        <v>1149202</v>
      </c>
      <c r="G1952" s="2">
        <v>3085.3768</v>
      </c>
      <c r="H1952" s="2">
        <v>2168.5636</v>
      </c>
      <c r="I1952" s="2">
        <v>83322.23</v>
      </c>
      <c r="J1952" s="2">
        <v>9</v>
      </c>
      <c r="K1952" s="2">
        <v>5</v>
      </c>
      <c r="L1952" s="2">
        <v>14</v>
      </c>
      <c r="M1952" s="2" t="s">
        <v>363</v>
      </c>
    </row>
    <row r="1953" spans="1:13" ht="15" customHeight="1" x14ac:dyDescent="0.25">
      <c r="A1953" s="2" t="s">
        <v>352</v>
      </c>
      <c r="B1953" s="2" t="s">
        <v>6</v>
      </c>
      <c r="C1953" s="2" t="s">
        <v>191</v>
      </c>
      <c r="D1953" s="2" t="s">
        <v>192</v>
      </c>
      <c r="E1953" s="2">
        <v>2132412</v>
      </c>
      <c r="F1953" s="2">
        <v>696726</v>
      </c>
      <c r="G1953" s="2">
        <v>3085.3768</v>
      </c>
      <c r="H1953" s="2">
        <v>1354.1068</v>
      </c>
      <c r="I1953" s="2">
        <v>53187.328399999999</v>
      </c>
      <c r="J1953" s="2">
        <v>9</v>
      </c>
      <c r="K1953" s="2">
        <v>4</v>
      </c>
      <c r="L1953" s="2">
        <v>13</v>
      </c>
      <c r="M1953" s="2" t="s">
        <v>363</v>
      </c>
    </row>
    <row r="1954" spans="1:13" ht="15" customHeight="1" x14ac:dyDescent="0.25">
      <c r="A1954" s="2" t="s">
        <v>352</v>
      </c>
      <c r="B1954" s="2" t="s">
        <v>6</v>
      </c>
      <c r="C1954" s="2" t="s">
        <v>191</v>
      </c>
      <c r="D1954" s="2" t="s">
        <v>193</v>
      </c>
      <c r="E1954" s="2">
        <v>2132412</v>
      </c>
      <c r="F1954" s="2">
        <v>704745</v>
      </c>
      <c r="G1954" s="2">
        <v>3085.3768</v>
      </c>
      <c r="H1954" s="2">
        <v>1368.5409999999999</v>
      </c>
      <c r="I1954" s="2">
        <v>53721.393799999998</v>
      </c>
      <c r="J1954" s="2">
        <v>9</v>
      </c>
      <c r="K1954" s="2">
        <v>4</v>
      </c>
      <c r="L1954" s="2">
        <v>13</v>
      </c>
      <c r="M1954" s="2" t="s">
        <v>363</v>
      </c>
    </row>
    <row r="1955" spans="1:13" ht="15" customHeight="1" x14ac:dyDescent="0.25">
      <c r="A1955" s="2" t="s">
        <v>352</v>
      </c>
      <c r="B1955" s="2" t="s">
        <v>6</v>
      </c>
      <c r="C1955" s="2" t="s">
        <v>191</v>
      </c>
      <c r="D1955" s="2" t="s">
        <v>194</v>
      </c>
      <c r="E1955" s="2">
        <v>2132412</v>
      </c>
      <c r="F1955" s="2">
        <v>674700</v>
      </c>
      <c r="G1955" s="2">
        <v>3085.3768</v>
      </c>
      <c r="H1955" s="2">
        <v>1314.46</v>
      </c>
      <c r="I1955" s="2">
        <v>51720.396800000002</v>
      </c>
      <c r="J1955" s="2">
        <v>9</v>
      </c>
      <c r="K1955" s="2">
        <v>4</v>
      </c>
      <c r="L1955" s="2">
        <v>13</v>
      </c>
      <c r="M1955" s="2" t="s">
        <v>363</v>
      </c>
    </row>
    <row r="1956" spans="1:13" ht="15" customHeight="1" x14ac:dyDescent="0.25">
      <c r="A1956" s="2" t="s">
        <v>352</v>
      </c>
      <c r="B1956" s="2" t="s">
        <v>6</v>
      </c>
      <c r="C1956" s="2" t="s">
        <v>191</v>
      </c>
      <c r="D1956" s="2" t="s">
        <v>195</v>
      </c>
      <c r="E1956" s="2">
        <v>2132412</v>
      </c>
      <c r="F1956" s="2">
        <v>623244</v>
      </c>
      <c r="G1956" s="2">
        <v>3085.3768</v>
      </c>
      <c r="H1956" s="2">
        <v>1221.8391999999999</v>
      </c>
      <c r="I1956" s="2">
        <v>48293.427199999998</v>
      </c>
      <c r="J1956" s="2">
        <v>9</v>
      </c>
      <c r="K1956" s="2">
        <v>4</v>
      </c>
      <c r="L1956" s="2">
        <v>13</v>
      </c>
      <c r="M1956" s="2" t="s">
        <v>363</v>
      </c>
    </row>
    <row r="1957" spans="1:13" ht="15" customHeight="1" x14ac:dyDescent="0.25">
      <c r="A1957" s="2" t="s">
        <v>352</v>
      </c>
      <c r="B1957" s="2" t="s">
        <v>6</v>
      </c>
      <c r="C1957" s="2" t="s">
        <v>191</v>
      </c>
      <c r="D1957" s="2" t="s">
        <v>196</v>
      </c>
      <c r="E1957" s="2">
        <v>2132412</v>
      </c>
      <c r="F1957" s="2">
        <v>698272</v>
      </c>
      <c r="G1957" s="2">
        <v>3085.3768</v>
      </c>
      <c r="H1957" s="2">
        <v>1356.8896</v>
      </c>
      <c r="I1957" s="2">
        <v>53290.292000000001</v>
      </c>
      <c r="J1957" s="2">
        <v>9</v>
      </c>
      <c r="K1957" s="2">
        <v>4</v>
      </c>
      <c r="L1957" s="2">
        <v>13</v>
      </c>
      <c r="M1957" s="2" t="s">
        <v>363</v>
      </c>
    </row>
    <row r="1958" spans="1:13" ht="15" customHeight="1" x14ac:dyDescent="0.25">
      <c r="A1958" s="2" t="s">
        <v>352</v>
      </c>
      <c r="B1958" s="2" t="s">
        <v>6</v>
      </c>
      <c r="C1958" s="2" t="s">
        <v>191</v>
      </c>
      <c r="D1958" s="2" t="s">
        <v>197</v>
      </c>
      <c r="E1958" s="2">
        <v>2132412</v>
      </c>
      <c r="F1958" s="2">
        <v>631624</v>
      </c>
      <c r="G1958" s="2">
        <v>3085.3768</v>
      </c>
      <c r="H1958" s="2">
        <v>1236.9232</v>
      </c>
      <c r="I1958" s="2">
        <v>48851.535199999998</v>
      </c>
      <c r="J1958" s="2">
        <v>9</v>
      </c>
      <c r="K1958" s="2">
        <v>4</v>
      </c>
      <c r="L1958" s="2">
        <v>13</v>
      </c>
      <c r="M1958" s="2" t="s">
        <v>363</v>
      </c>
    </row>
    <row r="1959" spans="1:13" ht="15" customHeight="1" x14ac:dyDescent="0.25">
      <c r="A1959" s="2" t="s">
        <v>352</v>
      </c>
      <c r="B1959" s="2" t="s">
        <v>6</v>
      </c>
      <c r="C1959" s="2" t="s">
        <v>191</v>
      </c>
      <c r="D1959" s="2" t="s">
        <v>198</v>
      </c>
      <c r="E1959" s="2">
        <v>2132412</v>
      </c>
      <c r="F1959" s="2">
        <v>850336</v>
      </c>
      <c r="G1959" s="2">
        <v>3085.3768</v>
      </c>
      <c r="H1959" s="2">
        <v>1630.6048000000001</v>
      </c>
      <c r="I1959" s="2">
        <v>63417.754399999998</v>
      </c>
      <c r="J1959" s="2">
        <v>9</v>
      </c>
      <c r="K1959" s="2">
        <v>4</v>
      </c>
      <c r="L1959" s="2">
        <v>13</v>
      </c>
      <c r="M1959" s="2" t="s">
        <v>363</v>
      </c>
    </row>
    <row r="1960" spans="1:13" ht="15" customHeight="1" x14ac:dyDescent="0.25">
      <c r="A1960" s="2" t="s">
        <v>352</v>
      </c>
      <c r="B1960" s="2" t="s">
        <v>6</v>
      </c>
      <c r="C1960" s="2" t="s">
        <v>191</v>
      </c>
      <c r="D1960" s="2" t="s">
        <v>199</v>
      </c>
      <c r="E1960" s="2">
        <v>2132412</v>
      </c>
      <c r="F1960" s="2">
        <v>718828</v>
      </c>
      <c r="G1960" s="2">
        <v>3085.3768</v>
      </c>
      <c r="H1960" s="2">
        <v>1393.8904</v>
      </c>
      <c r="I1960" s="2">
        <v>54659.321600000003</v>
      </c>
      <c r="J1960" s="2">
        <v>9</v>
      </c>
      <c r="K1960" s="2">
        <v>4</v>
      </c>
      <c r="L1960" s="2">
        <v>13</v>
      </c>
      <c r="M1960" s="2" t="s">
        <v>363</v>
      </c>
    </row>
    <row r="1961" spans="1:13" ht="15" customHeight="1" x14ac:dyDescent="0.25">
      <c r="A1961" s="2" t="s">
        <v>352</v>
      </c>
      <c r="B1961" s="2" t="s">
        <v>6</v>
      </c>
      <c r="C1961" s="2" t="s">
        <v>191</v>
      </c>
      <c r="D1961" s="2" t="s">
        <v>200</v>
      </c>
      <c r="E1961" s="2">
        <v>2132412</v>
      </c>
      <c r="F1961" s="2">
        <v>823025</v>
      </c>
      <c r="G1961" s="2">
        <v>3085.3768</v>
      </c>
      <c r="H1961" s="2">
        <v>1581.4449999999999</v>
      </c>
      <c r="I1961" s="2">
        <v>61598.841800000002</v>
      </c>
      <c r="J1961" s="2">
        <v>9</v>
      </c>
      <c r="K1961" s="2">
        <v>4</v>
      </c>
      <c r="L1961" s="2">
        <v>13</v>
      </c>
      <c r="M1961" s="2" t="s">
        <v>363</v>
      </c>
    </row>
    <row r="1962" spans="1:13" ht="15" customHeight="1" x14ac:dyDescent="0.25">
      <c r="A1962" s="2" t="s">
        <v>352</v>
      </c>
      <c r="B1962" s="2" t="s">
        <v>6</v>
      </c>
      <c r="C1962" s="2" t="s">
        <v>191</v>
      </c>
      <c r="D1962" s="2" t="s">
        <v>201</v>
      </c>
      <c r="E1962" s="2">
        <v>2132412</v>
      </c>
      <c r="F1962" s="2">
        <v>550830</v>
      </c>
      <c r="G1962" s="2">
        <v>3085.3768</v>
      </c>
      <c r="H1962" s="2">
        <v>1091.4939999999999</v>
      </c>
      <c r="I1962" s="2">
        <v>43470.654799999997</v>
      </c>
      <c r="J1962" s="2">
        <v>9</v>
      </c>
      <c r="K1962" s="2">
        <v>4</v>
      </c>
      <c r="L1962" s="2">
        <v>13</v>
      </c>
      <c r="M1962" s="2" t="s">
        <v>363</v>
      </c>
    </row>
    <row r="1963" spans="1:13" ht="15" customHeight="1" x14ac:dyDescent="0.25">
      <c r="A1963" s="2" t="s">
        <v>352</v>
      </c>
      <c r="B1963" s="2" t="s">
        <v>6</v>
      </c>
      <c r="C1963" s="2" t="s">
        <v>191</v>
      </c>
      <c r="D1963" s="2" t="s">
        <v>202</v>
      </c>
      <c r="E1963" s="2">
        <v>2132412</v>
      </c>
      <c r="F1963" s="2">
        <v>846736</v>
      </c>
      <c r="G1963" s="2">
        <v>3085.3768</v>
      </c>
      <c r="H1963" s="2">
        <v>1624.1248000000001</v>
      </c>
      <c r="I1963" s="2">
        <v>63177.994400000003</v>
      </c>
      <c r="J1963" s="2">
        <v>9</v>
      </c>
      <c r="K1963" s="2">
        <v>4</v>
      </c>
      <c r="L1963" s="2">
        <v>13</v>
      </c>
      <c r="M1963" s="2" t="s">
        <v>363</v>
      </c>
    </row>
    <row r="1964" spans="1:13" ht="15" customHeight="1" x14ac:dyDescent="0.25">
      <c r="A1964" s="2" t="s">
        <v>352</v>
      </c>
      <c r="B1964" s="2" t="s">
        <v>6</v>
      </c>
      <c r="C1964" s="2" t="s">
        <v>191</v>
      </c>
      <c r="D1964" s="2" t="s">
        <v>203</v>
      </c>
      <c r="E1964" s="2">
        <v>2132412</v>
      </c>
      <c r="F1964" s="2">
        <v>721712</v>
      </c>
      <c r="G1964" s="2">
        <v>3085.3768</v>
      </c>
      <c r="H1964" s="2">
        <v>1399.0816</v>
      </c>
      <c r="I1964" s="2">
        <v>54851.396000000001</v>
      </c>
      <c r="J1964" s="2">
        <v>9</v>
      </c>
      <c r="K1964" s="2">
        <v>4</v>
      </c>
      <c r="L1964" s="2">
        <v>13</v>
      </c>
      <c r="M1964" s="2" t="s">
        <v>363</v>
      </c>
    </row>
    <row r="1965" spans="1:13" ht="15" customHeight="1" x14ac:dyDescent="0.25">
      <c r="A1965" s="2" t="s">
        <v>352</v>
      </c>
      <c r="B1965" s="2" t="s">
        <v>6</v>
      </c>
      <c r="C1965" s="2" t="s">
        <v>191</v>
      </c>
      <c r="D1965" s="2" t="s">
        <v>204</v>
      </c>
      <c r="E1965" s="2">
        <v>2132412</v>
      </c>
      <c r="F1965" s="2">
        <v>843066</v>
      </c>
      <c r="G1965" s="2">
        <v>3085.3768</v>
      </c>
      <c r="H1965" s="2">
        <v>1617.5188000000001</v>
      </c>
      <c r="I1965" s="2">
        <v>62933.572399999997</v>
      </c>
      <c r="J1965" s="2">
        <v>9</v>
      </c>
      <c r="K1965" s="2">
        <v>4</v>
      </c>
      <c r="L1965" s="2">
        <v>13</v>
      </c>
      <c r="M1965" s="2" t="s">
        <v>363</v>
      </c>
    </row>
    <row r="1966" spans="1:13" ht="15" customHeight="1" x14ac:dyDescent="0.25">
      <c r="A1966" s="2" t="s">
        <v>352</v>
      </c>
      <c r="B1966" s="2" t="s">
        <v>6</v>
      </c>
      <c r="C1966" s="2" t="s">
        <v>191</v>
      </c>
      <c r="D1966" s="2" t="s">
        <v>205</v>
      </c>
      <c r="E1966" s="2">
        <v>2132412</v>
      </c>
      <c r="F1966" s="2">
        <v>683354</v>
      </c>
      <c r="G1966" s="2">
        <v>3085.3768</v>
      </c>
      <c r="H1966" s="2">
        <v>1330.0372</v>
      </c>
      <c r="I1966" s="2">
        <v>52296.753199999999</v>
      </c>
      <c r="J1966" s="2">
        <v>9</v>
      </c>
      <c r="K1966" s="2">
        <v>4</v>
      </c>
      <c r="L1966" s="2">
        <v>13</v>
      </c>
      <c r="M1966" s="2" t="s">
        <v>363</v>
      </c>
    </row>
    <row r="1967" spans="1:13" ht="15" customHeight="1" x14ac:dyDescent="0.25">
      <c r="A1967" s="2" t="s">
        <v>352</v>
      </c>
      <c r="B1967" s="2" t="s">
        <v>6</v>
      </c>
      <c r="C1967" s="2" t="s">
        <v>191</v>
      </c>
      <c r="D1967" s="2" t="s">
        <v>206</v>
      </c>
      <c r="E1967" s="2">
        <v>2132412</v>
      </c>
      <c r="F1967" s="2">
        <v>822179</v>
      </c>
      <c r="G1967" s="2">
        <v>3085.3768</v>
      </c>
      <c r="H1967" s="2">
        <v>1579.9222</v>
      </c>
      <c r="I1967" s="2">
        <v>61542.498200000002</v>
      </c>
      <c r="J1967" s="2">
        <v>9</v>
      </c>
      <c r="K1967" s="2">
        <v>4</v>
      </c>
      <c r="L1967" s="2">
        <v>13</v>
      </c>
      <c r="M1967" s="2" t="s">
        <v>363</v>
      </c>
    </row>
    <row r="1968" spans="1:13" ht="15" customHeight="1" x14ac:dyDescent="0.25">
      <c r="A1968" s="2" t="s">
        <v>352</v>
      </c>
      <c r="B1968" s="2" t="s">
        <v>6</v>
      </c>
      <c r="C1968" s="2" t="s">
        <v>191</v>
      </c>
      <c r="D1968" s="2" t="s">
        <v>207</v>
      </c>
      <c r="E1968" s="2">
        <v>2132412</v>
      </c>
      <c r="F1968" s="2">
        <v>677579</v>
      </c>
      <c r="G1968" s="2">
        <v>3085.3768</v>
      </c>
      <c r="H1968" s="2">
        <v>1319.6422</v>
      </c>
      <c r="I1968" s="2">
        <v>51912.138200000001</v>
      </c>
      <c r="J1968" s="2">
        <v>9</v>
      </c>
      <c r="K1968" s="2">
        <v>4</v>
      </c>
      <c r="L1968" s="2">
        <v>13</v>
      </c>
      <c r="M1968" s="2" t="s">
        <v>363</v>
      </c>
    </row>
    <row r="1969" spans="1:13" ht="15" customHeight="1" x14ac:dyDescent="0.25">
      <c r="A1969" s="2" t="s">
        <v>352</v>
      </c>
      <c r="B1969" s="2" t="s">
        <v>6</v>
      </c>
      <c r="C1969" s="2" t="s">
        <v>191</v>
      </c>
      <c r="D1969" s="2" t="s">
        <v>208</v>
      </c>
      <c r="E1969" s="2">
        <v>2132412</v>
      </c>
      <c r="F1969" s="2">
        <v>773602</v>
      </c>
      <c r="G1969" s="2">
        <v>3085.3768</v>
      </c>
      <c r="H1969" s="2">
        <v>1492.4836</v>
      </c>
      <c r="I1969" s="2">
        <v>58307.27</v>
      </c>
      <c r="J1969" s="2">
        <v>9</v>
      </c>
      <c r="K1969" s="2">
        <v>4</v>
      </c>
      <c r="L1969" s="2">
        <v>13</v>
      </c>
      <c r="M1969" s="2" t="s">
        <v>363</v>
      </c>
    </row>
    <row r="1970" spans="1:13" ht="15" customHeight="1" x14ac:dyDescent="0.25">
      <c r="A1970" s="2" t="s">
        <v>352</v>
      </c>
      <c r="B1970" s="2" t="s">
        <v>6</v>
      </c>
      <c r="C1970" s="2" t="s">
        <v>191</v>
      </c>
      <c r="D1970" s="2" t="s">
        <v>209</v>
      </c>
      <c r="E1970" s="2">
        <v>2132412</v>
      </c>
      <c r="F1970" s="2">
        <v>892292</v>
      </c>
      <c r="G1970" s="2">
        <v>3085.3768</v>
      </c>
      <c r="H1970" s="2">
        <v>1706.1256000000001</v>
      </c>
      <c r="I1970" s="2">
        <v>66212.024000000005</v>
      </c>
      <c r="J1970" s="2">
        <v>9</v>
      </c>
      <c r="K1970" s="2">
        <v>4</v>
      </c>
      <c r="L1970" s="2">
        <v>13</v>
      </c>
      <c r="M1970" s="2" t="s">
        <v>363</v>
      </c>
    </row>
    <row r="1971" spans="1:13" ht="15" customHeight="1" x14ac:dyDescent="0.25">
      <c r="A1971" s="2" t="s">
        <v>352</v>
      </c>
      <c r="B1971" s="2" t="s">
        <v>6</v>
      </c>
      <c r="C1971" s="2" t="s">
        <v>191</v>
      </c>
      <c r="D1971" s="2" t="s">
        <v>210</v>
      </c>
      <c r="E1971" s="2">
        <v>2132412</v>
      </c>
      <c r="F1971" s="2">
        <v>725785</v>
      </c>
      <c r="G1971" s="2">
        <v>3085.3768</v>
      </c>
      <c r="H1971" s="2">
        <v>1406.413</v>
      </c>
      <c r="I1971" s="2">
        <v>55122.657800000001</v>
      </c>
      <c r="J1971" s="2">
        <v>9</v>
      </c>
      <c r="K1971" s="2">
        <v>4</v>
      </c>
      <c r="L1971" s="2">
        <v>13</v>
      </c>
      <c r="M1971" s="2" t="s">
        <v>363</v>
      </c>
    </row>
    <row r="1972" spans="1:13" ht="15" customHeight="1" x14ac:dyDescent="0.25">
      <c r="A1972" s="2" t="s">
        <v>352</v>
      </c>
      <c r="B1972" s="2" t="s">
        <v>6</v>
      </c>
      <c r="C1972" s="2" t="s">
        <v>211</v>
      </c>
      <c r="D1972" s="2" t="s">
        <v>211</v>
      </c>
      <c r="E1972" s="2">
        <v>2132412</v>
      </c>
      <c r="F1972" s="2">
        <v>862870</v>
      </c>
      <c r="G1972" s="2">
        <v>3085.3768</v>
      </c>
      <c r="H1972" s="2">
        <v>1653.1659999999999</v>
      </c>
      <c r="I1972" s="2">
        <v>64252.518799999998</v>
      </c>
      <c r="J1972" s="2">
        <v>9</v>
      </c>
      <c r="K1972" s="2">
        <v>4</v>
      </c>
      <c r="L1972" s="2">
        <v>13</v>
      </c>
      <c r="M1972" s="2" t="s">
        <v>363</v>
      </c>
    </row>
    <row r="1973" spans="1:13" ht="15" customHeight="1" x14ac:dyDescent="0.25">
      <c r="A1973" s="2" t="s">
        <v>352</v>
      </c>
      <c r="B1973" s="2" t="s">
        <v>149</v>
      </c>
      <c r="C1973" s="2" t="s">
        <v>7</v>
      </c>
      <c r="D1973" s="2" t="s">
        <v>8</v>
      </c>
      <c r="E1973" s="2">
        <v>3210853</v>
      </c>
      <c r="F1973" s="2">
        <v>1000827</v>
      </c>
      <c r="G1973" s="2">
        <v>4595.1941999999999</v>
      </c>
      <c r="H1973" s="2">
        <v>1901.4885999999999</v>
      </c>
      <c r="I1973" s="2">
        <v>74950.272400000002</v>
      </c>
      <c r="J1973" s="2">
        <v>11</v>
      </c>
      <c r="K1973" s="2">
        <v>5</v>
      </c>
      <c r="L1973" s="2">
        <v>16</v>
      </c>
      <c r="M1973" s="2" t="s">
        <v>363</v>
      </c>
    </row>
    <row r="1974" spans="1:13" ht="15" customHeight="1" x14ac:dyDescent="0.25">
      <c r="A1974" s="2" t="s">
        <v>352</v>
      </c>
      <c r="B1974" s="2" t="s">
        <v>149</v>
      </c>
      <c r="C1974" s="2" t="s">
        <v>7</v>
      </c>
      <c r="D1974" s="2" t="s">
        <v>9</v>
      </c>
      <c r="E1974" s="2">
        <v>3210853</v>
      </c>
      <c r="F1974" s="2">
        <v>887068</v>
      </c>
      <c r="G1974" s="2">
        <v>4595.1941999999999</v>
      </c>
      <c r="H1974" s="2">
        <v>1696.7224000000001</v>
      </c>
      <c r="I1974" s="2">
        <v>67373.922999999995</v>
      </c>
      <c r="J1974" s="2">
        <v>11</v>
      </c>
      <c r="K1974" s="2">
        <v>4</v>
      </c>
      <c r="L1974" s="2">
        <v>15</v>
      </c>
      <c r="M1974" s="2" t="s">
        <v>363</v>
      </c>
    </row>
    <row r="1975" spans="1:13" ht="15" customHeight="1" x14ac:dyDescent="0.25">
      <c r="A1975" s="2" t="s">
        <v>352</v>
      </c>
      <c r="B1975" s="2" t="s">
        <v>149</v>
      </c>
      <c r="C1975" s="2" t="s">
        <v>7</v>
      </c>
      <c r="D1975" s="2" t="s">
        <v>10</v>
      </c>
      <c r="E1975" s="2">
        <v>3210853</v>
      </c>
      <c r="F1975" s="2">
        <v>711241</v>
      </c>
      <c r="G1975" s="2">
        <v>4595.1941999999999</v>
      </c>
      <c r="H1975" s="2">
        <v>1380.2338</v>
      </c>
      <c r="I1975" s="2">
        <v>55663.844799999999</v>
      </c>
      <c r="J1975" s="2">
        <v>11</v>
      </c>
      <c r="K1975" s="2">
        <v>4</v>
      </c>
      <c r="L1975" s="2">
        <v>15</v>
      </c>
      <c r="M1975" s="2" t="s">
        <v>363</v>
      </c>
    </row>
    <row r="1976" spans="1:13" ht="15" customHeight="1" x14ac:dyDescent="0.25">
      <c r="A1976" s="2" t="s">
        <v>352</v>
      </c>
      <c r="B1976" s="2" t="s">
        <v>149</v>
      </c>
      <c r="C1976" s="2" t="s">
        <v>7</v>
      </c>
      <c r="D1976" s="2" t="s">
        <v>11</v>
      </c>
      <c r="E1976" s="2">
        <v>3210853</v>
      </c>
      <c r="F1976" s="2">
        <v>1004056</v>
      </c>
      <c r="G1976" s="2">
        <v>4595.1941999999999</v>
      </c>
      <c r="H1976" s="2">
        <v>1907.3008</v>
      </c>
      <c r="I1976" s="2">
        <v>75165.323799999998</v>
      </c>
      <c r="J1976" s="2">
        <v>11</v>
      </c>
      <c r="K1976" s="2">
        <v>5</v>
      </c>
      <c r="L1976" s="2">
        <v>16</v>
      </c>
      <c r="M1976" s="2" t="s">
        <v>363</v>
      </c>
    </row>
    <row r="1977" spans="1:13" ht="15" customHeight="1" x14ac:dyDescent="0.25">
      <c r="A1977" s="2" t="s">
        <v>352</v>
      </c>
      <c r="B1977" s="2" t="s">
        <v>149</v>
      </c>
      <c r="C1977" s="2" t="s">
        <v>7</v>
      </c>
      <c r="D1977" s="2" t="s">
        <v>12</v>
      </c>
      <c r="E1977" s="2">
        <v>3210853</v>
      </c>
      <c r="F1977" s="2">
        <v>1008036</v>
      </c>
      <c r="G1977" s="2">
        <v>4595.1941999999999</v>
      </c>
      <c r="H1977" s="2">
        <v>1914.4648</v>
      </c>
      <c r="I1977" s="2">
        <v>75430.391799999998</v>
      </c>
      <c r="J1977" s="2">
        <v>11</v>
      </c>
      <c r="K1977" s="2">
        <v>5</v>
      </c>
      <c r="L1977" s="2">
        <v>16</v>
      </c>
      <c r="M1977" s="2" t="s">
        <v>363</v>
      </c>
    </row>
    <row r="1978" spans="1:13" ht="15" customHeight="1" x14ac:dyDescent="0.25">
      <c r="A1978" s="2" t="s">
        <v>352</v>
      </c>
      <c r="B1978" s="2" t="s">
        <v>149</v>
      </c>
      <c r="C1978" s="2" t="s">
        <v>7</v>
      </c>
      <c r="D1978" s="2" t="s">
        <v>13</v>
      </c>
      <c r="E1978" s="2">
        <v>3210853</v>
      </c>
      <c r="F1978" s="2">
        <v>748556</v>
      </c>
      <c r="G1978" s="2">
        <v>4595.1941999999999</v>
      </c>
      <c r="H1978" s="2">
        <v>1447.4007999999999</v>
      </c>
      <c r="I1978" s="2">
        <v>58149.023800000003</v>
      </c>
      <c r="J1978" s="2">
        <v>11</v>
      </c>
      <c r="K1978" s="2">
        <v>4</v>
      </c>
      <c r="L1978" s="2">
        <v>15</v>
      </c>
      <c r="M1978" s="2" t="s">
        <v>363</v>
      </c>
    </row>
    <row r="1979" spans="1:13" ht="15" customHeight="1" x14ac:dyDescent="0.25">
      <c r="A1979" s="2" t="s">
        <v>352</v>
      </c>
      <c r="B1979" s="2" t="s">
        <v>149</v>
      </c>
      <c r="C1979" s="2" t="s">
        <v>7</v>
      </c>
      <c r="D1979" s="2" t="s">
        <v>14</v>
      </c>
      <c r="E1979" s="2">
        <v>3210853</v>
      </c>
      <c r="F1979" s="2">
        <v>900768</v>
      </c>
      <c r="G1979" s="2">
        <v>4595.1941999999999</v>
      </c>
      <c r="H1979" s="2">
        <v>1721.3824</v>
      </c>
      <c r="I1979" s="2">
        <v>68286.342999999993</v>
      </c>
      <c r="J1979" s="2">
        <v>11</v>
      </c>
      <c r="K1979" s="2">
        <v>4</v>
      </c>
      <c r="L1979" s="2">
        <v>15</v>
      </c>
      <c r="M1979" s="2" t="s">
        <v>363</v>
      </c>
    </row>
    <row r="1980" spans="1:13" ht="15" customHeight="1" x14ac:dyDescent="0.25">
      <c r="A1980" s="2" t="s">
        <v>352</v>
      </c>
      <c r="B1980" s="2" t="s">
        <v>149</v>
      </c>
      <c r="C1980" s="2" t="s">
        <v>7</v>
      </c>
      <c r="D1980" s="2" t="s">
        <v>15</v>
      </c>
      <c r="E1980" s="2">
        <v>3210853</v>
      </c>
      <c r="F1980" s="2">
        <v>794423</v>
      </c>
      <c r="G1980" s="2">
        <v>4595.1941999999999</v>
      </c>
      <c r="H1980" s="2">
        <v>1529.9613999999999</v>
      </c>
      <c r="I1980" s="2">
        <v>61203.766000000003</v>
      </c>
      <c r="J1980" s="2">
        <v>11</v>
      </c>
      <c r="K1980" s="2">
        <v>4</v>
      </c>
      <c r="L1980" s="2">
        <v>15</v>
      </c>
      <c r="M1980" s="2" t="s">
        <v>363</v>
      </c>
    </row>
    <row r="1981" spans="1:13" ht="15" customHeight="1" x14ac:dyDescent="0.25">
      <c r="A1981" s="2" t="s">
        <v>352</v>
      </c>
      <c r="B1981" s="2" t="s">
        <v>149</v>
      </c>
      <c r="C1981" s="2" t="s">
        <v>7</v>
      </c>
      <c r="D1981" s="2" t="s">
        <v>16</v>
      </c>
      <c r="E1981" s="2">
        <v>3210853</v>
      </c>
      <c r="F1981" s="2">
        <v>859739</v>
      </c>
      <c r="G1981" s="2">
        <v>4595.1941999999999</v>
      </c>
      <c r="H1981" s="2">
        <v>1647.5301999999999</v>
      </c>
      <c r="I1981" s="2">
        <v>65553.811600000001</v>
      </c>
      <c r="J1981" s="2">
        <v>11</v>
      </c>
      <c r="K1981" s="2">
        <v>4</v>
      </c>
      <c r="L1981" s="2">
        <v>15</v>
      </c>
      <c r="M1981" s="2" t="s">
        <v>363</v>
      </c>
    </row>
    <row r="1982" spans="1:13" ht="15" customHeight="1" x14ac:dyDescent="0.25">
      <c r="A1982" s="2" t="s">
        <v>352</v>
      </c>
      <c r="B1982" s="2" t="s">
        <v>149</v>
      </c>
      <c r="C1982" s="2" t="s">
        <v>7</v>
      </c>
      <c r="D1982" s="2" t="s">
        <v>17</v>
      </c>
      <c r="E1982" s="2">
        <v>3210853</v>
      </c>
      <c r="F1982" s="2">
        <v>1152445</v>
      </c>
      <c r="G1982" s="2">
        <v>4595.1941999999999</v>
      </c>
      <c r="H1982" s="2">
        <v>2174.4009999999998</v>
      </c>
      <c r="I1982" s="2">
        <v>85048.031199999998</v>
      </c>
      <c r="J1982" s="2">
        <v>11</v>
      </c>
      <c r="K1982" s="2">
        <v>5</v>
      </c>
      <c r="L1982" s="2">
        <v>16</v>
      </c>
      <c r="M1982" s="2" t="s">
        <v>363</v>
      </c>
    </row>
    <row r="1983" spans="1:13" ht="15" customHeight="1" x14ac:dyDescent="0.25">
      <c r="A1983" s="2" t="s">
        <v>352</v>
      </c>
      <c r="B1983" s="2" t="s">
        <v>149</v>
      </c>
      <c r="C1983" s="2" t="s">
        <v>7</v>
      </c>
      <c r="D1983" s="2" t="s">
        <v>18</v>
      </c>
      <c r="E1983" s="2">
        <v>3210853</v>
      </c>
      <c r="F1983" s="2">
        <v>830309</v>
      </c>
      <c r="G1983" s="2">
        <v>4595.1941999999999</v>
      </c>
      <c r="H1983" s="2">
        <v>1594.5562</v>
      </c>
      <c r="I1983" s="2">
        <v>63593.7736</v>
      </c>
      <c r="J1983" s="2">
        <v>11</v>
      </c>
      <c r="K1983" s="2">
        <v>4</v>
      </c>
      <c r="L1983" s="2">
        <v>15</v>
      </c>
      <c r="M1983" s="2" t="s">
        <v>363</v>
      </c>
    </row>
    <row r="1984" spans="1:13" ht="15" customHeight="1" x14ac:dyDescent="0.25">
      <c r="A1984" s="2" t="s">
        <v>352</v>
      </c>
      <c r="B1984" s="2" t="s">
        <v>149</v>
      </c>
      <c r="C1984" s="2" t="s">
        <v>7</v>
      </c>
      <c r="D1984" s="2" t="s">
        <v>19</v>
      </c>
      <c r="E1984" s="2">
        <v>3210853</v>
      </c>
      <c r="F1984" s="2">
        <v>1047512</v>
      </c>
      <c r="G1984" s="2">
        <v>4595.1941999999999</v>
      </c>
      <c r="H1984" s="2">
        <v>1985.5216</v>
      </c>
      <c r="I1984" s="2">
        <v>78059.493400000007</v>
      </c>
      <c r="J1984" s="2">
        <v>11</v>
      </c>
      <c r="K1984" s="2">
        <v>5</v>
      </c>
      <c r="L1984" s="2">
        <v>16</v>
      </c>
      <c r="M1984" s="2" t="s">
        <v>363</v>
      </c>
    </row>
    <row r="1985" spans="1:13" ht="15" customHeight="1" x14ac:dyDescent="0.25">
      <c r="A1985" s="2" t="s">
        <v>352</v>
      </c>
      <c r="B1985" s="2" t="s">
        <v>149</v>
      </c>
      <c r="C1985" s="2" t="s">
        <v>7</v>
      </c>
      <c r="D1985" s="2" t="s">
        <v>20</v>
      </c>
      <c r="E1985" s="2">
        <v>3210853</v>
      </c>
      <c r="F1985" s="2">
        <v>816985</v>
      </c>
      <c r="G1985" s="2">
        <v>4595.1941999999999</v>
      </c>
      <c r="H1985" s="2">
        <v>1570.5730000000001</v>
      </c>
      <c r="I1985" s="2">
        <v>62706.395199999999</v>
      </c>
      <c r="J1985" s="2">
        <v>11</v>
      </c>
      <c r="K1985" s="2">
        <v>4</v>
      </c>
      <c r="L1985" s="2">
        <v>15</v>
      </c>
      <c r="M1985" s="2" t="s">
        <v>363</v>
      </c>
    </row>
    <row r="1986" spans="1:13" ht="15" customHeight="1" x14ac:dyDescent="0.25">
      <c r="A1986" s="2" t="s">
        <v>352</v>
      </c>
      <c r="B1986" s="2" t="s">
        <v>149</v>
      </c>
      <c r="C1986" s="2" t="s">
        <v>7</v>
      </c>
      <c r="D1986" s="2" t="s">
        <v>21</v>
      </c>
      <c r="E1986" s="2">
        <v>3210853</v>
      </c>
      <c r="F1986" s="2">
        <v>1013560</v>
      </c>
      <c r="G1986" s="2">
        <v>4595.1941999999999</v>
      </c>
      <c r="H1986" s="2">
        <v>1924.4079999999999</v>
      </c>
      <c r="I1986" s="2">
        <v>75798.290200000003</v>
      </c>
      <c r="J1986" s="2">
        <v>11</v>
      </c>
      <c r="K1986" s="2">
        <v>5</v>
      </c>
      <c r="L1986" s="2">
        <v>16</v>
      </c>
      <c r="M1986" s="2" t="s">
        <v>363</v>
      </c>
    </row>
    <row r="1987" spans="1:13" ht="15" customHeight="1" x14ac:dyDescent="0.25">
      <c r="A1987" s="2" t="s">
        <v>352</v>
      </c>
      <c r="B1987" s="2" t="s">
        <v>149</v>
      </c>
      <c r="C1987" s="2" t="s">
        <v>7</v>
      </c>
      <c r="D1987" s="2" t="s">
        <v>22</v>
      </c>
      <c r="E1987" s="2">
        <v>3210853</v>
      </c>
      <c r="F1987" s="2">
        <v>1040829</v>
      </c>
      <c r="G1987" s="2">
        <v>4595.1941999999999</v>
      </c>
      <c r="H1987" s="2">
        <v>1973.4921999999999</v>
      </c>
      <c r="I1987" s="2">
        <v>77614.405599999998</v>
      </c>
      <c r="J1987" s="2">
        <v>11</v>
      </c>
      <c r="K1987" s="2">
        <v>5</v>
      </c>
      <c r="L1987" s="2">
        <v>16</v>
      </c>
      <c r="M1987" s="2" t="s">
        <v>363</v>
      </c>
    </row>
    <row r="1988" spans="1:13" ht="15" customHeight="1" x14ac:dyDescent="0.25">
      <c r="A1988" s="2" t="s">
        <v>352</v>
      </c>
      <c r="B1988" s="2" t="s">
        <v>149</v>
      </c>
      <c r="C1988" s="2" t="s">
        <v>7</v>
      </c>
      <c r="D1988" s="2" t="s">
        <v>23</v>
      </c>
      <c r="E1988" s="2">
        <v>3210853</v>
      </c>
      <c r="F1988" s="2">
        <v>1096021</v>
      </c>
      <c r="G1988" s="2">
        <v>4595.1941999999999</v>
      </c>
      <c r="H1988" s="2">
        <v>2072.8377999999998</v>
      </c>
      <c r="I1988" s="2">
        <v>81290.192800000004</v>
      </c>
      <c r="J1988" s="2">
        <v>11</v>
      </c>
      <c r="K1988" s="2">
        <v>5</v>
      </c>
      <c r="L1988" s="2">
        <v>16</v>
      </c>
      <c r="M1988" s="2" t="s">
        <v>363</v>
      </c>
    </row>
    <row r="1989" spans="1:13" ht="15" customHeight="1" x14ac:dyDescent="0.25">
      <c r="A1989" s="2" t="s">
        <v>352</v>
      </c>
      <c r="B1989" s="2" t="s">
        <v>149</v>
      </c>
      <c r="C1989" s="2" t="s">
        <v>25</v>
      </c>
      <c r="D1989" s="2" t="s">
        <v>26</v>
      </c>
      <c r="E1989" s="2">
        <v>3210853</v>
      </c>
      <c r="F1989" s="2">
        <v>1578866</v>
      </c>
      <c r="G1989" s="2">
        <v>4595.1941999999999</v>
      </c>
      <c r="H1989" s="2">
        <v>2941.9587999999999</v>
      </c>
      <c r="I1989" s="2">
        <v>113447.6698</v>
      </c>
      <c r="J1989" s="2">
        <v>11</v>
      </c>
      <c r="K1989" s="2">
        <v>6</v>
      </c>
      <c r="L1989" s="2">
        <v>17</v>
      </c>
      <c r="M1989" s="2" t="s">
        <v>363</v>
      </c>
    </row>
    <row r="1990" spans="1:13" ht="15" customHeight="1" x14ac:dyDescent="0.25">
      <c r="A1990" s="2" t="s">
        <v>352</v>
      </c>
      <c r="B1990" s="2" t="s">
        <v>149</v>
      </c>
      <c r="C1990" s="2" t="s">
        <v>25</v>
      </c>
      <c r="D1990" s="2" t="s">
        <v>27</v>
      </c>
      <c r="E1990" s="2">
        <v>3210853</v>
      </c>
      <c r="F1990" s="2">
        <v>1411646</v>
      </c>
      <c r="G1990" s="2">
        <v>4595.1941999999999</v>
      </c>
      <c r="H1990" s="2">
        <v>2640.9627999999998</v>
      </c>
      <c r="I1990" s="2">
        <v>102310.8178</v>
      </c>
      <c r="J1990" s="2">
        <v>11</v>
      </c>
      <c r="K1990" s="2">
        <v>5</v>
      </c>
      <c r="L1990" s="2">
        <v>16</v>
      </c>
      <c r="M1990" s="2" t="s">
        <v>363</v>
      </c>
    </row>
    <row r="1991" spans="1:13" ht="15" customHeight="1" x14ac:dyDescent="0.25">
      <c r="A1991" s="2" t="s">
        <v>352</v>
      </c>
      <c r="B1991" s="2" t="s">
        <v>149</v>
      </c>
      <c r="C1991" s="2" t="s">
        <v>25</v>
      </c>
      <c r="D1991" s="2" t="s">
        <v>28</v>
      </c>
      <c r="E1991" s="2">
        <v>3210853</v>
      </c>
      <c r="F1991" s="2">
        <v>1654296</v>
      </c>
      <c r="G1991" s="2">
        <v>4595.1941999999999</v>
      </c>
      <c r="H1991" s="2">
        <v>3077.7328000000002</v>
      </c>
      <c r="I1991" s="2">
        <v>118471.3078</v>
      </c>
      <c r="J1991" s="2">
        <v>11</v>
      </c>
      <c r="K1991" s="2">
        <v>6</v>
      </c>
      <c r="L1991" s="2">
        <v>17</v>
      </c>
      <c r="M1991" s="2" t="s">
        <v>363</v>
      </c>
    </row>
    <row r="1992" spans="1:13" ht="15" customHeight="1" x14ac:dyDescent="0.25">
      <c r="A1992" s="2" t="s">
        <v>352</v>
      </c>
      <c r="B1992" s="2" t="s">
        <v>149</v>
      </c>
      <c r="C1992" s="2" t="s">
        <v>25</v>
      </c>
      <c r="D1992" s="2" t="s">
        <v>29</v>
      </c>
      <c r="E1992" s="2">
        <v>3210853</v>
      </c>
      <c r="F1992" s="2">
        <v>1567628</v>
      </c>
      <c r="G1992" s="2">
        <v>4595.1941999999999</v>
      </c>
      <c r="H1992" s="2">
        <v>2921.7303999999999</v>
      </c>
      <c r="I1992" s="2">
        <v>112699.219</v>
      </c>
      <c r="J1992" s="2">
        <v>11</v>
      </c>
      <c r="K1992" s="2">
        <v>6</v>
      </c>
      <c r="L1992" s="2">
        <v>17</v>
      </c>
      <c r="M1992" s="2" t="s">
        <v>363</v>
      </c>
    </row>
    <row r="1993" spans="1:13" ht="15" customHeight="1" x14ac:dyDescent="0.25">
      <c r="A1993" s="2" t="s">
        <v>352</v>
      </c>
      <c r="B1993" s="2" t="s">
        <v>149</v>
      </c>
      <c r="C1993" s="2" t="s">
        <v>25</v>
      </c>
      <c r="D1993" s="2" t="s">
        <v>30</v>
      </c>
      <c r="E1993" s="2">
        <v>3210853</v>
      </c>
      <c r="F1993" s="2">
        <v>1355029</v>
      </c>
      <c r="G1993" s="2">
        <v>4595.1941999999999</v>
      </c>
      <c r="H1993" s="2">
        <v>2539.0522000000001</v>
      </c>
      <c r="I1993" s="2">
        <v>98540.125599999999</v>
      </c>
      <c r="J1993" s="2">
        <v>11</v>
      </c>
      <c r="K1993" s="2">
        <v>5</v>
      </c>
      <c r="L1993" s="2">
        <v>16</v>
      </c>
      <c r="M1993" s="2" t="s">
        <v>363</v>
      </c>
    </row>
    <row r="1994" spans="1:13" ht="15" customHeight="1" x14ac:dyDescent="0.25">
      <c r="A1994" s="2" t="s">
        <v>352</v>
      </c>
      <c r="B1994" s="2" t="s">
        <v>149</v>
      </c>
      <c r="C1994" s="2" t="s">
        <v>25</v>
      </c>
      <c r="D1994" s="2" t="s">
        <v>31</v>
      </c>
      <c r="E1994" s="2">
        <v>3210853</v>
      </c>
      <c r="F1994" s="2">
        <v>1581288</v>
      </c>
      <c r="G1994" s="2">
        <v>4595.1941999999999</v>
      </c>
      <c r="H1994" s="2">
        <v>2946.3184000000001</v>
      </c>
      <c r="I1994" s="2">
        <v>113608.97500000001</v>
      </c>
      <c r="J1994" s="2">
        <v>11</v>
      </c>
      <c r="K1994" s="2">
        <v>6</v>
      </c>
      <c r="L1994" s="2">
        <v>17</v>
      </c>
      <c r="M1994" s="2" t="s">
        <v>363</v>
      </c>
    </row>
    <row r="1995" spans="1:13" ht="15" customHeight="1" x14ac:dyDescent="0.25">
      <c r="A1995" s="2" t="s">
        <v>352</v>
      </c>
      <c r="B1995" s="2" t="s">
        <v>149</v>
      </c>
      <c r="C1995" s="2" t="s">
        <v>25</v>
      </c>
      <c r="D1995" s="2" t="s">
        <v>32</v>
      </c>
      <c r="E1995" s="2">
        <v>3210853</v>
      </c>
      <c r="F1995" s="2">
        <v>1616074</v>
      </c>
      <c r="G1995" s="2">
        <v>4595.1941999999999</v>
      </c>
      <c r="H1995" s="2">
        <v>3008.9331999999999</v>
      </c>
      <c r="I1995" s="2">
        <v>115925.72259999999</v>
      </c>
      <c r="J1995" s="2">
        <v>11</v>
      </c>
      <c r="K1995" s="2">
        <v>6</v>
      </c>
      <c r="L1995" s="2">
        <v>17</v>
      </c>
      <c r="M1995" s="2" t="s">
        <v>363</v>
      </c>
    </row>
    <row r="1996" spans="1:13" ht="15" customHeight="1" x14ac:dyDescent="0.25">
      <c r="A1996" s="2" t="s">
        <v>352</v>
      </c>
      <c r="B1996" s="2" t="s">
        <v>149</v>
      </c>
      <c r="C1996" s="2" t="s">
        <v>25</v>
      </c>
      <c r="D1996" s="2" t="s">
        <v>33</v>
      </c>
      <c r="E1996" s="2">
        <v>3210853</v>
      </c>
      <c r="F1996" s="2">
        <v>1655505</v>
      </c>
      <c r="G1996" s="2">
        <v>4595.1941999999999</v>
      </c>
      <c r="H1996" s="2">
        <v>3079.9090000000001</v>
      </c>
      <c r="I1996" s="2">
        <v>118551.8272</v>
      </c>
      <c r="J1996" s="2">
        <v>11</v>
      </c>
      <c r="K1996" s="2">
        <v>6</v>
      </c>
      <c r="L1996" s="2">
        <v>17</v>
      </c>
      <c r="M1996" s="2" t="s">
        <v>363</v>
      </c>
    </row>
    <row r="1997" spans="1:13" ht="15" customHeight="1" x14ac:dyDescent="0.25">
      <c r="A1997" s="2" t="s">
        <v>352</v>
      </c>
      <c r="B1997" s="2" t="s">
        <v>149</v>
      </c>
      <c r="C1997" s="2" t="s">
        <v>25</v>
      </c>
      <c r="D1997" s="2" t="s">
        <v>34</v>
      </c>
      <c r="E1997" s="2">
        <v>3210853</v>
      </c>
      <c r="F1997" s="2">
        <v>1444238</v>
      </c>
      <c r="G1997" s="2">
        <v>4595.1941999999999</v>
      </c>
      <c r="H1997" s="2">
        <v>2699.6284000000001</v>
      </c>
      <c r="I1997" s="2">
        <v>104481.44500000001</v>
      </c>
      <c r="J1997" s="2">
        <v>11</v>
      </c>
      <c r="K1997" s="2">
        <v>5</v>
      </c>
      <c r="L1997" s="2">
        <v>16</v>
      </c>
      <c r="M1997" s="2" t="s">
        <v>363</v>
      </c>
    </row>
    <row r="1998" spans="1:13" ht="15" customHeight="1" x14ac:dyDescent="0.25">
      <c r="A1998" s="2" t="s">
        <v>352</v>
      </c>
      <c r="B1998" s="2" t="s">
        <v>149</v>
      </c>
      <c r="C1998" s="2" t="s">
        <v>25</v>
      </c>
      <c r="D1998" s="2" t="s">
        <v>35</v>
      </c>
      <c r="E1998" s="2">
        <v>3210853</v>
      </c>
      <c r="F1998" s="2">
        <v>1680398</v>
      </c>
      <c r="G1998" s="2">
        <v>4595.1941999999999</v>
      </c>
      <c r="H1998" s="2">
        <v>3124.7163999999998</v>
      </c>
      <c r="I1998" s="2">
        <v>120209.701</v>
      </c>
      <c r="J1998" s="2">
        <v>11</v>
      </c>
      <c r="K1998" s="2">
        <v>6</v>
      </c>
      <c r="L1998" s="2">
        <v>17</v>
      </c>
      <c r="M1998" s="2" t="s">
        <v>363</v>
      </c>
    </row>
    <row r="1999" spans="1:13" ht="15" customHeight="1" x14ac:dyDescent="0.25">
      <c r="A1999" s="2" t="s">
        <v>352</v>
      </c>
      <c r="B1999" s="2" t="s">
        <v>149</v>
      </c>
      <c r="C1999" s="2" t="s">
        <v>25</v>
      </c>
      <c r="D1999" s="2" t="s">
        <v>36</v>
      </c>
      <c r="E1999" s="2">
        <v>3210853</v>
      </c>
      <c r="F1999" s="2">
        <v>1659130</v>
      </c>
      <c r="G1999" s="2">
        <v>4595.1941999999999</v>
      </c>
      <c r="H1999" s="2">
        <v>3086.4340000000002</v>
      </c>
      <c r="I1999" s="2">
        <v>118793.2522</v>
      </c>
      <c r="J1999" s="2">
        <v>11</v>
      </c>
      <c r="K1999" s="2">
        <v>6</v>
      </c>
      <c r="L1999" s="2">
        <v>17</v>
      </c>
      <c r="M1999" s="2" t="s">
        <v>363</v>
      </c>
    </row>
    <row r="2000" spans="1:13" ht="15" customHeight="1" x14ac:dyDescent="0.25">
      <c r="A2000" s="2" t="s">
        <v>352</v>
      </c>
      <c r="B2000" s="2" t="s">
        <v>149</v>
      </c>
      <c r="C2000" s="2" t="s">
        <v>37</v>
      </c>
      <c r="D2000" s="2" t="s">
        <v>38</v>
      </c>
      <c r="E2000" s="2">
        <v>3210853</v>
      </c>
      <c r="F2000" s="2">
        <v>1284919</v>
      </c>
      <c r="G2000" s="2">
        <v>4595.1941999999999</v>
      </c>
      <c r="H2000" s="2">
        <v>2412.8542000000002</v>
      </c>
      <c r="I2000" s="2">
        <v>93870.799599999998</v>
      </c>
      <c r="J2000" s="2">
        <v>11</v>
      </c>
      <c r="K2000" s="2">
        <v>5</v>
      </c>
      <c r="L2000" s="2">
        <v>16</v>
      </c>
      <c r="M2000" s="2" t="s">
        <v>363</v>
      </c>
    </row>
    <row r="2001" spans="1:13" ht="15" customHeight="1" x14ac:dyDescent="0.25">
      <c r="A2001" s="2" t="s">
        <v>352</v>
      </c>
      <c r="B2001" s="2" t="s">
        <v>149</v>
      </c>
      <c r="C2001" s="2" t="s">
        <v>37</v>
      </c>
      <c r="D2001" s="2" t="s">
        <v>39</v>
      </c>
      <c r="E2001" s="2">
        <v>3210853</v>
      </c>
      <c r="F2001" s="2">
        <v>603591</v>
      </c>
      <c r="G2001" s="2">
        <v>4595.1941999999999</v>
      </c>
      <c r="H2001" s="2">
        <v>1186.4638</v>
      </c>
      <c r="I2001" s="2">
        <v>48494.354800000001</v>
      </c>
      <c r="J2001" s="2">
        <v>11</v>
      </c>
      <c r="K2001" s="2">
        <v>4</v>
      </c>
      <c r="L2001" s="2">
        <v>15</v>
      </c>
      <c r="M2001" s="2" t="s">
        <v>363</v>
      </c>
    </row>
    <row r="2002" spans="1:13" ht="15" customHeight="1" x14ac:dyDescent="0.25">
      <c r="A2002" s="2" t="s">
        <v>352</v>
      </c>
      <c r="B2002" s="2" t="s">
        <v>149</v>
      </c>
      <c r="C2002" s="2" t="s">
        <v>37</v>
      </c>
      <c r="D2002" s="2" t="s">
        <v>40</v>
      </c>
      <c r="E2002" s="2">
        <v>3210853</v>
      </c>
      <c r="F2002" s="2">
        <v>490947</v>
      </c>
      <c r="G2002" s="2">
        <v>4595.1941999999999</v>
      </c>
      <c r="H2002" s="2">
        <v>981.89400000000001</v>
      </c>
      <c r="I2002" s="2">
        <v>40925.272199999999</v>
      </c>
      <c r="J2002" s="2">
        <v>11</v>
      </c>
      <c r="K2002" s="2">
        <v>3</v>
      </c>
      <c r="L2002" s="2">
        <v>14</v>
      </c>
      <c r="M2002" s="2" t="s">
        <v>363</v>
      </c>
    </row>
    <row r="2003" spans="1:13" ht="15" customHeight="1" x14ac:dyDescent="0.25">
      <c r="A2003" s="2" t="s">
        <v>352</v>
      </c>
      <c r="B2003" s="2" t="s">
        <v>149</v>
      </c>
      <c r="C2003" s="2" t="s">
        <v>37</v>
      </c>
      <c r="D2003" s="2" t="s">
        <v>41</v>
      </c>
      <c r="E2003" s="2">
        <v>3210853</v>
      </c>
      <c r="F2003" s="2">
        <v>291979</v>
      </c>
      <c r="G2003" s="2">
        <v>4595.1941999999999</v>
      </c>
      <c r="H2003" s="2">
        <v>583.95799999999997</v>
      </c>
      <c r="I2003" s="2">
        <v>26201.640200000002</v>
      </c>
      <c r="J2003" s="2">
        <v>11</v>
      </c>
      <c r="K2003" s="2">
        <v>3</v>
      </c>
      <c r="L2003" s="2">
        <v>14</v>
      </c>
      <c r="M2003" s="2" t="s">
        <v>363</v>
      </c>
    </row>
    <row r="2004" spans="1:13" ht="15" customHeight="1" x14ac:dyDescent="0.25">
      <c r="A2004" s="2" t="s">
        <v>352</v>
      </c>
      <c r="B2004" s="2" t="s">
        <v>149</v>
      </c>
      <c r="C2004" s="2" t="s">
        <v>37</v>
      </c>
      <c r="D2004" s="2" t="s">
        <v>42</v>
      </c>
      <c r="E2004" s="2">
        <v>3210853</v>
      </c>
      <c r="F2004" s="2">
        <v>243860</v>
      </c>
      <c r="G2004" s="2">
        <v>4595.1941999999999</v>
      </c>
      <c r="H2004" s="2">
        <v>487.72</v>
      </c>
      <c r="I2004" s="2">
        <v>22640.834200000001</v>
      </c>
      <c r="J2004" s="2">
        <v>11</v>
      </c>
      <c r="K2004" s="2">
        <v>3</v>
      </c>
      <c r="L2004" s="2">
        <v>14</v>
      </c>
      <c r="M2004" s="2" t="s">
        <v>363</v>
      </c>
    </row>
    <row r="2005" spans="1:13" ht="15" customHeight="1" x14ac:dyDescent="0.25">
      <c r="A2005" s="2" t="s">
        <v>352</v>
      </c>
      <c r="B2005" s="2" t="s">
        <v>149</v>
      </c>
      <c r="C2005" s="2" t="s">
        <v>37</v>
      </c>
      <c r="D2005" s="2" t="s">
        <v>43</v>
      </c>
      <c r="E2005" s="2">
        <v>3210853</v>
      </c>
      <c r="F2005" s="2">
        <v>336394</v>
      </c>
      <c r="G2005" s="2">
        <v>4595.1941999999999</v>
      </c>
      <c r="H2005" s="2">
        <v>672.78800000000001</v>
      </c>
      <c r="I2005" s="2">
        <v>29488.350200000001</v>
      </c>
      <c r="J2005" s="2">
        <v>11</v>
      </c>
      <c r="K2005" s="2">
        <v>3</v>
      </c>
      <c r="L2005" s="2">
        <v>14</v>
      </c>
      <c r="M2005" s="2" t="s">
        <v>363</v>
      </c>
    </row>
    <row r="2006" spans="1:13" ht="15" customHeight="1" x14ac:dyDescent="0.25">
      <c r="A2006" s="2" t="s">
        <v>352</v>
      </c>
      <c r="B2006" s="2" t="s">
        <v>149</v>
      </c>
      <c r="C2006" s="2" t="s">
        <v>37</v>
      </c>
      <c r="D2006" s="2" t="s">
        <v>44</v>
      </c>
      <c r="E2006" s="2">
        <v>3210853</v>
      </c>
      <c r="F2006" s="2">
        <v>845482</v>
      </c>
      <c r="G2006" s="2">
        <v>4595.1941999999999</v>
      </c>
      <c r="H2006" s="2">
        <v>1621.8676</v>
      </c>
      <c r="I2006" s="2">
        <v>64604.295400000003</v>
      </c>
      <c r="J2006" s="2">
        <v>11</v>
      </c>
      <c r="K2006" s="2">
        <v>4</v>
      </c>
      <c r="L2006" s="2">
        <v>15</v>
      </c>
      <c r="M2006" s="2" t="s">
        <v>363</v>
      </c>
    </row>
    <row r="2007" spans="1:13" ht="15" customHeight="1" x14ac:dyDescent="0.25">
      <c r="A2007" s="2" t="s">
        <v>352</v>
      </c>
      <c r="B2007" s="2" t="s">
        <v>149</v>
      </c>
      <c r="C2007" s="2" t="s">
        <v>37</v>
      </c>
      <c r="D2007" s="2" t="s">
        <v>45</v>
      </c>
      <c r="E2007" s="2">
        <v>3210853</v>
      </c>
      <c r="F2007" s="2">
        <v>1080145</v>
      </c>
      <c r="G2007" s="2">
        <v>4595.1941999999999</v>
      </c>
      <c r="H2007" s="2">
        <v>2044.261</v>
      </c>
      <c r="I2007" s="2">
        <v>80232.851200000005</v>
      </c>
      <c r="J2007" s="2">
        <v>11</v>
      </c>
      <c r="K2007" s="2">
        <v>5</v>
      </c>
      <c r="L2007" s="2">
        <v>16</v>
      </c>
      <c r="M2007" s="2" t="s">
        <v>363</v>
      </c>
    </row>
    <row r="2008" spans="1:13" ht="15" customHeight="1" x14ac:dyDescent="0.25">
      <c r="A2008" s="2" t="s">
        <v>352</v>
      </c>
      <c r="B2008" s="2" t="s">
        <v>149</v>
      </c>
      <c r="C2008" s="2" t="s">
        <v>46</v>
      </c>
      <c r="D2008" s="2" t="s">
        <v>47</v>
      </c>
      <c r="E2008" s="2">
        <v>3210853</v>
      </c>
      <c r="F2008" s="2">
        <v>1139951</v>
      </c>
      <c r="G2008" s="2">
        <v>4595.1941999999999</v>
      </c>
      <c r="H2008" s="2">
        <v>2151.9117999999999</v>
      </c>
      <c r="I2008" s="2">
        <v>84215.930800000002</v>
      </c>
      <c r="J2008" s="2">
        <v>11</v>
      </c>
      <c r="K2008" s="2">
        <v>5</v>
      </c>
      <c r="L2008" s="2">
        <v>16</v>
      </c>
      <c r="M2008" s="2" t="s">
        <v>363</v>
      </c>
    </row>
    <row r="2009" spans="1:13" ht="15" customHeight="1" x14ac:dyDescent="0.25">
      <c r="A2009" s="2" t="s">
        <v>352</v>
      </c>
      <c r="B2009" s="2" t="s">
        <v>149</v>
      </c>
      <c r="C2009" s="2" t="s">
        <v>46</v>
      </c>
      <c r="D2009" s="2" t="s">
        <v>48</v>
      </c>
      <c r="E2009" s="2">
        <v>3210853</v>
      </c>
      <c r="F2009" s="2">
        <v>1073023</v>
      </c>
      <c r="G2009" s="2">
        <v>4595.1941999999999</v>
      </c>
      <c r="H2009" s="2">
        <v>2031.4413999999999</v>
      </c>
      <c r="I2009" s="2">
        <v>79758.525999999998</v>
      </c>
      <c r="J2009" s="2">
        <v>11</v>
      </c>
      <c r="K2009" s="2">
        <v>5</v>
      </c>
      <c r="L2009" s="2">
        <v>16</v>
      </c>
      <c r="M2009" s="2" t="s">
        <v>363</v>
      </c>
    </row>
    <row r="2010" spans="1:13" ht="15" customHeight="1" x14ac:dyDescent="0.25">
      <c r="A2010" s="2" t="s">
        <v>352</v>
      </c>
      <c r="B2010" s="2" t="s">
        <v>149</v>
      </c>
      <c r="C2010" s="2" t="s">
        <v>46</v>
      </c>
      <c r="D2010" s="2" t="s">
        <v>49</v>
      </c>
      <c r="E2010" s="2">
        <v>3210853</v>
      </c>
      <c r="F2010" s="2">
        <v>1137866</v>
      </c>
      <c r="G2010" s="2">
        <v>4595.1941999999999</v>
      </c>
      <c r="H2010" s="2">
        <v>2148.1588000000002</v>
      </c>
      <c r="I2010" s="2">
        <v>84077.069799999997</v>
      </c>
      <c r="J2010" s="2">
        <v>11</v>
      </c>
      <c r="K2010" s="2">
        <v>5</v>
      </c>
      <c r="L2010" s="2">
        <v>16</v>
      </c>
      <c r="M2010" s="2" t="s">
        <v>363</v>
      </c>
    </row>
    <row r="2011" spans="1:13" ht="15" customHeight="1" x14ac:dyDescent="0.25">
      <c r="A2011" s="2" t="s">
        <v>352</v>
      </c>
      <c r="B2011" s="2" t="s">
        <v>149</v>
      </c>
      <c r="C2011" s="2" t="s">
        <v>46</v>
      </c>
      <c r="D2011" s="2" t="s">
        <v>50</v>
      </c>
      <c r="E2011" s="2">
        <v>3210853</v>
      </c>
      <c r="F2011" s="2">
        <v>1056169</v>
      </c>
      <c r="G2011" s="2">
        <v>4595.1941999999999</v>
      </c>
      <c r="H2011" s="2">
        <v>2001.1042</v>
      </c>
      <c r="I2011" s="2">
        <v>78636.049599999998</v>
      </c>
      <c r="J2011" s="2">
        <v>11</v>
      </c>
      <c r="K2011" s="2">
        <v>5</v>
      </c>
      <c r="L2011" s="2">
        <v>16</v>
      </c>
      <c r="M2011" s="2" t="s">
        <v>363</v>
      </c>
    </row>
    <row r="2012" spans="1:13" ht="15" customHeight="1" x14ac:dyDescent="0.25">
      <c r="A2012" s="2" t="s">
        <v>352</v>
      </c>
      <c r="B2012" s="2" t="s">
        <v>149</v>
      </c>
      <c r="C2012" s="2" t="s">
        <v>46</v>
      </c>
      <c r="D2012" s="2" t="s">
        <v>51</v>
      </c>
      <c r="E2012" s="2">
        <v>3210853</v>
      </c>
      <c r="F2012" s="2">
        <v>1133307</v>
      </c>
      <c r="G2012" s="2">
        <v>4595.1941999999999</v>
      </c>
      <c r="H2012" s="2">
        <v>2139.9526000000001</v>
      </c>
      <c r="I2012" s="2">
        <v>83773.440400000007</v>
      </c>
      <c r="J2012" s="2">
        <v>11</v>
      </c>
      <c r="K2012" s="2">
        <v>5</v>
      </c>
      <c r="L2012" s="2">
        <v>16</v>
      </c>
      <c r="M2012" s="2" t="s">
        <v>363</v>
      </c>
    </row>
    <row r="2013" spans="1:13" ht="15" customHeight="1" x14ac:dyDescent="0.25">
      <c r="A2013" s="2" t="s">
        <v>352</v>
      </c>
      <c r="B2013" s="2" t="s">
        <v>149</v>
      </c>
      <c r="C2013" s="2" t="s">
        <v>46</v>
      </c>
      <c r="D2013" s="2" t="s">
        <v>52</v>
      </c>
      <c r="E2013" s="2">
        <v>3210853</v>
      </c>
      <c r="F2013" s="2">
        <v>1190935</v>
      </c>
      <c r="G2013" s="2">
        <v>4595.1941999999999</v>
      </c>
      <c r="H2013" s="2">
        <v>2243.683</v>
      </c>
      <c r="I2013" s="2">
        <v>87611.465200000006</v>
      </c>
      <c r="J2013" s="2">
        <v>11</v>
      </c>
      <c r="K2013" s="2">
        <v>5</v>
      </c>
      <c r="L2013" s="2">
        <v>16</v>
      </c>
      <c r="M2013" s="2" t="s">
        <v>363</v>
      </c>
    </row>
    <row r="2014" spans="1:13" ht="15" customHeight="1" x14ac:dyDescent="0.25">
      <c r="A2014" s="2" t="s">
        <v>352</v>
      </c>
      <c r="B2014" s="2" t="s">
        <v>149</v>
      </c>
      <c r="C2014" s="2" t="s">
        <v>46</v>
      </c>
      <c r="D2014" s="2" t="s">
        <v>53</v>
      </c>
      <c r="E2014" s="2">
        <v>3210853</v>
      </c>
      <c r="F2014" s="2">
        <v>1131986</v>
      </c>
      <c r="G2014" s="2">
        <v>4595.1941999999999</v>
      </c>
      <c r="H2014" s="2">
        <v>2137.5747999999999</v>
      </c>
      <c r="I2014" s="2">
        <v>83685.461800000005</v>
      </c>
      <c r="J2014" s="2">
        <v>11</v>
      </c>
      <c r="K2014" s="2">
        <v>5</v>
      </c>
      <c r="L2014" s="2">
        <v>16</v>
      </c>
      <c r="M2014" s="2" t="s">
        <v>363</v>
      </c>
    </row>
    <row r="2015" spans="1:13" ht="15" customHeight="1" x14ac:dyDescent="0.25">
      <c r="A2015" s="2" t="s">
        <v>352</v>
      </c>
      <c r="B2015" s="2" t="s">
        <v>149</v>
      </c>
      <c r="C2015" s="2" t="s">
        <v>46</v>
      </c>
      <c r="D2015" s="2" t="s">
        <v>54</v>
      </c>
      <c r="E2015" s="2">
        <v>3210853</v>
      </c>
      <c r="F2015" s="2">
        <v>1138756</v>
      </c>
      <c r="G2015" s="2">
        <v>4595.1941999999999</v>
      </c>
      <c r="H2015" s="2">
        <v>2149.7608</v>
      </c>
      <c r="I2015" s="2">
        <v>84136.343800000002</v>
      </c>
      <c r="J2015" s="2">
        <v>11</v>
      </c>
      <c r="K2015" s="2">
        <v>5</v>
      </c>
      <c r="L2015" s="2">
        <v>16</v>
      </c>
      <c r="M2015" s="2" t="s">
        <v>363</v>
      </c>
    </row>
    <row r="2016" spans="1:13" ht="15" customHeight="1" x14ac:dyDescent="0.25">
      <c r="A2016" s="2" t="s">
        <v>352</v>
      </c>
      <c r="B2016" s="2" t="s">
        <v>149</v>
      </c>
      <c r="C2016" s="2" t="s">
        <v>46</v>
      </c>
      <c r="D2016" s="2" t="s">
        <v>55</v>
      </c>
      <c r="E2016" s="2">
        <v>3210853</v>
      </c>
      <c r="F2016" s="2">
        <v>1354070</v>
      </c>
      <c r="G2016" s="2">
        <v>4595.1941999999999</v>
      </c>
      <c r="H2016" s="2">
        <v>2537.326</v>
      </c>
      <c r="I2016" s="2">
        <v>98476.256200000003</v>
      </c>
      <c r="J2016" s="2">
        <v>11</v>
      </c>
      <c r="K2016" s="2">
        <v>5</v>
      </c>
      <c r="L2016" s="2">
        <v>16</v>
      </c>
      <c r="M2016" s="2" t="s">
        <v>363</v>
      </c>
    </row>
    <row r="2017" spans="1:13" ht="15" customHeight="1" x14ac:dyDescent="0.25">
      <c r="A2017" s="2" t="s">
        <v>352</v>
      </c>
      <c r="B2017" s="2" t="s">
        <v>149</v>
      </c>
      <c r="C2017" s="2" t="s">
        <v>46</v>
      </c>
      <c r="D2017" s="2" t="s">
        <v>56</v>
      </c>
      <c r="E2017" s="2">
        <v>3210853</v>
      </c>
      <c r="F2017" s="2">
        <v>960626</v>
      </c>
      <c r="G2017" s="2">
        <v>4595.1941999999999</v>
      </c>
      <c r="H2017" s="2">
        <v>1829.1268</v>
      </c>
      <c r="I2017" s="2">
        <v>72272.885800000004</v>
      </c>
      <c r="J2017" s="2">
        <v>11</v>
      </c>
      <c r="K2017" s="2">
        <v>4</v>
      </c>
      <c r="L2017" s="2">
        <v>15</v>
      </c>
      <c r="M2017" s="2" t="s">
        <v>363</v>
      </c>
    </row>
    <row r="2018" spans="1:13" ht="15" customHeight="1" x14ac:dyDescent="0.25">
      <c r="A2018" s="2" t="s">
        <v>352</v>
      </c>
      <c r="B2018" s="2" t="s">
        <v>149</v>
      </c>
      <c r="C2018" s="2" t="s">
        <v>46</v>
      </c>
      <c r="D2018" s="2" t="s">
        <v>57</v>
      </c>
      <c r="E2018" s="2">
        <v>3210853</v>
      </c>
      <c r="F2018" s="2">
        <v>1354535</v>
      </c>
      <c r="G2018" s="2">
        <v>4595.1941999999999</v>
      </c>
      <c r="H2018" s="2">
        <v>2538.163</v>
      </c>
      <c r="I2018" s="2">
        <v>98507.225200000001</v>
      </c>
      <c r="J2018" s="2">
        <v>11</v>
      </c>
      <c r="K2018" s="2">
        <v>5</v>
      </c>
      <c r="L2018" s="2">
        <v>16</v>
      </c>
      <c r="M2018" s="2" t="s">
        <v>363</v>
      </c>
    </row>
    <row r="2019" spans="1:13" ht="15" customHeight="1" x14ac:dyDescent="0.25">
      <c r="A2019" s="2" t="s">
        <v>352</v>
      </c>
      <c r="B2019" s="2" t="s">
        <v>149</v>
      </c>
      <c r="C2019" s="2" t="s">
        <v>46</v>
      </c>
      <c r="D2019" s="2" t="s">
        <v>58</v>
      </c>
      <c r="E2019" s="2">
        <v>3210853</v>
      </c>
      <c r="F2019" s="2">
        <v>929705</v>
      </c>
      <c r="G2019" s="2">
        <v>4595.1941999999999</v>
      </c>
      <c r="H2019" s="2">
        <v>1773.4690000000001</v>
      </c>
      <c r="I2019" s="2">
        <v>70213.547200000001</v>
      </c>
      <c r="J2019" s="2">
        <v>11</v>
      </c>
      <c r="K2019" s="2">
        <v>4</v>
      </c>
      <c r="L2019" s="2">
        <v>15</v>
      </c>
      <c r="M2019" s="2" t="s">
        <v>363</v>
      </c>
    </row>
    <row r="2020" spans="1:13" ht="15" customHeight="1" x14ac:dyDescent="0.25">
      <c r="A2020" s="2" t="s">
        <v>352</v>
      </c>
      <c r="B2020" s="2" t="s">
        <v>149</v>
      </c>
      <c r="C2020" s="2" t="s">
        <v>59</v>
      </c>
      <c r="D2020" s="2" t="s">
        <v>60</v>
      </c>
      <c r="E2020" s="2">
        <v>3210853</v>
      </c>
      <c r="F2020" s="2">
        <v>621761</v>
      </c>
      <c r="G2020" s="2">
        <v>4595.1941999999999</v>
      </c>
      <c r="H2020" s="2">
        <v>1219.1697999999999</v>
      </c>
      <c r="I2020" s="2">
        <v>49704.476799999997</v>
      </c>
      <c r="J2020" s="2">
        <v>11</v>
      </c>
      <c r="K2020" s="2">
        <v>4</v>
      </c>
      <c r="L2020" s="2">
        <v>15</v>
      </c>
      <c r="M2020" s="2" t="s">
        <v>363</v>
      </c>
    </row>
    <row r="2021" spans="1:13" ht="15" customHeight="1" x14ac:dyDescent="0.25">
      <c r="A2021" s="2" t="s">
        <v>352</v>
      </c>
      <c r="B2021" s="2" t="s">
        <v>149</v>
      </c>
      <c r="C2021" s="2" t="s">
        <v>59</v>
      </c>
      <c r="D2021" s="2" t="s">
        <v>61</v>
      </c>
      <c r="E2021" s="2">
        <v>3210853</v>
      </c>
      <c r="F2021" s="2">
        <v>579996</v>
      </c>
      <c r="G2021" s="2">
        <v>4595.1941999999999</v>
      </c>
      <c r="H2021" s="2">
        <v>1143.9928</v>
      </c>
      <c r="I2021" s="2">
        <v>46922.927799999998</v>
      </c>
      <c r="J2021" s="2">
        <v>11</v>
      </c>
      <c r="K2021" s="2">
        <v>4</v>
      </c>
      <c r="L2021" s="2">
        <v>15</v>
      </c>
      <c r="M2021" s="2" t="s">
        <v>363</v>
      </c>
    </row>
    <row r="2022" spans="1:13" ht="15" customHeight="1" x14ac:dyDescent="0.25">
      <c r="A2022" s="2" t="s">
        <v>352</v>
      </c>
      <c r="B2022" s="2" t="s">
        <v>149</v>
      </c>
      <c r="C2022" s="2" t="s">
        <v>59</v>
      </c>
      <c r="D2022" s="2" t="s">
        <v>62</v>
      </c>
      <c r="E2022" s="2">
        <v>3210853</v>
      </c>
      <c r="F2022" s="2">
        <v>456208</v>
      </c>
      <c r="G2022" s="2">
        <v>4595.1941999999999</v>
      </c>
      <c r="H2022" s="2">
        <v>912.41600000000005</v>
      </c>
      <c r="I2022" s="2">
        <v>38354.586199999998</v>
      </c>
      <c r="J2022" s="2">
        <v>11</v>
      </c>
      <c r="K2022" s="2">
        <v>3</v>
      </c>
      <c r="L2022" s="2">
        <v>14</v>
      </c>
      <c r="M2022" s="2" t="s">
        <v>363</v>
      </c>
    </row>
    <row r="2023" spans="1:13" ht="15" customHeight="1" x14ac:dyDescent="0.25">
      <c r="A2023" s="2" t="s">
        <v>352</v>
      </c>
      <c r="B2023" s="2" t="s">
        <v>149</v>
      </c>
      <c r="C2023" s="2" t="s">
        <v>59</v>
      </c>
      <c r="D2023" s="2" t="s">
        <v>63</v>
      </c>
      <c r="E2023" s="2">
        <v>3210853</v>
      </c>
      <c r="F2023" s="2">
        <v>531818</v>
      </c>
      <c r="G2023" s="2">
        <v>4595.1941999999999</v>
      </c>
      <c r="H2023" s="2">
        <v>1057.2724000000001</v>
      </c>
      <c r="I2023" s="2">
        <v>43714.273000000001</v>
      </c>
      <c r="J2023" s="2">
        <v>11</v>
      </c>
      <c r="K2023" s="2">
        <v>4</v>
      </c>
      <c r="L2023" s="2">
        <v>15</v>
      </c>
      <c r="M2023" s="2" t="s">
        <v>363</v>
      </c>
    </row>
    <row r="2024" spans="1:13" ht="15" customHeight="1" x14ac:dyDescent="0.25">
      <c r="A2024" s="2" t="s">
        <v>352</v>
      </c>
      <c r="B2024" s="2" t="s">
        <v>149</v>
      </c>
      <c r="C2024" s="2" t="s">
        <v>59</v>
      </c>
      <c r="D2024" s="2" t="s">
        <v>64</v>
      </c>
      <c r="E2024" s="2">
        <v>3210853</v>
      </c>
      <c r="F2024" s="2">
        <v>359892</v>
      </c>
      <c r="G2024" s="2">
        <v>4595.1941999999999</v>
      </c>
      <c r="H2024" s="2">
        <v>719.78399999999999</v>
      </c>
      <c r="I2024" s="2">
        <v>31227.2022</v>
      </c>
      <c r="J2024" s="2">
        <v>11</v>
      </c>
      <c r="K2024" s="2">
        <v>3</v>
      </c>
      <c r="L2024" s="2">
        <v>14</v>
      </c>
      <c r="M2024" s="2" t="s">
        <v>363</v>
      </c>
    </row>
    <row r="2025" spans="1:13" ht="15" customHeight="1" x14ac:dyDescent="0.25">
      <c r="A2025" s="2" t="s">
        <v>352</v>
      </c>
      <c r="B2025" s="2" t="s">
        <v>149</v>
      </c>
      <c r="C2025" s="2" t="s">
        <v>59</v>
      </c>
      <c r="D2025" s="2" t="s">
        <v>65</v>
      </c>
      <c r="E2025" s="2">
        <v>3210853</v>
      </c>
      <c r="F2025" s="2">
        <v>546176</v>
      </c>
      <c r="G2025" s="2">
        <v>4595.1941999999999</v>
      </c>
      <c r="H2025" s="2">
        <v>1083.1168</v>
      </c>
      <c r="I2025" s="2">
        <v>44670.515800000001</v>
      </c>
      <c r="J2025" s="2">
        <v>11</v>
      </c>
      <c r="K2025" s="2">
        <v>4</v>
      </c>
      <c r="L2025" s="2">
        <v>15</v>
      </c>
      <c r="M2025" s="2" t="s">
        <v>363</v>
      </c>
    </row>
    <row r="2026" spans="1:13" ht="15" customHeight="1" x14ac:dyDescent="0.25">
      <c r="A2026" s="2" t="s">
        <v>352</v>
      </c>
      <c r="B2026" s="2" t="s">
        <v>149</v>
      </c>
      <c r="C2026" s="2" t="s">
        <v>59</v>
      </c>
      <c r="D2026" s="2" t="s">
        <v>66</v>
      </c>
      <c r="E2026" s="2">
        <v>3210853</v>
      </c>
      <c r="F2026" s="2">
        <v>407591</v>
      </c>
      <c r="G2026" s="2">
        <v>4595.1941999999999</v>
      </c>
      <c r="H2026" s="2">
        <v>815.18200000000002</v>
      </c>
      <c r="I2026" s="2">
        <v>34756.928200000002</v>
      </c>
      <c r="J2026" s="2">
        <v>11</v>
      </c>
      <c r="K2026" s="2">
        <v>3</v>
      </c>
      <c r="L2026" s="2">
        <v>14</v>
      </c>
      <c r="M2026" s="2" t="s">
        <v>363</v>
      </c>
    </row>
    <row r="2027" spans="1:13" ht="15" customHeight="1" x14ac:dyDescent="0.25">
      <c r="A2027" s="2" t="s">
        <v>352</v>
      </c>
      <c r="B2027" s="2" t="s">
        <v>149</v>
      </c>
      <c r="C2027" s="2" t="s">
        <v>59</v>
      </c>
      <c r="D2027" s="2" t="s">
        <v>67</v>
      </c>
      <c r="E2027" s="2">
        <v>3210853</v>
      </c>
      <c r="F2027" s="2">
        <v>467898</v>
      </c>
      <c r="G2027" s="2">
        <v>4595.1941999999999</v>
      </c>
      <c r="H2027" s="2">
        <v>935.79600000000005</v>
      </c>
      <c r="I2027" s="2">
        <v>39219.646200000003</v>
      </c>
      <c r="J2027" s="2">
        <v>11</v>
      </c>
      <c r="K2027" s="2">
        <v>3</v>
      </c>
      <c r="L2027" s="2">
        <v>14</v>
      </c>
      <c r="M2027" s="2" t="s">
        <v>363</v>
      </c>
    </row>
    <row r="2028" spans="1:13" ht="15" customHeight="1" x14ac:dyDescent="0.25">
      <c r="A2028" s="2" t="s">
        <v>352</v>
      </c>
      <c r="B2028" s="2" t="s">
        <v>149</v>
      </c>
      <c r="C2028" s="2" t="s">
        <v>59</v>
      </c>
      <c r="D2028" s="2" t="s">
        <v>68</v>
      </c>
      <c r="E2028" s="2">
        <v>3210853</v>
      </c>
      <c r="F2028" s="2">
        <v>638945</v>
      </c>
      <c r="G2028" s="2">
        <v>4595.1941999999999</v>
      </c>
      <c r="H2028" s="2">
        <v>1250.1010000000001</v>
      </c>
      <c r="I2028" s="2">
        <v>50848.931199999999</v>
      </c>
      <c r="J2028" s="2">
        <v>11</v>
      </c>
      <c r="K2028" s="2">
        <v>4</v>
      </c>
      <c r="L2028" s="2">
        <v>15</v>
      </c>
      <c r="M2028" s="2" t="s">
        <v>363</v>
      </c>
    </row>
    <row r="2029" spans="1:13" ht="15" customHeight="1" x14ac:dyDescent="0.25">
      <c r="A2029" s="2" t="s">
        <v>352</v>
      </c>
      <c r="B2029" s="2" t="s">
        <v>149</v>
      </c>
      <c r="C2029" s="2" t="s">
        <v>59</v>
      </c>
      <c r="D2029" s="2" t="s">
        <v>69</v>
      </c>
      <c r="E2029" s="2">
        <v>3210853</v>
      </c>
      <c r="F2029" s="2">
        <v>233376</v>
      </c>
      <c r="G2029" s="2">
        <v>4595.1941999999999</v>
      </c>
      <c r="H2029" s="2">
        <v>466.75200000000001</v>
      </c>
      <c r="I2029" s="2">
        <v>21865.018199999999</v>
      </c>
      <c r="J2029" s="2">
        <v>11</v>
      </c>
      <c r="K2029" s="2">
        <v>3</v>
      </c>
      <c r="L2029" s="2">
        <v>14</v>
      </c>
      <c r="M2029" s="2" t="s">
        <v>363</v>
      </c>
    </row>
    <row r="2030" spans="1:13" ht="15" customHeight="1" x14ac:dyDescent="0.25">
      <c r="A2030" s="2" t="s">
        <v>352</v>
      </c>
      <c r="B2030" s="2" t="s">
        <v>149</v>
      </c>
      <c r="C2030" s="2" t="s">
        <v>59</v>
      </c>
      <c r="D2030" s="2" t="s">
        <v>70</v>
      </c>
      <c r="E2030" s="2">
        <v>3210853</v>
      </c>
      <c r="F2030" s="2">
        <v>670169</v>
      </c>
      <c r="G2030" s="2">
        <v>4595.1941999999999</v>
      </c>
      <c r="H2030" s="2">
        <v>1306.3042</v>
      </c>
      <c r="I2030" s="2">
        <v>52928.4496</v>
      </c>
      <c r="J2030" s="2">
        <v>11</v>
      </c>
      <c r="K2030" s="2">
        <v>4</v>
      </c>
      <c r="L2030" s="2">
        <v>15</v>
      </c>
      <c r="M2030" s="2" t="s">
        <v>363</v>
      </c>
    </row>
    <row r="2031" spans="1:13" ht="15" customHeight="1" x14ac:dyDescent="0.25">
      <c r="A2031" s="2" t="s">
        <v>352</v>
      </c>
      <c r="B2031" s="2" t="s">
        <v>149</v>
      </c>
      <c r="C2031" s="2" t="s">
        <v>59</v>
      </c>
      <c r="D2031" s="2" t="s">
        <v>71</v>
      </c>
      <c r="E2031" s="2">
        <v>3210853</v>
      </c>
      <c r="F2031" s="2">
        <v>502665</v>
      </c>
      <c r="G2031" s="2">
        <v>4595.1941999999999</v>
      </c>
      <c r="H2031" s="2">
        <v>1004.797</v>
      </c>
      <c r="I2031" s="2">
        <v>41772.683199999999</v>
      </c>
      <c r="J2031" s="2">
        <v>11</v>
      </c>
      <c r="K2031" s="2">
        <v>4</v>
      </c>
      <c r="L2031" s="2">
        <v>15</v>
      </c>
      <c r="M2031" s="2" t="s">
        <v>363</v>
      </c>
    </row>
    <row r="2032" spans="1:13" ht="15" customHeight="1" x14ac:dyDescent="0.25">
      <c r="A2032" s="2" t="s">
        <v>352</v>
      </c>
      <c r="B2032" s="2" t="s">
        <v>149</v>
      </c>
      <c r="C2032" s="2" t="s">
        <v>59</v>
      </c>
      <c r="D2032" s="2" t="s">
        <v>72</v>
      </c>
      <c r="E2032" s="2">
        <v>3210853</v>
      </c>
      <c r="F2032" s="2">
        <v>592916</v>
      </c>
      <c r="G2032" s="2">
        <v>4595.1941999999999</v>
      </c>
      <c r="H2032" s="2">
        <v>1167.2488000000001</v>
      </c>
      <c r="I2032" s="2">
        <v>47783.399799999999</v>
      </c>
      <c r="J2032" s="2">
        <v>11</v>
      </c>
      <c r="K2032" s="2">
        <v>4</v>
      </c>
      <c r="L2032" s="2">
        <v>15</v>
      </c>
      <c r="M2032" s="2" t="s">
        <v>363</v>
      </c>
    </row>
    <row r="2033" spans="1:13" ht="15" customHeight="1" x14ac:dyDescent="0.25">
      <c r="A2033" s="2" t="s">
        <v>352</v>
      </c>
      <c r="B2033" s="2" t="s">
        <v>149</v>
      </c>
      <c r="C2033" s="2" t="s">
        <v>59</v>
      </c>
      <c r="D2033" s="2" t="s">
        <v>73</v>
      </c>
      <c r="E2033" s="2">
        <v>3210853</v>
      </c>
      <c r="F2033" s="2">
        <v>518789</v>
      </c>
      <c r="G2033" s="2">
        <v>4595.1941999999999</v>
      </c>
      <c r="H2033" s="2">
        <v>1033.8202000000001</v>
      </c>
      <c r="I2033" s="2">
        <v>42846.541599999997</v>
      </c>
      <c r="J2033" s="2">
        <v>11</v>
      </c>
      <c r="K2033" s="2">
        <v>4</v>
      </c>
      <c r="L2033" s="2">
        <v>15</v>
      </c>
      <c r="M2033" s="2" t="s">
        <v>363</v>
      </c>
    </row>
    <row r="2034" spans="1:13" ht="15" customHeight="1" x14ac:dyDescent="0.25">
      <c r="A2034" s="2" t="s">
        <v>352</v>
      </c>
      <c r="B2034" s="2" t="s">
        <v>149</v>
      </c>
      <c r="C2034" s="2" t="s">
        <v>59</v>
      </c>
      <c r="D2034" s="2" t="s">
        <v>74</v>
      </c>
      <c r="E2034" s="2">
        <v>3210853</v>
      </c>
      <c r="F2034" s="2">
        <v>466634</v>
      </c>
      <c r="G2034" s="2">
        <v>4595.1941999999999</v>
      </c>
      <c r="H2034" s="2">
        <v>933.26800000000003</v>
      </c>
      <c r="I2034" s="2">
        <v>39126.110200000003</v>
      </c>
      <c r="J2034" s="2">
        <v>11</v>
      </c>
      <c r="K2034" s="2">
        <v>3</v>
      </c>
      <c r="L2034" s="2">
        <v>14</v>
      </c>
      <c r="M2034" s="2" t="s">
        <v>363</v>
      </c>
    </row>
    <row r="2035" spans="1:13" ht="15" customHeight="1" x14ac:dyDescent="0.25">
      <c r="A2035" s="2" t="s">
        <v>352</v>
      </c>
      <c r="B2035" s="2" t="s">
        <v>149</v>
      </c>
      <c r="C2035" s="2" t="s">
        <v>59</v>
      </c>
      <c r="D2035" s="2" t="s">
        <v>75</v>
      </c>
      <c r="E2035" s="2">
        <v>3210853</v>
      </c>
      <c r="F2035" s="2">
        <v>608892</v>
      </c>
      <c r="G2035" s="2">
        <v>4595.1941999999999</v>
      </c>
      <c r="H2035" s="2">
        <v>1196.0056</v>
      </c>
      <c r="I2035" s="2">
        <v>48847.401400000002</v>
      </c>
      <c r="J2035" s="2">
        <v>11</v>
      </c>
      <c r="K2035" s="2">
        <v>4</v>
      </c>
      <c r="L2035" s="2">
        <v>15</v>
      </c>
      <c r="M2035" s="2" t="s">
        <v>363</v>
      </c>
    </row>
    <row r="2036" spans="1:13" ht="15" customHeight="1" x14ac:dyDescent="0.25">
      <c r="A2036" s="2" t="s">
        <v>352</v>
      </c>
      <c r="B2036" s="2" t="s">
        <v>149</v>
      </c>
      <c r="C2036" s="2" t="s">
        <v>59</v>
      </c>
      <c r="D2036" s="2" t="s">
        <v>76</v>
      </c>
      <c r="E2036" s="2">
        <v>3210853</v>
      </c>
      <c r="F2036" s="2">
        <v>561175</v>
      </c>
      <c r="G2036" s="2">
        <v>4595.1941999999999</v>
      </c>
      <c r="H2036" s="2">
        <v>1110.115</v>
      </c>
      <c r="I2036" s="2">
        <v>45669.449200000003</v>
      </c>
      <c r="J2036" s="2">
        <v>11</v>
      </c>
      <c r="K2036" s="2">
        <v>4</v>
      </c>
      <c r="L2036" s="2">
        <v>15</v>
      </c>
      <c r="M2036" s="2" t="s">
        <v>363</v>
      </c>
    </row>
    <row r="2037" spans="1:13" ht="15" customHeight="1" x14ac:dyDescent="0.25">
      <c r="A2037" s="2" t="s">
        <v>352</v>
      </c>
      <c r="B2037" s="2" t="s">
        <v>149</v>
      </c>
      <c r="C2037" s="2" t="s">
        <v>77</v>
      </c>
      <c r="D2037" s="2" t="s">
        <v>78</v>
      </c>
      <c r="E2037" s="2">
        <v>3210853</v>
      </c>
      <c r="F2037" s="2">
        <v>795229</v>
      </c>
      <c r="G2037" s="2">
        <v>4595.1941999999999</v>
      </c>
      <c r="H2037" s="2">
        <v>1531.4122</v>
      </c>
      <c r="I2037" s="2">
        <v>61257.445599999999</v>
      </c>
      <c r="J2037" s="2">
        <v>11</v>
      </c>
      <c r="K2037" s="2">
        <v>4</v>
      </c>
      <c r="L2037" s="2">
        <v>15</v>
      </c>
      <c r="M2037" s="2" t="s">
        <v>363</v>
      </c>
    </row>
    <row r="2038" spans="1:13" ht="15" customHeight="1" x14ac:dyDescent="0.25">
      <c r="A2038" s="2" t="s">
        <v>352</v>
      </c>
      <c r="B2038" s="2" t="s">
        <v>149</v>
      </c>
      <c r="C2038" s="2" t="s">
        <v>77</v>
      </c>
      <c r="D2038" s="2" t="s">
        <v>79</v>
      </c>
      <c r="E2038" s="2">
        <v>3210853</v>
      </c>
      <c r="F2038" s="2">
        <v>611467</v>
      </c>
      <c r="G2038" s="2">
        <v>4595.1941999999999</v>
      </c>
      <c r="H2038" s="2">
        <v>1200.6405999999999</v>
      </c>
      <c r="I2038" s="2">
        <v>49018.896399999998</v>
      </c>
      <c r="J2038" s="2">
        <v>11</v>
      </c>
      <c r="K2038" s="2">
        <v>4</v>
      </c>
      <c r="L2038" s="2">
        <v>15</v>
      </c>
      <c r="M2038" s="2" t="s">
        <v>363</v>
      </c>
    </row>
    <row r="2039" spans="1:13" ht="15" customHeight="1" x14ac:dyDescent="0.25">
      <c r="A2039" s="2" t="s">
        <v>352</v>
      </c>
      <c r="B2039" s="2" t="s">
        <v>149</v>
      </c>
      <c r="C2039" s="2" t="s">
        <v>77</v>
      </c>
      <c r="D2039" s="2" t="s">
        <v>80</v>
      </c>
      <c r="E2039" s="2">
        <v>3210853</v>
      </c>
      <c r="F2039" s="2">
        <v>613304</v>
      </c>
      <c r="G2039" s="2">
        <v>4595.1941999999999</v>
      </c>
      <c r="H2039" s="2">
        <v>1203.9472000000001</v>
      </c>
      <c r="I2039" s="2">
        <v>49141.240599999997</v>
      </c>
      <c r="J2039" s="2">
        <v>11</v>
      </c>
      <c r="K2039" s="2">
        <v>4</v>
      </c>
      <c r="L2039" s="2">
        <v>15</v>
      </c>
      <c r="M2039" s="2" t="s">
        <v>363</v>
      </c>
    </row>
    <row r="2040" spans="1:13" ht="15" customHeight="1" x14ac:dyDescent="0.25">
      <c r="A2040" s="2" t="s">
        <v>352</v>
      </c>
      <c r="B2040" s="2" t="s">
        <v>149</v>
      </c>
      <c r="C2040" s="2" t="s">
        <v>77</v>
      </c>
      <c r="D2040" s="2" t="s">
        <v>81</v>
      </c>
      <c r="E2040" s="2">
        <v>3210853</v>
      </c>
      <c r="F2040" s="2">
        <v>797328</v>
      </c>
      <c r="G2040" s="2">
        <v>4595.1941999999999</v>
      </c>
      <c r="H2040" s="2">
        <v>1535.1904</v>
      </c>
      <c r="I2040" s="2">
        <v>61397.239000000001</v>
      </c>
      <c r="J2040" s="2">
        <v>11</v>
      </c>
      <c r="K2040" s="2">
        <v>4</v>
      </c>
      <c r="L2040" s="2">
        <v>15</v>
      </c>
      <c r="M2040" s="2" t="s">
        <v>363</v>
      </c>
    </row>
    <row r="2041" spans="1:13" ht="15" customHeight="1" x14ac:dyDescent="0.25">
      <c r="A2041" s="2" t="s">
        <v>352</v>
      </c>
      <c r="B2041" s="2" t="s">
        <v>149</v>
      </c>
      <c r="C2041" s="2" t="s">
        <v>77</v>
      </c>
      <c r="D2041" s="2" t="s">
        <v>82</v>
      </c>
      <c r="E2041" s="2">
        <v>3210853</v>
      </c>
      <c r="F2041" s="2">
        <v>820189</v>
      </c>
      <c r="G2041" s="2">
        <v>4595.1941999999999</v>
      </c>
      <c r="H2041" s="2">
        <v>1576.3402000000001</v>
      </c>
      <c r="I2041" s="2">
        <v>62919.781600000002</v>
      </c>
      <c r="J2041" s="2">
        <v>11</v>
      </c>
      <c r="K2041" s="2">
        <v>4</v>
      </c>
      <c r="L2041" s="2">
        <v>15</v>
      </c>
      <c r="M2041" s="2" t="s">
        <v>363</v>
      </c>
    </row>
    <row r="2042" spans="1:13" ht="15" customHeight="1" x14ac:dyDescent="0.25">
      <c r="A2042" s="2" t="s">
        <v>352</v>
      </c>
      <c r="B2042" s="2" t="s">
        <v>149</v>
      </c>
      <c r="C2042" s="2" t="s">
        <v>77</v>
      </c>
      <c r="D2042" s="2" t="s">
        <v>83</v>
      </c>
      <c r="E2042" s="2">
        <v>3210853</v>
      </c>
      <c r="F2042" s="2">
        <v>576983</v>
      </c>
      <c r="G2042" s="2">
        <v>4595.1941999999999</v>
      </c>
      <c r="H2042" s="2">
        <v>1138.5694000000001</v>
      </c>
      <c r="I2042" s="2">
        <v>46722.262000000002</v>
      </c>
      <c r="J2042" s="2">
        <v>11</v>
      </c>
      <c r="K2042" s="2">
        <v>4</v>
      </c>
      <c r="L2042" s="2">
        <v>15</v>
      </c>
      <c r="M2042" s="2" t="s">
        <v>363</v>
      </c>
    </row>
    <row r="2043" spans="1:13" ht="15" customHeight="1" x14ac:dyDescent="0.25">
      <c r="A2043" s="2" t="s">
        <v>352</v>
      </c>
      <c r="B2043" s="2" t="s">
        <v>149</v>
      </c>
      <c r="C2043" s="2" t="s">
        <v>77</v>
      </c>
      <c r="D2043" s="2" t="s">
        <v>84</v>
      </c>
      <c r="E2043" s="2">
        <v>3210853</v>
      </c>
      <c r="F2043" s="2">
        <v>654189</v>
      </c>
      <c r="G2043" s="2">
        <v>4595.1941999999999</v>
      </c>
      <c r="H2043" s="2">
        <v>1277.5401999999999</v>
      </c>
      <c r="I2043" s="2">
        <v>51864.181600000004</v>
      </c>
      <c r="J2043" s="2">
        <v>11</v>
      </c>
      <c r="K2043" s="2">
        <v>4</v>
      </c>
      <c r="L2043" s="2">
        <v>15</v>
      </c>
      <c r="M2043" s="2" t="s">
        <v>363</v>
      </c>
    </row>
    <row r="2044" spans="1:13" ht="15" customHeight="1" x14ac:dyDescent="0.25">
      <c r="A2044" s="2" t="s">
        <v>352</v>
      </c>
      <c r="B2044" s="2" t="s">
        <v>149</v>
      </c>
      <c r="C2044" s="2" t="s">
        <v>77</v>
      </c>
      <c r="D2044" s="2" t="s">
        <v>85</v>
      </c>
      <c r="E2044" s="2">
        <v>3210853</v>
      </c>
      <c r="F2044" s="2">
        <v>301730</v>
      </c>
      <c r="G2044" s="2">
        <v>4595.1941999999999</v>
      </c>
      <c r="H2044" s="2">
        <v>603.46</v>
      </c>
      <c r="I2044" s="2">
        <v>26923.214199999999</v>
      </c>
      <c r="J2044" s="2">
        <v>11</v>
      </c>
      <c r="K2044" s="2">
        <v>3</v>
      </c>
      <c r="L2044" s="2">
        <v>14</v>
      </c>
      <c r="M2044" s="2" t="s">
        <v>363</v>
      </c>
    </row>
    <row r="2045" spans="1:13" ht="15" customHeight="1" x14ac:dyDescent="0.25">
      <c r="A2045" s="2" t="s">
        <v>352</v>
      </c>
      <c r="B2045" s="2" t="s">
        <v>149</v>
      </c>
      <c r="C2045" s="2" t="s">
        <v>77</v>
      </c>
      <c r="D2045" s="2" t="s">
        <v>86</v>
      </c>
      <c r="E2045" s="2">
        <v>3210853</v>
      </c>
      <c r="F2045" s="2">
        <v>577686</v>
      </c>
      <c r="G2045" s="2">
        <v>4595.1941999999999</v>
      </c>
      <c r="H2045" s="2">
        <v>1139.8348000000001</v>
      </c>
      <c r="I2045" s="2">
        <v>46769.0818</v>
      </c>
      <c r="J2045" s="2">
        <v>11</v>
      </c>
      <c r="K2045" s="2">
        <v>4</v>
      </c>
      <c r="L2045" s="2">
        <v>15</v>
      </c>
      <c r="M2045" s="2" t="s">
        <v>363</v>
      </c>
    </row>
    <row r="2046" spans="1:13" ht="15" customHeight="1" x14ac:dyDescent="0.25">
      <c r="A2046" s="2" t="s">
        <v>352</v>
      </c>
      <c r="B2046" s="2" t="s">
        <v>149</v>
      </c>
      <c r="C2046" s="2" t="s">
        <v>77</v>
      </c>
      <c r="D2046" s="2" t="s">
        <v>6</v>
      </c>
      <c r="E2046" s="2">
        <v>3210853</v>
      </c>
      <c r="F2046" s="2">
        <v>733412</v>
      </c>
      <c r="G2046" s="2">
        <v>4595.1941999999999</v>
      </c>
      <c r="H2046" s="2">
        <v>1420.1415999999999</v>
      </c>
      <c r="I2046" s="2">
        <v>57140.433400000002</v>
      </c>
      <c r="J2046" s="2">
        <v>11</v>
      </c>
      <c r="K2046" s="2">
        <v>4</v>
      </c>
      <c r="L2046" s="2">
        <v>15</v>
      </c>
      <c r="M2046" s="2" t="s">
        <v>363</v>
      </c>
    </row>
    <row r="2047" spans="1:13" ht="15" customHeight="1" x14ac:dyDescent="0.25">
      <c r="A2047" s="2" t="s">
        <v>352</v>
      </c>
      <c r="B2047" s="2" t="s">
        <v>149</v>
      </c>
      <c r="C2047" s="2" t="s">
        <v>77</v>
      </c>
      <c r="D2047" s="2" t="s">
        <v>87</v>
      </c>
      <c r="E2047" s="2">
        <v>3210853</v>
      </c>
      <c r="F2047" s="2">
        <v>816454</v>
      </c>
      <c r="G2047" s="2">
        <v>4595.1941999999999</v>
      </c>
      <c r="H2047" s="2">
        <v>1569.6171999999999</v>
      </c>
      <c r="I2047" s="2">
        <v>62671.030599999998</v>
      </c>
      <c r="J2047" s="2">
        <v>11</v>
      </c>
      <c r="K2047" s="2">
        <v>4</v>
      </c>
      <c r="L2047" s="2">
        <v>15</v>
      </c>
      <c r="M2047" s="2" t="s">
        <v>363</v>
      </c>
    </row>
    <row r="2048" spans="1:13" ht="15" customHeight="1" x14ac:dyDescent="0.25">
      <c r="A2048" s="2" t="s">
        <v>352</v>
      </c>
      <c r="B2048" s="2" t="s">
        <v>149</v>
      </c>
      <c r="C2048" s="2" t="s">
        <v>77</v>
      </c>
      <c r="D2048" s="2" t="s">
        <v>88</v>
      </c>
      <c r="E2048" s="2">
        <v>3210853</v>
      </c>
      <c r="F2048" s="2">
        <v>459123</v>
      </c>
      <c r="G2048" s="2">
        <v>4595.1941999999999</v>
      </c>
      <c r="H2048" s="2">
        <v>918.24599999999998</v>
      </c>
      <c r="I2048" s="2">
        <v>38570.296199999997</v>
      </c>
      <c r="J2048" s="2">
        <v>11</v>
      </c>
      <c r="K2048" s="2">
        <v>3</v>
      </c>
      <c r="L2048" s="2">
        <v>14</v>
      </c>
      <c r="M2048" s="2" t="s">
        <v>363</v>
      </c>
    </row>
    <row r="2049" spans="1:13" ht="15" customHeight="1" x14ac:dyDescent="0.25">
      <c r="A2049" s="2" t="s">
        <v>352</v>
      </c>
      <c r="B2049" s="2" t="s">
        <v>149</v>
      </c>
      <c r="C2049" s="2" t="s">
        <v>77</v>
      </c>
      <c r="D2049" s="2" t="s">
        <v>89</v>
      </c>
      <c r="E2049" s="2">
        <v>3210853</v>
      </c>
      <c r="F2049" s="2">
        <v>681025</v>
      </c>
      <c r="G2049" s="2">
        <v>4595.1941999999999</v>
      </c>
      <c r="H2049" s="2">
        <v>1325.845</v>
      </c>
      <c r="I2049" s="2">
        <v>53651.459199999998</v>
      </c>
      <c r="J2049" s="2">
        <v>11</v>
      </c>
      <c r="K2049" s="2">
        <v>4</v>
      </c>
      <c r="L2049" s="2">
        <v>15</v>
      </c>
      <c r="M2049" s="2" t="s">
        <v>363</v>
      </c>
    </row>
    <row r="2050" spans="1:13" ht="15" customHeight="1" x14ac:dyDescent="0.25">
      <c r="A2050" s="2" t="s">
        <v>352</v>
      </c>
      <c r="B2050" s="2" t="s">
        <v>149</v>
      </c>
      <c r="C2050" s="2" t="s">
        <v>77</v>
      </c>
      <c r="D2050" s="2" t="s">
        <v>90</v>
      </c>
      <c r="E2050" s="2">
        <v>3210853</v>
      </c>
      <c r="F2050" s="2">
        <v>619978</v>
      </c>
      <c r="G2050" s="2">
        <v>4595.1941999999999</v>
      </c>
      <c r="H2050" s="2">
        <v>1215.9603999999999</v>
      </c>
      <c r="I2050" s="2">
        <v>49585.728999999999</v>
      </c>
      <c r="J2050" s="2">
        <v>11</v>
      </c>
      <c r="K2050" s="2">
        <v>4</v>
      </c>
      <c r="L2050" s="2">
        <v>15</v>
      </c>
      <c r="M2050" s="2" t="s">
        <v>363</v>
      </c>
    </row>
    <row r="2051" spans="1:13" ht="15" customHeight="1" x14ac:dyDescent="0.25">
      <c r="A2051" s="2" t="s">
        <v>352</v>
      </c>
      <c r="B2051" s="2" t="s">
        <v>149</v>
      </c>
      <c r="C2051" s="2" t="s">
        <v>91</v>
      </c>
      <c r="D2051" s="2" t="s">
        <v>92</v>
      </c>
      <c r="E2051" s="2">
        <v>3210853</v>
      </c>
      <c r="F2051" s="2">
        <v>820106</v>
      </c>
      <c r="G2051" s="2">
        <v>4595.1941999999999</v>
      </c>
      <c r="H2051" s="2">
        <v>1576.1908000000001</v>
      </c>
      <c r="I2051" s="2">
        <v>62914.253799999999</v>
      </c>
      <c r="J2051" s="2">
        <v>11</v>
      </c>
      <c r="K2051" s="2">
        <v>4</v>
      </c>
      <c r="L2051" s="2">
        <v>15</v>
      </c>
      <c r="M2051" s="2" t="s">
        <v>363</v>
      </c>
    </row>
    <row r="2052" spans="1:13" ht="15" customHeight="1" x14ac:dyDescent="0.25">
      <c r="A2052" s="2" t="s">
        <v>352</v>
      </c>
      <c r="B2052" s="2" t="s">
        <v>149</v>
      </c>
      <c r="C2052" s="2" t="s">
        <v>91</v>
      </c>
      <c r="D2052" s="2" t="s">
        <v>93</v>
      </c>
      <c r="E2052" s="2">
        <v>3210853</v>
      </c>
      <c r="F2052" s="2">
        <v>1239868</v>
      </c>
      <c r="G2052" s="2">
        <v>4595.1941999999999</v>
      </c>
      <c r="H2052" s="2">
        <v>2331.7624000000001</v>
      </c>
      <c r="I2052" s="2">
        <v>90870.403000000006</v>
      </c>
      <c r="J2052" s="2">
        <v>11</v>
      </c>
      <c r="K2052" s="2">
        <v>5</v>
      </c>
      <c r="L2052" s="2">
        <v>16</v>
      </c>
      <c r="M2052" s="2" t="s">
        <v>363</v>
      </c>
    </row>
    <row r="2053" spans="1:13" ht="15" customHeight="1" x14ac:dyDescent="0.25">
      <c r="A2053" s="2" t="s">
        <v>352</v>
      </c>
      <c r="B2053" s="2" t="s">
        <v>149</v>
      </c>
      <c r="C2053" s="2" t="s">
        <v>91</v>
      </c>
      <c r="D2053" s="2" t="s">
        <v>94</v>
      </c>
      <c r="E2053" s="2">
        <v>3210853</v>
      </c>
      <c r="F2053" s="2">
        <v>1098179</v>
      </c>
      <c r="G2053" s="2">
        <v>4595.1941999999999</v>
      </c>
      <c r="H2053" s="2">
        <v>2076.7222000000002</v>
      </c>
      <c r="I2053" s="2">
        <v>81433.915599999993</v>
      </c>
      <c r="J2053" s="2">
        <v>11</v>
      </c>
      <c r="K2053" s="2">
        <v>5</v>
      </c>
      <c r="L2053" s="2">
        <v>16</v>
      </c>
      <c r="M2053" s="2" t="s">
        <v>363</v>
      </c>
    </row>
    <row r="2054" spans="1:13" ht="15" customHeight="1" x14ac:dyDescent="0.25">
      <c r="A2054" s="2" t="s">
        <v>352</v>
      </c>
      <c r="B2054" s="2" t="s">
        <v>149</v>
      </c>
      <c r="C2054" s="2" t="s">
        <v>91</v>
      </c>
      <c r="D2054" s="2" t="s">
        <v>95</v>
      </c>
      <c r="E2054" s="2">
        <v>3210853</v>
      </c>
      <c r="F2054" s="2">
        <v>993719</v>
      </c>
      <c r="G2054" s="2">
        <v>4595.1941999999999</v>
      </c>
      <c r="H2054" s="2">
        <v>1888.6941999999999</v>
      </c>
      <c r="I2054" s="2">
        <v>74476.8796</v>
      </c>
      <c r="J2054" s="2">
        <v>11</v>
      </c>
      <c r="K2054" s="2">
        <v>4</v>
      </c>
      <c r="L2054" s="2">
        <v>15</v>
      </c>
      <c r="M2054" s="2" t="s">
        <v>363</v>
      </c>
    </row>
    <row r="2055" spans="1:13" ht="15" customHeight="1" x14ac:dyDescent="0.25">
      <c r="A2055" s="2" t="s">
        <v>352</v>
      </c>
      <c r="B2055" s="2" t="s">
        <v>149</v>
      </c>
      <c r="C2055" s="2" t="s">
        <v>91</v>
      </c>
      <c r="D2055" s="2" t="s">
        <v>96</v>
      </c>
      <c r="E2055" s="2">
        <v>3210853</v>
      </c>
      <c r="F2055" s="2">
        <v>888577</v>
      </c>
      <c r="G2055" s="2">
        <v>4595.1941999999999</v>
      </c>
      <c r="H2055" s="2">
        <v>1699.4386</v>
      </c>
      <c r="I2055" s="2">
        <v>67474.422399999996</v>
      </c>
      <c r="J2055" s="2">
        <v>11</v>
      </c>
      <c r="K2055" s="2">
        <v>4</v>
      </c>
      <c r="L2055" s="2">
        <v>15</v>
      </c>
      <c r="M2055" s="2" t="s">
        <v>363</v>
      </c>
    </row>
    <row r="2056" spans="1:13" ht="15" customHeight="1" x14ac:dyDescent="0.25">
      <c r="A2056" s="2" t="s">
        <v>352</v>
      </c>
      <c r="B2056" s="2" t="s">
        <v>149</v>
      </c>
      <c r="C2056" s="2" t="s">
        <v>91</v>
      </c>
      <c r="D2056" s="2" t="s">
        <v>97</v>
      </c>
      <c r="E2056" s="2">
        <v>3210853</v>
      </c>
      <c r="F2056" s="2">
        <v>971804</v>
      </c>
      <c r="G2056" s="2">
        <v>4595.1941999999999</v>
      </c>
      <c r="H2056" s="2">
        <v>1849.2472</v>
      </c>
      <c r="I2056" s="2">
        <v>73017.340599999996</v>
      </c>
      <c r="J2056" s="2">
        <v>11</v>
      </c>
      <c r="K2056" s="2">
        <v>4</v>
      </c>
      <c r="L2056" s="2">
        <v>15</v>
      </c>
      <c r="M2056" s="2" t="s">
        <v>363</v>
      </c>
    </row>
    <row r="2057" spans="1:13" ht="15" customHeight="1" x14ac:dyDescent="0.25">
      <c r="A2057" s="2" t="s">
        <v>352</v>
      </c>
      <c r="B2057" s="2" t="s">
        <v>149</v>
      </c>
      <c r="C2057" s="2" t="s">
        <v>91</v>
      </c>
      <c r="D2057" s="2" t="s">
        <v>98</v>
      </c>
      <c r="E2057" s="2">
        <v>3210853</v>
      </c>
      <c r="F2057" s="2">
        <v>996164</v>
      </c>
      <c r="G2057" s="2">
        <v>4595.1941999999999</v>
      </c>
      <c r="H2057" s="2">
        <v>1893.0952</v>
      </c>
      <c r="I2057" s="2">
        <v>74639.7166</v>
      </c>
      <c r="J2057" s="2">
        <v>11</v>
      </c>
      <c r="K2057" s="2">
        <v>4</v>
      </c>
      <c r="L2057" s="2">
        <v>15</v>
      </c>
      <c r="M2057" s="2" t="s">
        <v>363</v>
      </c>
    </row>
    <row r="2058" spans="1:13" ht="15" customHeight="1" x14ac:dyDescent="0.25">
      <c r="A2058" s="2" t="s">
        <v>352</v>
      </c>
      <c r="B2058" s="2" t="s">
        <v>149</v>
      </c>
      <c r="C2058" s="2" t="s">
        <v>91</v>
      </c>
      <c r="D2058" s="2" t="s">
        <v>99</v>
      </c>
      <c r="E2058" s="2">
        <v>3210853</v>
      </c>
      <c r="F2058" s="2">
        <v>1052685</v>
      </c>
      <c r="G2058" s="2">
        <v>4595.1941999999999</v>
      </c>
      <c r="H2058" s="2">
        <v>1994.8330000000001</v>
      </c>
      <c r="I2058" s="2">
        <v>78404.015199999994</v>
      </c>
      <c r="J2058" s="2">
        <v>11</v>
      </c>
      <c r="K2058" s="2">
        <v>5</v>
      </c>
      <c r="L2058" s="2">
        <v>16</v>
      </c>
      <c r="M2058" s="2" t="s">
        <v>363</v>
      </c>
    </row>
    <row r="2059" spans="1:13" ht="15" customHeight="1" x14ac:dyDescent="0.25">
      <c r="A2059" s="2" t="s">
        <v>352</v>
      </c>
      <c r="B2059" s="2" t="s">
        <v>149</v>
      </c>
      <c r="C2059" s="2" t="s">
        <v>91</v>
      </c>
      <c r="D2059" s="2" t="s">
        <v>100</v>
      </c>
      <c r="E2059" s="2">
        <v>3210853</v>
      </c>
      <c r="F2059" s="2">
        <v>987621</v>
      </c>
      <c r="G2059" s="2">
        <v>4595.1941999999999</v>
      </c>
      <c r="H2059" s="2">
        <v>1877.7177999999999</v>
      </c>
      <c r="I2059" s="2">
        <v>74070.752800000002</v>
      </c>
      <c r="J2059" s="2">
        <v>11</v>
      </c>
      <c r="K2059" s="2">
        <v>4</v>
      </c>
      <c r="L2059" s="2">
        <v>15</v>
      </c>
      <c r="M2059" s="2" t="s">
        <v>363</v>
      </c>
    </row>
    <row r="2060" spans="1:13" ht="15" customHeight="1" x14ac:dyDescent="0.25">
      <c r="A2060" s="2" t="s">
        <v>352</v>
      </c>
      <c r="B2060" s="2" t="s">
        <v>149</v>
      </c>
      <c r="C2060" s="2" t="s">
        <v>91</v>
      </c>
      <c r="D2060" s="2" t="s">
        <v>101</v>
      </c>
      <c r="E2060" s="2">
        <v>3210853</v>
      </c>
      <c r="F2060" s="2">
        <v>881124</v>
      </c>
      <c r="G2060" s="2">
        <v>4595.1941999999999</v>
      </c>
      <c r="H2060" s="2">
        <v>1686.0232000000001</v>
      </c>
      <c r="I2060" s="2">
        <v>66978.052599999995</v>
      </c>
      <c r="J2060" s="2">
        <v>11</v>
      </c>
      <c r="K2060" s="2">
        <v>4</v>
      </c>
      <c r="L2060" s="2">
        <v>15</v>
      </c>
      <c r="M2060" s="2" t="s">
        <v>363</v>
      </c>
    </row>
    <row r="2061" spans="1:13" ht="15" customHeight="1" x14ac:dyDescent="0.25">
      <c r="A2061" s="2" t="s">
        <v>352</v>
      </c>
      <c r="B2061" s="2" t="s">
        <v>149</v>
      </c>
      <c r="C2061" s="2" t="s">
        <v>91</v>
      </c>
      <c r="D2061" s="2" t="s">
        <v>102</v>
      </c>
      <c r="E2061" s="2">
        <v>3210853</v>
      </c>
      <c r="F2061" s="2">
        <v>875547</v>
      </c>
      <c r="G2061" s="2">
        <v>4595.1941999999999</v>
      </c>
      <c r="H2061" s="2">
        <v>1675.9846</v>
      </c>
      <c r="I2061" s="2">
        <v>66606.624400000001</v>
      </c>
      <c r="J2061" s="2">
        <v>11</v>
      </c>
      <c r="K2061" s="2">
        <v>4</v>
      </c>
      <c r="L2061" s="2">
        <v>15</v>
      </c>
      <c r="M2061" s="2" t="s">
        <v>363</v>
      </c>
    </row>
    <row r="2062" spans="1:13" ht="15" customHeight="1" x14ac:dyDescent="0.25">
      <c r="A2062" s="2" t="s">
        <v>352</v>
      </c>
      <c r="B2062" s="2" t="s">
        <v>149</v>
      </c>
      <c r="C2062" s="2" t="s">
        <v>91</v>
      </c>
      <c r="D2062" s="2" t="s">
        <v>103</v>
      </c>
      <c r="E2062" s="2">
        <v>3210853</v>
      </c>
      <c r="F2062" s="2">
        <v>1155294</v>
      </c>
      <c r="G2062" s="2">
        <v>4595.1941999999999</v>
      </c>
      <c r="H2062" s="2">
        <v>2179.5291999999999</v>
      </c>
      <c r="I2062" s="2">
        <v>85237.774600000004</v>
      </c>
      <c r="J2062" s="2">
        <v>11</v>
      </c>
      <c r="K2062" s="2">
        <v>5</v>
      </c>
      <c r="L2062" s="2">
        <v>16</v>
      </c>
      <c r="M2062" s="2" t="s">
        <v>363</v>
      </c>
    </row>
    <row r="2063" spans="1:13" ht="15" customHeight="1" x14ac:dyDescent="0.25">
      <c r="A2063" s="2" t="s">
        <v>352</v>
      </c>
      <c r="B2063" s="2" t="s">
        <v>149</v>
      </c>
      <c r="C2063" s="2" t="s">
        <v>91</v>
      </c>
      <c r="D2063" s="2" t="s">
        <v>104</v>
      </c>
      <c r="E2063" s="2">
        <v>3210853</v>
      </c>
      <c r="F2063" s="2">
        <v>810992</v>
      </c>
      <c r="G2063" s="2">
        <v>4595.1941999999999</v>
      </c>
      <c r="H2063" s="2">
        <v>1559.7855999999999</v>
      </c>
      <c r="I2063" s="2">
        <v>62307.261400000003</v>
      </c>
      <c r="J2063" s="2">
        <v>11</v>
      </c>
      <c r="K2063" s="2">
        <v>4</v>
      </c>
      <c r="L2063" s="2">
        <v>15</v>
      </c>
      <c r="M2063" s="2" t="s">
        <v>363</v>
      </c>
    </row>
    <row r="2064" spans="1:13" ht="15" customHeight="1" x14ac:dyDescent="0.25">
      <c r="A2064" s="2" t="s">
        <v>352</v>
      </c>
      <c r="B2064" s="2" t="s">
        <v>149</v>
      </c>
      <c r="C2064" s="2" t="s">
        <v>91</v>
      </c>
      <c r="D2064" s="2" t="s">
        <v>105</v>
      </c>
      <c r="E2064" s="2">
        <v>3210853</v>
      </c>
      <c r="F2064" s="2">
        <v>868351</v>
      </c>
      <c r="G2064" s="2">
        <v>4595.1941999999999</v>
      </c>
      <c r="H2064" s="2">
        <v>1663.0318</v>
      </c>
      <c r="I2064" s="2">
        <v>66127.370800000004</v>
      </c>
      <c r="J2064" s="2">
        <v>11</v>
      </c>
      <c r="K2064" s="2">
        <v>4</v>
      </c>
      <c r="L2064" s="2">
        <v>15</v>
      </c>
      <c r="M2064" s="2" t="s">
        <v>363</v>
      </c>
    </row>
    <row r="2065" spans="1:13" ht="15" customHeight="1" x14ac:dyDescent="0.25">
      <c r="A2065" s="2" t="s">
        <v>352</v>
      </c>
      <c r="B2065" s="2" t="s">
        <v>149</v>
      </c>
      <c r="C2065" s="2" t="s">
        <v>91</v>
      </c>
      <c r="D2065" s="2" t="s">
        <v>106</v>
      </c>
      <c r="E2065" s="2">
        <v>3210853</v>
      </c>
      <c r="F2065" s="2">
        <v>946418</v>
      </c>
      <c r="G2065" s="2">
        <v>4595.1941999999999</v>
      </c>
      <c r="H2065" s="2">
        <v>1803.5524</v>
      </c>
      <c r="I2065" s="2">
        <v>71326.633000000002</v>
      </c>
      <c r="J2065" s="2">
        <v>11</v>
      </c>
      <c r="K2065" s="2">
        <v>4</v>
      </c>
      <c r="L2065" s="2">
        <v>15</v>
      </c>
      <c r="M2065" s="2" t="s">
        <v>363</v>
      </c>
    </row>
    <row r="2066" spans="1:13" ht="15" customHeight="1" x14ac:dyDescent="0.25">
      <c r="A2066" s="2" t="s">
        <v>352</v>
      </c>
      <c r="B2066" s="2" t="s">
        <v>149</v>
      </c>
      <c r="C2066" s="2" t="s">
        <v>91</v>
      </c>
      <c r="D2066" s="2" t="s">
        <v>107</v>
      </c>
      <c r="E2066" s="2">
        <v>3210853</v>
      </c>
      <c r="F2066" s="2">
        <v>992810</v>
      </c>
      <c r="G2066" s="2">
        <v>4595.1941999999999</v>
      </c>
      <c r="H2066" s="2">
        <v>1887.058</v>
      </c>
      <c r="I2066" s="2">
        <v>74416.340200000006</v>
      </c>
      <c r="J2066" s="2">
        <v>11</v>
      </c>
      <c r="K2066" s="2">
        <v>4</v>
      </c>
      <c r="L2066" s="2">
        <v>15</v>
      </c>
      <c r="M2066" s="2" t="s">
        <v>363</v>
      </c>
    </row>
    <row r="2067" spans="1:13" ht="15" customHeight="1" x14ac:dyDescent="0.25">
      <c r="A2067" s="2" t="s">
        <v>352</v>
      </c>
      <c r="B2067" s="2" t="s">
        <v>149</v>
      </c>
      <c r="C2067" s="2" t="s">
        <v>108</v>
      </c>
      <c r="D2067" s="2" t="s">
        <v>109</v>
      </c>
      <c r="E2067" s="2">
        <v>3210853</v>
      </c>
      <c r="F2067" s="2">
        <v>1265289</v>
      </c>
      <c r="G2067" s="2">
        <v>4595.1941999999999</v>
      </c>
      <c r="H2067" s="2">
        <v>2377.5201999999999</v>
      </c>
      <c r="I2067" s="2">
        <v>92563.441600000006</v>
      </c>
      <c r="J2067" s="2">
        <v>11</v>
      </c>
      <c r="K2067" s="2">
        <v>5</v>
      </c>
      <c r="L2067" s="2">
        <v>16</v>
      </c>
      <c r="M2067" s="2" t="s">
        <v>363</v>
      </c>
    </row>
    <row r="2068" spans="1:13" ht="15" customHeight="1" x14ac:dyDescent="0.25">
      <c r="A2068" s="2" t="s">
        <v>352</v>
      </c>
      <c r="B2068" s="2" t="s">
        <v>149</v>
      </c>
      <c r="C2068" s="2" t="s">
        <v>108</v>
      </c>
      <c r="D2068" s="2" t="s">
        <v>110</v>
      </c>
      <c r="E2068" s="2">
        <v>3210853</v>
      </c>
      <c r="F2068" s="2">
        <v>1181437</v>
      </c>
      <c r="G2068" s="2">
        <v>4595.1941999999999</v>
      </c>
      <c r="H2068" s="2">
        <v>2226.5866000000001</v>
      </c>
      <c r="I2068" s="2">
        <v>86978.898400000005</v>
      </c>
      <c r="J2068" s="2">
        <v>11</v>
      </c>
      <c r="K2068" s="2">
        <v>5</v>
      </c>
      <c r="L2068" s="2">
        <v>16</v>
      </c>
      <c r="M2068" s="2" t="s">
        <v>363</v>
      </c>
    </row>
    <row r="2069" spans="1:13" ht="15" customHeight="1" x14ac:dyDescent="0.25">
      <c r="A2069" s="2" t="s">
        <v>352</v>
      </c>
      <c r="B2069" s="2" t="s">
        <v>149</v>
      </c>
      <c r="C2069" s="2" t="s">
        <v>108</v>
      </c>
      <c r="D2069" s="2" t="s">
        <v>111</v>
      </c>
      <c r="E2069" s="2">
        <v>3210853</v>
      </c>
      <c r="F2069" s="2">
        <v>1017674</v>
      </c>
      <c r="G2069" s="2">
        <v>4595.1941999999999</v>
      </c>
      <c r="H2069" s="2">
        <v>1931.8132000000001</v>
      </c>
      <c r="I2069" s="2">
        <v>76072.282600000006</v>
      </c>
      <c r="J2069" s="2">
        <v>11</v>
      </c>
      <c r="K2069" s="2">
        <v>5</v>
      </c>
      <c r="L2069" s="2">
        <v>16</v>
      </c>
      <c r="M2069" s="2" t="s">
        <v>363</v>
      </c>
    </row>
    <row r="2070" spans="1:13" ht="15" customHeight="1" x14ac:dyDescent="0.25">
      <c r="A2070" s="2" t="s">
        <v>352</v>
      </c>
      <c r="B2070" s="2" t="s">
        <v>149</v>
      </c>
      <c r="C2070" s="2" t="s">
        <v>108</v>
      </c>
      <c r="D2070" s="2" t="s">
        <v>112</v>
      </c>
      <c r="E2070" s="2">
        <v>3210853</v>
      </c>
      <c r="F2070" s="2">
        <v>1208649</v>
      </c>
      <c r="G2070" s="2">
        <v>4595.1941999999999</v>
      </c>
      <c r="H2070" s="2">
        <v>2275.5682000000002</v>
      </c>
      <c r="I2070" s="2">
        <v>88791.217600000004</v>
      </c>
      <c r="J2070" s="2">
        <v>11</v>
      </c>
      <c r="K2070" s="2">
        <v>5</v>
      </c>
      <c r="L2070" s="2">
        <v>16</v>
      </c>
      <c r="M2070" s="2" t="s">
        <v>363</v>
      </c>
    </row>
    <row r="2071" spans="1:13" ht="15" customHeight="1" x14ac:dyDescent="0.25">
      <c r="A2071" s="2" t="s">
        <v>352</v>
      </c>
      <c r="B2071" s="2" t="s">
        <v>149</v>
      </c>
      <c r="C2071" s="2" t="s">
        <v>108</v>
      </c>
      <c r="D2071" s="2" t="s">
        <v>113</v>
      </c>
      <c r="E2071" s="2">
        <v>3210853</v>
      </c>
      <c r="F2071" s="2">
        <v>1298112</v>
      </c>
      <c r="G2071" s="2">
        <v>4595.1941999999999</v>
      </c>
      <c r="H2071" s="2">
        <v>2436.6016</v>
      </c>
      <c r="I2071" s="2">
        <v>94749.453399999999</v>
      </c>
      <c r="J2071" s="2">
        <v>11</v>
      </c>
      <c r="K2071" s="2">
        <v>5</v>
      </c>
      <c r="L2071" s="2">
        <v>16</v>
      </c>
      <c r="M2071" s="2" t="s">
        <v>363</v>
      </c>
    </row>
    <row r="2072" spans="1:13" ht="15" customHeight="1" x14ac:dyDescent="0.25">
      <c r="A2072" s="2" t="s">
        <v>352</v>
      </c>
      <c r="B2072" s="2" t="s">
        <v>149</v>
      </c>
      <c r="C2072" s="2" t="s">
        <v>108</v>
      </c>
      <c r="D2072" s="2" t="s">
        <v>114</v>
      </c>
      <c r="E2072" s="2">
        <v>3210853</v>
      </c>
      <c r="F2072" s="2">
        <v>1018081</v>
      </c>
      <c r="G2072" s="2">
        <v>4595.1941999999999</v>
      </c>
      <c r="H2072" s="2">
        <v>1932.5458000000001</v>
      </c>
      <c r="I2072" s="2">
        <v>76099.388800000001</v>
      </c>
      <c r="J2072" s="2">
        <v>11</v>
      </c>
      <c r="K2072" s="2">
        <v>5</v>
      </c>
      <c r="L2072" s="2">
        <v>16</v>
      </c>
      <c r="M2072" s="2" t="s">
        <v>363</v>
      </c>
    </row>
    <row r="2073" spans="1:13" ht="15" customHeight="1" x14ac:dyDescent="0.25">
      <c r="A2073" s="2" t="s">
        <v>352</v>
      </c>
      <c r="B2073" s="2" t="s">
        <v>149</v>
      </c>
      <c r="C2073" s="2" t="s">
        <v>108</v>
      </c>
      <c r="D2073" s="2" t="s">
        <v>115</v>
      </c>
      <c r="E2073" s="2">
        <v>3210853</v>
      </c>
      <c r="F2073" s="2">
        <v>1061024</v>
      </c>
      <c r="G2073" s="2">
        <v>4595.1941999999999</v>
      </c>
      <c r="H2073" s="2">
        <v>2009.8432</v>
      </c>
      <c r="I2073" s="2">
        <v>78959.392600000006</v>
      </c>
      <c r="J2073" s="2">
        <v>11</v>
      </c>
      <c r="K2073" s="2">
        <v>5</v>
      </c>
      <c r="L2073" s="2">
        <v>16</v>
      </c>
      <c r="M2073" s="2" t="s">
        <v>363</v>
      </c>
    </row>
    <row r="2074" spans="1:13" ht="15" customHeight="1" x14ac:dyDescent="0.25">
      <c r="A2074" s="2" t="s">
        <v>352</v>
      </c>
      <c r="B2074" s="2" t="s">
        <v>149</v>
      </c>
      <c r="C2074" s="2" t="s">
        <v>108</v>
      </c>
      <c r="D2074" s="2" t="s">
        <v>116</v>
      </c>
      <c r="E2074" s="2">
        <v>3210853</v>
      </c>
      <c r="F2074" s="2">
        <v>1271401</v>
      </c>
      <c r="G2074" s="2">
        <v>4595.1941999999999</v>
      </c>
      <c r="H2074" s="2">
        <v>2388.5218</v>
      </c>
      <c r="I2074" s="2">
        <v>92970.500799999994</v>
      </c>
      <c r="J2074" s="2">
        <v>11</v>
      </c>
      <c r="K2074" s="2">
        <v>5</v>
      </c>
      <c r="L2074" s="2">
        <v>16</v>
      </c>
      <c r="M2074" s="2" t="s">
        <v>363</v>
      </c>
    </row>
    <row r="2075" spans="1:13" ht="15" customHeight="1" x14ac:dyDescent="0.25">
      <c r="A2075" s="2" t="s">
        <v>352</v>
      </c>
      <c r="B2075" s="2" t="s">
        <v>149</v>
      </c>
      <c r="C2075" s="2" t="s">
        <v>108</v>
      </c>
      <c r="D2075" s="2" t="s">
        <v>117</v>
      </c>
      <c r="E2075" s="2">
        <v>3210853</v>
      </c>
      <c r="F2075" s="2">
        <v>1267936</v>
      </c>
      <c r="G2075" s="2">
        <v>4595.1941999999999</v>
      </c>
      <c r="H2075" s="2">
        <v>2382.2847999999999</v>
      </c>
      <c r="I2075" s="2">
        <v>92739.731799999994</v>
      </c>
      <c r="J2075" s="2">
        <v>11</v>
      </c>
      <c r="K2075" s="2">
        <v>5</v>
      </c>
      <c r="L2075" s="2">
        <v>16</v>
      </c>
      <c r="M2075" s="2" t="s">
        <v>363</v>
      </c>
    </row>
    <row r="2076" spans="1:13" ht="15" customHeight="1" x14ac:dyDescent="0.25">
      <c r="A2076" s="2" t="s">
        <v>352</v>
      </c>
      <c r="B2076" s="2" t="s">
        <v>149</v>
      </c>
      <c r="C2076" s="2" t="s">
        <v>108</v>
      </c>
      <c r="D2076" s="2" t="s">
        <v>118</v>
      </c>
      <c r="E2076" s="2">
        <v>3210853</v>
      </c>
      <c r="F2076" s="2">
        <v>930544</v>
      </c>
      <c r="G2076" s="2">
        <v>4595.1941999999999</v>
      </c>
      <c r="H2076" s="2">
        <v>1774.9792</v>
      </c>
      <c r="I2076" s="2">
        <v>70269.424599999998</v>
      </c>
      <c r="J2076" s="2">
        <v>11</v>
      </c>
      <c r="K2076" s="2">
        <v>4</v>
      </c>
      <c r="L2076" s="2">
        <v>15</v>
      </c>
      <c r="M2076" s="2" t="s">
        <v>363</v>
      </c>
    </row>
    <row r="2077" spans="1:13" ht="15" customHeight="1" x14ac:dyDescent="0.25">
      <c r="A2077" s="2" t="s">
        <v>352</v>
      </c>
      <c r="B2077" s="2" t="s">
        <v>149</v>
      </c>
      <c r="C2077" s="2" t="s">
        <v>108</v>
      </c>
      <c r="D2077" s="2" t="s">
        <v>119</v>
      </c>
      <c r="E2077" s="2">
        <v>3210853</v>
      </c>
      <c r="F2077" s="2">
        <v>1157984</v>
      </c>
      <c r="G2077" s="2">
        <v>4595.1941999999999</v>
      </c>
      <c r="H2077" s="2">
        <v>2184.3712</v>
      </c>
      <c r="I2077" s="2">
        <v>85416.928599999999</v>
      </c>
      <c r="J2077" s="2">
        <v>11</v>
      </c>
      <c r="K2077" s="2">
        <v>5</v>
      </c>
      <c r="L2077" s="2">
        <v>16</v>
      </c>
      <c r="M2077" s="2" t="s">
        <v>363</v>
      </c>
    </row>
    <row r="2078" spans="1:13" ht="15" customHeight="1" x14ac:dyDescent="0.25">
      <c r="A2078" s="2" t="s">
        <v>352</v>
      </c>
      <c r="B2078" s="2" t="s">
        <v>149</v>
      </c>
      <c r="C2078" s="2" t="s">
        <v>108</v>
      </c>
      <c r="D2078" s="2" t="s">
        <v>120</v>
      </c>
      <c r="E2078" s="2">
        <v>3210853</v>
      </c>
      <c r="F2078" s="2">
        <v>1233260</v>
      </c>
      <c r="G2078" s="2">
        <v>4595.1941999999999</v>
      </c>
      <c r="H2078" s="2">
        <v>2319.8679999999999</v>
      </c>
      <c r="I2078" s="2">
        <v>90430.310200000007</v>
      </c>
      <c r="J2078" s="2">
        <v>11</v>
      </c>
      <c r="K2078" s="2">
        <v>5</v>
      </c>
      <c r="L2078" s="2">
        <v>16</v>
      </c>
      <c r="M2078" s="2" t="s">
        <v>363</v>
      </c>
    </row>
    <row r="2079" spans="1:13" ht="15" customHeight="1" x14ac:dyDescent="0.25">
      <c r="A2079" s="2" t="s">
        <v>352</v>
      </c>
      <c r="B2079" s="2" t="s">
        <v>149</v>
      </c>
      <c r="C2079" s="2" t="s">
        <v>108</v>
      </c>
      <c r="D2079" s="2" t="s">
        <v>121</v>
      </c>
      <c r="E2079" s="2">
        <v>3210853</v>
      </c>
      <c r="F2079" s="2">
        <v>824387</v>
      </c>
      <c r="G2079" s="2">
        <v>4595.1941999999999</v>
      </c>
      <c r="H2079" s="2">
        <v>1583.8966</v>
      </c>
      <c r="I2079" s="2">
        <v>63199.368399999999</v>
      </c>
      <c r="J2079" s="2">
        <v>11</v>
      </c>
      <c r="K2079" s="2">
        <v>4</v>
      </c>
      <c r="L2079" s="2">
        <v>15</v>
      </c>
      <c r="M2079" s="2" t="s">
        <v>363</v>
      </c>
    </row>
    <row r="2080" spans="1:13" ht="15" customHeight="1" x14ac:dyDescent="0.25">
      <c r="A2080" s="2" t="s">
        <v>352</v>
      </c>
      <c r="B2080" s="2" t="s">
        <v>149</v>
      </c>
      <c r="C2080" s="2" t="s">
        <v>108</v>
      </c>
      <c r="D2080" s="2" t="s">
        <v>122</v>
      </c>
      <c r="E2080" s="2">
        <v>3210853</v>
      </c>
      <c r="F2080" s="2">
        <v>1127024</v>
      </c>
      <c r="G2080" s="2">
        <v>4595.1941999999999</v>
      </c>
      <c r="H2080" s="2">
        <v>2128.6432</v>
      </c>
      <c r="I2080" s="2">
        <v>83354.992599999998</v>
      </c>
      <c r="J2080" s="2">
        <v>11</v>
      </c>
      <c r="K2080" s="2">
        <v>5</v>
      </c>
      <c r="L2080" s="2">
        <v>16</v>
      </c>
      <c r="M2080" s="2" t="s">
        <v>363</v>
      </c>
    </row>
    <row r="2081" spans="1:13" ht="15" customHeight="1" x14ac:dyDescent="0.25">
      <c r="A2081" s="2" t="s">
        <v>352</v>
      </c>
      <c r="B2081" s="2" t="s">
        <v>149</v>
      </c>
      <c r="C2081" s="2" t="s">
        <v>108</v>
      </c>
      <c r="D2081" s="2" t="s">
        <v>123</v>
      </c>
      <c r="E2081" s="2">
        <v>3210853</v>
      </c>
      <c r="F2081" s="2">
        <v>1107290</v>
      </c>
      <c r="G2081" s="2">
        <v>4595.1941999999999</v>
      </c>
      <c r="H2081" s="2">
        <v>2093.1219999999998</v>
      </c>
      <c r="I2081" s="2">
        <v>82040.708199999994</v>
      </c>
      <c r="J2081" s="2">
        <v>11</v>
      </c>
      <c r="K2081" s="2">
        <v>5</v>
      </c>
      <c r="L2081" s="2">
        <v>16</v>
      </c>
      <c r="M2081" s="2" t="s">
        <v>363</v>
      </c>
    </row>
    <row r="2082" spans="1:13" ht="15" customHeight="1" x14ac:dyDescent="0.25">
      <c r="A2082" s="2" t="s">
        <v>352</v>
      </c>
      <c r="B2082" s="2" t="s">
        <v>149</v>
      </c>
      <c r="C2082" s="2" t="s">
        <v>108</v>
      </c>
      <c r="D2082" s="2" t="s">
        <v>124</v>
      </c>
      <c r="E2082" s="2">
        <v>3210853</v>
      </c>
      <c r="F2082" s="2">
        <v>1235818</v>
      </c>
      <c r="G2082" s="2">
        <v>4595.1941999999999</v>
      </c>
      <c r="H2082" s="2">
        <v>2324.4724000000001</v>
      </c>
      <c r="I2082" s="2">
        <v>90600.672999999995</v>
      </c>
      <c r="J2082" s="2">
        <v>11</v>
      </c>
      <c r="K2082" s="2">
        <v>5</v>
      </c>
      <c r="L2082" s="2">
        <v>16</v>
      </c>
      <c r="M2082" s="2" t="s">
        <v>363</v>
      </c>
    </row>
    <row r="2083" spans="1:13" ht="15" customHeight="1" x14ac:dyDescent="0.25">
      <c r="A2083" s="2" t="s">
        <v>352</v>
      </c>
      <c r="B2083" s="2" t="s">
        <v>149</v>
      </c>
      <c r="C2083" s="2" t="s">
        <v>108</v>
      </c>
      <c r="D2083" s="2" t="s">
        <v>125</v>
      </c>
      <c r="E2083" s="2">
        <v>3210853</v>
      </c>
      <c r="F2083" s="2">
        <v>1124715</v>
      </c>
      <c r="G2083" s="2">
        <v>4595.1941999999999</v>
      </c>
      <c r="H2083" s="2">
        <v>2124.4870000000001</v>
      </c>
      <c r="I2083" s="2">
        <v>83201.213199999998</v>
      </c>
      <c r="J2083" s="2">
        <v>11</v>
      </c>
      <c r="K2083" s="2">
        <v>5</v>
      </c>
      <c r="L2083" s="2">
        <v>16</v>
      </c>
      <c r="M2083" s="2" t="s">
        <v>363</v>
      </c>
    </row>
    <row r="2084" spans="1:13" ht="15" customHeight="1" x14ac:dyDescent="0.25">
      <c r="A2084" s="2" t="s">
        <v>352</v>
      </c>
      <c r="B2084" s="2" t="s">
        <v>149</v>
      </c>
      <c r="C2084" s="2" t="s">
        <v>126</v>
      </c>
      <c r="D2084" s="2" t="s">
        <v>127</v>
      </c>
      <c r="E2084" s="2">
        <v>3210853</v>
      </c>
      <c r="F2084" s="2">
        <v>1158635</v>
      </c>
      <c r="G2084" s="2">
        <v>4595.1941999999999</v>
      </c>
      <c r="H2084" s="2">
        <v>2185.5430000000001</v>
      </c>
      <c r="I2084" s="2">
        <v>85460.285199999998</v>
      </c>
      <c r="J2084" s="2">
        <v>11</v>
      </c>
      <c r="K2084" s="2">
        <v>5</v>
      </c>
      <c r="L2084" s="2">
        <v>16</v>
      </c>
      <c r="M2084" s="2" t="s">
        <v>363</v>
      </c>
    </row>
    <row r="2085" spans="1:13" ht="15" customHeight="1" x14ac:dyDescent="0.25">
      <c r="A2085" s="2" t="s">
        <v>352</v>
      </c>
      <c r="B2085" s="2" t="s">
        <v>149</v>
      </c>
      <c r="C2085" s="2" t="s">
        <v>126</v>
      </c>
      <c r="D2085" s="2" t="s">
        <v>128</v>
      </c>
      <c r="E2085" s="2">
        <v>3210853</v>
      </c>
      <c r="F2085" s="2">
        <v>1353843</v>
      </c>
      <c r="G2085" s="2">
        <v>4595.1941999999999</v>
      </c>
      <c r="H2085" s="2">
        <v>2536.9173999999998</v>
      </c>
      <c r="I2085" s="2">
        <v>98461.138000000006</v>
      </c>
      <c r="J2085" s="2">
        <v>11</v>
      </c>
      <c r="K2085" s="2">
        <v>5</v>
      </c>
      <c r="L2085" s="2">
        <v>16</v>
      </c>
      <c r="M2085" s="2" t="s">
        <v>363</v>
      </c>
    </row>
    <row r="2086" spans="1:13" ht="15" customHeight="1" x14ac:dyDescent="0.25">
      <c r="A2086" s="2" t="s">
        <v>352</v>
      </c>
      <c r="B2086" s="2" t="s">
        <v>149</v>
      </c>
      <c r="C2086" s="2" t="s">
        <v>126</v>
      </c>
      <c r="D2086" s="2" t="s">
        <v>129</v>
      </c>
      <c r="E2086" s="2">
        <v>3210853</v>
      </c>
      <c r="F2086" s="2">
        <v>1202607</v>
      </c>
      <c r="G2086" s="2">
        <v>4595.1941999999999</v>
      </c>
      <c r="H2086" s="2">
        <v>2264.6925999999999</v>
      </c>
      <c r="I2086" s="2">
        <v>88388.820399999997</v>
      </c>
      <c r="J2086" s="2">
        <v>11</v>
      </c>
      <c r="K2086" s="2">
        <v>5</v>
      </c>
      <c r="L2086" s="2">
        <v>16</v>
      </c>
      <c r="M2086" s="2" t="s">
        <v>363</v>
      </c>
    </row>
    <row r="2087" spans="1:13" ht="15" customHeight="1" x14ac:dyDescent="0.25">
      <c r="A2087" s="2" t="s">
        <v>352</v>
      </c>
      <c r="B2087" s="2" t="s">
        <v>149</v>
      </c>
      <c r="C2087" s="2" t="s">
        <v>126</v>
      </c>
      <c r="D2087" s="2" t="s">
        <v>130</v>
      </c>
      <c r="E2087" s="2">
        <v>3210853</v>
      </c>
      <c r="F2087" s="2">
        <v>1088611</v>
      </c>
      <c r="G2087" s="2">
        <v>4595.1941999999999</v>
      </c>
      <c r="H2087" s="2">
        <v>2059.4998000000001</v>
      </c>
      <c r="I2087" s="2">
        <v>80796.686799999996</v>
      </c>
      <c r="J2087" s="2">
        <v>11</v>
      </c>
      <c r="K2087" s="2">
        <v>5</v>
      </c>
      <c r="L2087" s="2">
        <v>16</v>
      </c>
      <c r="M2087" s="2" t="s">
        <v>363</v>
      </c>
    </row>
    <row r="2088" spans="1:13" ht="15" customHeight="1" x14ac:dyDescent="0.25">
      <c r="A2088" s="2" t="s">
        <v>352</v>
      </c>
      <c r="B2088" s="2" t="s">
        <v>149</v>
      </c>
      <c r="C2088" s="2" t="s">
        <v>126</v>
      </c>
      <c r="D2088" s="2" t="s">
        <v>131</v>
      </c>
      <c r="E2088" s="2">
        <v>3210853</v>
      </c>
      <c r="F2088" s="2">
        <v>945691</v>
      </c>
      <c r="G2088" s="2">
        <v>4595.1941999999999</v>
      </c>
      <c r="H2088" s="2">
        <v>1802.2438</v>
      </c>
      <c r="I2088" s="2">
        <v>71278.214800000002</v>
      </c>
      <c r="J2088" s="2">
        <v>11</v>
      </c>
      <c r="K2088" s="2">
        <v>4</v>
      </c>
      <c r="L2088" s="2">
        <v>15</v>
      </c>
      <c r="M2088" s="2" t="s">
        <v>363</v>
      </c>
    </row>
    <row r="2089" spans="1:13" ht="15" customHeight="1" x14ac:dyDescent="0.25">
      <c r="A2089" s="2" t="s">
        <v>352</v>
      </c>
      <c r="B2089" s="2" t="s">
        <v>149</v>
      </c>
      <c r="C2089" s="2" t="s">
        <v>126</v>
      </c>
      <c r="D2089" s="2" t="s">
        <v>132</v>
      </c>
      <c r="E2089" s="2">
        <v>3210853</v>
      </c>
      <c r="F2089" s="2">
        <v>1053324</v>
      </c>
      <c r="G2089" s="2">
        <v>4595.1941999999999</v>
      </c>
      <c r="H2089" s="2">
        <v>1995.9831999999999</v>
      </c>
      <c r="I2089" s="2">
        <v>78446.5726</v>
      </c>
      <c r="J2089" s="2">
        <v>11</v>
      </c>
      <c r="K2089" s="2">
        <v>5</v>
      </c>
      <c r="L2089" s="2">
        <v>16</v>
      </c>
      <c r="M2089" s="2" t="s">
        <v>363</v>
      </c>
    </row>
    <row r="2090" spans="1:13" ht="15" customHeight="1" x14ac:dyDescent="0.25">
      <c r="A2090" s="2" t="s">
        <v>352</v>
      </c>
      <c r="B2090" s="2" t="s">
        <v>149</v>
      </c>
      <c r="C2090" s="2" t="s">
        <v>126</v>
      </c>
      <c r="D2090" s="2" t="s">
        <v>133</v>
      </c>
      <c r="E2090" s="2">
        <v>3210853</v>
      </c>
      <c r="F2090" s="2">
        <v>1039998</v>
      </c>
      <c r="G2090" s="2">
        <v>4595.1941999999999</v>
      </c>
      <c r="H2090" s="2">
        <v>1971.9964</v>
      </c>
      <c r="I2090" s="2">
        <v>77559.061000000002</v>
      </c>
      <c r="J2090" s="2">
        <v>11</v>
      </c>
      <c r="K2090" s="2">
        <v>5</v>
      </c>
      <c r="L2090" s="2">
        <v>16</v>
      </c>
      <c r="M2090" s="2" t="s">
        <v>363</v>
      </c>
    </row>
    <row r="2091" spans="1:13" ht="15" customHeight="1" x14ac:dyDescent="0.25">
      <c r="A2091" s="2" t="s">
        <v>352</v>
      </c>
      <c r="B2091" s="2" t="s">
        <v>149</v>
      </c>
      <c r="C2091" s="2" t="s">
        <v>126</v>
      </c>
      <c r="D2091" s="2" t="s">
        <v>134</v>
      </c>
      <c r="E2091" s="2">
        <v>3210853</v>
      </c>
      <c r="F2091" s="2">
        <v>1239410</v>
      </c>
      <c r="G2091" s="2">
        <v>4595.1941999999999</v>
      </c>
      <c r="H2091" s="2">
        <v>2330.9380000000001</v>
      </c>
      <c r="I2091" s="2">
        <v>90839.900200000004</v>
      </c>
      <c r="J2091" s="2">
        <v>11</v>
      </c>
      <c r="K2091" s="2">
        <v>5</v>
      </c>
      <c r="L2091" s="2">
        <v>16</v>
      </c>
      <c r="M2091" s="2" t="s">
        <v>363</v>
      </c>
    </row>
    <row r="2092" spans="1:13" ht="15" customHeight="1" x14ac:dyDescent="0.25">
      <c r="A2092" s="2" t="s">
        <v>352</v>
      </c>
      <c r="B2092" s="2" t="s">
        <v>149</v>
      </c>
      <c r="C2092" s="2" t="s">
        <v>126</v>
      </c>
      <c r="D2092" s="2" t="s">
        <v>135</v>
      </c>
      <c r="E2092" s="2">
        <v>3210853</v>
      </c>
      <c r="F2092" s="2">
        <v>1116224</v>
      </c>
      <c r="G2092" s="2">
        <v>4595.1941999999999</v>
      </c>
      <c r="H2092" s="2">
        <v>2109.2031999999999</v>
      </c>
      <c r="I2092" s="2">
        <v>82635.712599999999</v>
      </c>
      <c r="J2092" s="2">
        <v>11</v>
      </c>
      <c r="K2092" s="2">
        <v>5</v>
      </c>
      <c r="L2092" s="2">
        <v>16</v>
      </c>
      <c r="M2092" s="2" t="s">
        <v>363</v>
      </c>
    </row>
    <row r="2093" spans="1:13" ht="15" customHeight="1" x14ac:dyDescent="0.25">
      <c r="A2093" s="2" t="s">
        <v>352</v>
      </c>
      <c r="B2093" s="2" t="s">
        <v>149</v>
      </c>
      <c r="C2093" s="2" t="s">
        <v>126</v>
      </c>
      <c r="D2093" s="2" t="s">
        <v>136</v>
      </c>
      <c r="E2093" s="2">
        <v>3210853</v>
      </c>
      <c r="F2093" s="2">
        <v>1085499</v>
      </c>
      <c r="G2093" s="2">
        <v>4595.1941999999999</v>
      </c>
      <c r="H2093" s="2">
        <v>2053.8982000000001</v>
      </c>
      <c r="I2093" s="2">
        <v>80589.427599999995</v>
      </c>
      <c r="J2093" s="2">
        <v>11</v>
      </c>
      <c r="K2093" s="2">
        <v>5</v>
      </c>
      <c r="L2093" s="2">
        <v>16</v>
      </c>
      <c r="M2093" s="2" t="s">
        <v>363</v>
      </c>
    </row>
    <row r="2094" spans="1:13" ht="15" customHeight="1" x14ac:dyDescent="0.25">
      <c r="A2094" s="2" t="s">
        <v>352</v>
      </c>
      <c r="B2094" s="2" t="s">
        <v>149</v>
      </c>
      <c r="C2094" s="2" t="s">
        <v>126</v>
      </c>
      <c r="D2094" s="2" t="s">
        <v>137</v>
      </c>
      <c r="E2094" s="2">
        <v>3210853</v>
      </c>
      <c r="F2094" s="2">
        <v>1190946</v>
      </c>
      <c r="G2094" s="2">
        <v>4595.1941999999999</v>
      </c>
      <c r="H2094" s="2">
        <v>2243.7028</v>
      </c>
      <c r="I2094" s="2">
        <v>87612.197799999994</v>
      </c>
      <c r="J2094" s="2">
        <v>11</v>
      </c>
      <c r="K2094" s="2">
        <v>5</v>
      </c>
      <c r="L2094" s="2">
        <v>16</v>
      </c>
      <c r="M2094" s="2" t="s">
        <v>363</v>
      </c>
    </row>
    <row r="2095" spans="1:13" ht="15" customHeight="1" x14ac:dyDescent="0.25">
      <c r="A2095" s="2" t="s">
        <v>352</v>
      </c>
      <c r="B2095" s="2" t="s">
        <v>149</v>
      </c>
      <c r="C2095" s="2" t="s">
        <v>324</v>
      </c>
      <c r="D2095" s="2" t="s">
        <v>325</v>
      </c>
      <c r="E2095" s="2">
        <v>3210853</v>
      </c>
      <c r="F2095" s="2">
        <v>819589</v>
      </c>
      <c r="G2095" s="2">
        <v>4595.1941999999999</v>
      </c>
      <c r="H2095" s="2">
        <v>1575.2601999999999</v>
      </c>
      <c r="I2095" s="2">
        <v>62879.821600000003</v>
      </c>
      <c r="J2095" s="2">
        <v>11</v>
      </c>
      <c r="K2095" s="2">
        <v>4</v>
      </c>
      <c r="L2095" s="2">
        <v>15</v>
      </c>
      <c r="M2095" s="2" t="s">
        <v>363</v>
      </c>
    </row>
    <row r="2096" spans="1:13" ht="15" customHeight="1" x14ac:dyDescent="0.25">
      <c r="A2096" s="2" t="s">
        <v>352</v>
      </c>
      <c r="B2096" s="2" t="s">
        <v>149</v>
      </c>
      <c r="C2096" s="2" t="s">
        <v>324</v>
      </c>
      <c r="D2096" s="2" t="s">
        <v>326</v>
      </c>
      <c r="E2096" s="2">
        <v>3210853</v>
      </c>
      <c r="F2096" s="2">
        <v>1452256</v>
      </c>
      <c r="G2096" s="2">
        <v>4595.1941999999999</v>
      </c>
      <c r="H2096" s="2">
        <v>2714.0608000000002</v>
      </c>
      <c r="I2096" s="2">
        <v>105015.44379999999</v>
      </c>
      <c r="J2096" s="2">
        <v>11</v>
      </c>
      <c r="K2096" s="2">
        <v>5</v>
      </c>
      <c r="L2096" s="2">
        <v>16</v>
      </c>
      <c r="M2096" s="2" t="s">
        <v>363</v>
      </c>
    </row>
    <row r="2097" spans="1:13" ht="15" customHeight="1" x14ac:dyDescent="0.25">
      <c r="A2097" s="2" t="s">
        <v>352</v>
      </c>
      <c r="B2097" s="2" t="s">
        <v>149</v>
      </c>
      <c r="C2097" s="2" t="s">
        <v>324</v>
      </c>
      <c r="D2097" s="2" t="s">
        <v>327</v>
      </c>
      <c r="E2097" s="2">
        <v>3210853</v>
      </c>
      <c r="F2097" s="2">
        <v>700964</v>
      </c>
      <c r="G2097" s="2">
        <v>4595.1941999999999</v>
      </c>
      <c r="H2097" s="2">
        <v>1361.7352000000001</v>
      </c>
      <c r="I2097" s="2">
        <v>54979.3966</v>
      </c>
      <c r="J2097" s="2">
        <v>11</v>
      </c>
      <c r="K2097" s="2">
        <v>4</v>
      </c>
      <c r="L2097" s="2">
        <v>15</v>
      </c>
      <c r="M2097" s="2" t="s">
        <v>363</v>
      </c>
    </row>
    <row r="2098" spans="1:13" ht="15" customHeight="1" x14ac:dyDescent="0.25">
      <c r="A2098" s="2" t="s">
        <v>352</v>
      </c>
      <c r="B2098" s="2" t="s">
        <v>149</v>
      </c>
      <c r="C2098" s="2" t="s">
        <v>324</v>
      </c>
      <c r="D2098" s="2" t="s">
        <v>328</v>
      </c>
      <c r="E2098" s="2">
        <v>3210853</v>
      </c>
      <c r="F2098" s="2">
        <v>938013</v>
      </c>
      <c r="G2098" s="2">
        <v>4595.1941999999999</v>
      </c>
      <c r="H2098" s="2">
        <v>1788.4233999999999</v>
      </c>
      <c r="I2098" s="2">
        <v>70766.86</v>
      </c>
      <c r="J2098" s="2">
        <v>11</v>
      </c>
      <c r="K2098" s="2">
        <v>4</v>
      </c>
      <c r="L2098" s="2">
        <v>15</v>
      </c>
      <c r="M2098" s="2" t="s">
        <v>363</v>
      </c>
    </row>
    <row r="2099" spans="1:13" ht="15" customHeight="1" x14ac:dyDescent="0.25">
      <c r="A2099" s="2" t="s">
        <v>352</v>
      </c>
      <c r="B2099" s="2" t="s">
        <v>149</v>
      </c>
      <c r="C2099" s="2" t="s">
        <v>324</v>
      </c>
      <c r="D2099" s="2" t="s">
        <v>329</v>
      </c>
      <c r="E2099" s="2">
        <v>3210853</v>
      </c>
      <c r="F2099" s="2">
        <v>2324892</v>
      </c>
      <c r="G2099" s="2">
        <v>4595.1941999999999</v>
      </c>
      <c r="H2099" s="2">
        <v>4284.8055999999997</v>
      </c>
      <c r="I2099" s="2">
        <v>163133.00140000001</v>
      </c>
      <c r="J2099" s="2">
        <v>11</v>
      </c>
      <c r="K2099" s="2">
        <v>7</v>
      </c>
      <c r="L2099" s="2">
        <v>18</v>
      </c>
      <c r="M2099" s="2" t="s">
        <v>363</v>
      </c>
    </row>
    <row r="2100" spans="1:13" ht="15" customHeight="1" x14ac:dyDescent="0.25">
      <c r="A2100" s="2" t="s">
        <v>352</v>
      </c>
      <c r="B2100" s="2" t="s">
        <v>149</v>
      </c>
      <c r="C2100" s="2" t="s">
        <v>324</v>
      </c>
      <c r="D2100" s="2" t="s">
        <v>330</v>
      </c>
      <c r="E2100" s="2">
        <v>3210853</v>
      </c>
      <c r="F2100" s="2">
        <v>1799199</v>
      </c>
      <c r="G2100" s="2">
        <v>4595.1941999999999</v>
      </c>
      <c r="H2100" s="2">
        <v>3338.5581999999999</v>
      </c>
      <c r="I2100" s="2">
        <v>128121.84759999999</v>
      </c>
      <c r="J2100" s="2">
        <v>11</v>
      </c>
      <c r="K2100" s="2">
        <v>6</v>
      </c>
      <c r="L2100" s="2">
        <v>17</v>
      </c>
      <c r="M2100" s="2" t="s">
        <v>363</v>
      </c>
    </row>
    <row r="2101" spans="1:13" ht="15" customHeight="1" x14ac:dyDescent="0.25">
      <c r="A2101" s="2" t="s">
        <v>352</v>
      </c>
      <c r="B2101" s="2" t="s">
        <v>149</v>
      </c>
      <c r="C2101" s="2" t="s">
        <v>324</v>
      </c>
      <c r="D2101" s="2" t="s">
        <v>331</v>
      </c>
      <c r="E2101" s="2">
        <v>3210853</v>
      </c>
      <c r="F2101" s="2">
        <v>2065186</v>
      </c>
      <c r="G2101" s="2">
        <v>4595.1941999999999</v>
      </c>
      <c r="H2101" s="2">
        <v>3817.3348000000001</v>
      </c>
      <c r="I2101" s="2">
        <v>145836.58180000001</v>
      </c>
      <c r="J2101" s="2">
        <v>11</v>
      </c>
      <c r="K2101" s="2">
        <v>7</v>
      </c>
      <c r="L2101" s="2">
        <v>18</v>
      </c>
      <c r="M2101" s="2" t="s">
        <v>363</v>
      </c>
    </row>
    <row r="2102" spans="1:13" ht="15" customHeight="1" x14ac:dyDescent="0.25">
      <c r="A2102" s="2" t="s">
        <v>352</v>
      </c>
      <c r="B2102" s="2" t="s">
        <v>149</v>
      </c>
      <c r="C2102" s="2" t="s">
        <v>138</v>
      </c>
      <c r="D2102" s="2" t="s">
        <v>139</v>
      </c>
      <c r="E2102" s="2">
        <v>3210853</v>
      </c>
      <c r="F2102" s="2">
        <v>543399</v>
      </c>
      <c r="G2102" s="2">
        <v>4595.1941999999999</v>
      </c>
      <c r="H2102" s="2">
        <v>1078.1181999999999</v>
      </c>
      <c r="I2102" s="2">
        <v>44485.567600000002</v>
      </c>
      <c r="J2102" s="2">
        <v>11</v>
      </c>
      <c r="K2102" s="2">
        <v>4</v>
      </c>
      <c r="L2102" s="2">
        <v>15</v>
      </c>
      <c r="M2102" s="2" t="s">
        <v>363</v>
      </c>
    </row>
    <row r="2103" spans="1:13" ht="15" customHeight="1" x14ac:dyDescent="0.25">
      <c r="A2103" s="2" t="s">
        <v>352</v>
      </c>
      <c r="B2103" s="2" t="s">
        <v>149</v>
      </c>
      <c r="C2103" s="2" t="s">
        <v>138</v>
      </c>
      <c r="D2103" s="2" t="s">
        <v>140</v>
      </c>
      <c r="E2103" s="2">
        <v>3210853</v>
      </c>
      <c r="F2103" s="2">
        <v>602580</v>
      </c>
      <c r="G2103" s="2">
        <v>4595.1941999999999</v>
      </c>
      <c r="H2103" s="2">
        <v>1184.644</v>
      </c>
      <c r="I2103" s="2">
        <v>48427.022199999999</v>
      </c>
      <c r="J2103" s="2">
        <v>11</v>
      </c>
      <c r="K2103" s="2">
        <v>4</v>
      </c>
      <c r="L2103" s="2">
        <v>15</v>
      </c>
      <c r="M2103" s="2" t="s">
        <v>363</v>
      </c>
    </row>
    <row r="2104" spans="1:13" ht="15" customHeight="1" x14ac:dyDescent="0.25">
      <c r="A2104" s="2" t="s">
        <v>352</v>
      </c>
      <c r="B2104" s="2" t="s">
        <v>149</v>
      </c>
      <c r="C2104" s="2" t="s">
        <v>141</v>
      </c>
      <c r="D2104" s="2" t="s">
        <v>142</v>
      </c>
      <c r="E2104" s="2">
        <v>3210853</v>
      </c>
      <c r="F2104" s="2">
        <v>781000</v>
      </c>
      <c r="G2104" s="2">
        <v>4595.1941999999999</v>
      </c>
      <c r="H2104" s="2">
        <v>1505.8</v>
      </c>
      <c r="I2104" s="2">
        <v>60309.794199999997</v>
      </c>
      <c r="J2104" s="2">
        <v>11</v>
      </c>
      <c r="K2104" s="2">
        <v>4</v>
      </c>
      <c r="L2104" s="2">
        <v>15</v>
      </c>
      <c r="M2104" s="2" t="s">
        <v>363</v>
      </c>
    </row>
    <row r="2105" spans="1:13" ht="15" customHeight="1" x14ac:dyDescent="0.25">
      <c r="A2105" s="2" t="s">
        <v>352</v>
      </c>
      <c r="B2105" s="2" t="s">
        <v>149</v>
      </c>
      <c r="C2105" s="2" t="s">
        <v>141</v>
      </c>
      <c r="D2105" s="2" t="s">
        <v>143</v>
      </c>
      <c r="E2105" s="2">
        <v>3210853</v>
      </c>
      <c r="F2105" s="2">
        <v>816531</v>
      </c>
      <c r="G2105" s="2">
        <v>4595.1941999999999</v>
      </c>
      <c r="H2105" s="2">
        <v>1569.7557999999999</v>
      </c>
      <c r="I2105" s="2">
        <v>62676.158799999997</v>
      </c>
      <c r="J2105" s="2">
        <v>11</v>
      </c>
      <c r="K2105" s="2">
        <v>4</v>
      </c>
      <c r="L2105" s="2">
        <v>15</v>
      </c>
      <c r="M2105" s="2" t="s">
        <v>363</v>
      </c>
    </row>
    <row r="2106" spans="1:13" ht="15" customHeight="1" x14ac:dyDescent="0.25">
      <c r="A2106" s="2" t="s">
        <v>352</v>
      </c>
      <c r="B2106" s="2" t="s">
        <v>149</v>
      </c>
      <c r="C2106" s="2" t="s">
        <v>282</v>
      </c>
      <c r="D2106" s="2" t="s">
        <v>283</v>
      </c>
      <c r="E2106" s="2">
        <v>3210853</v>
      </c>
      <c r="F2106" s="2">
        <v>986080</v>
      </c>
      <c r="G2106" s="2">
        <v>4595.1941999999999</v>
      </c>
      <c r="H2106" s="2">
        <v>1874.944</v>
      </c>
      <c r="I2106" s="2">
        <v>73968.122199999998</v>
      </c>
      <c r="J2106" s="2">
        <v>11</v>
      </c>
      <c r="K2106" s="2">
        <v>4</v>
      </c>
      <c r="L2106" s="2">
        <v>15</v>
      </c>
      <c r="M2106" s="2" t="s">
        <v>363</v>
      </c>
    </row>
    <row r="2107" spans="1:13" ht="15" customHeight="1" x14ac:dyDescent="0.25">
      <c r="A2107" s="2" t="s">
        <v>352</v>
      </c>
      <c r="B2107" s="2" t="s">
        <v>149</v>
      </c>
      <c r="C2107" s="2" t="s">
        <v>282</v>
      </c>
      <c r="D2107" s="2" t="s">
        <v>284</v>
      </c>
      <c r="E2107" s="2">
        <v>3210853</v>
      </c>
      <c r="F2107" s="2">
        <v>876709</v>
      </c>
      <c r="G2107" s="2">
        <v>4595.1941999999999</v>
      </c>
      <c r="H2107" s="2">
        <v>1678.0762</v>
      </c>
      <c r="I2107" s="2">
        <v>66684.013600000006</v>
      </c>
      <c r="J2107" s="2">
        <v>11</v>
      </c>
      <c r="K2107" s="2">
        <v>4</v>
      </c>
      <c r="L2107" s="2">
        <v>15</v>
      </c>
      <c r="M2107" s="2" t="s">
        <v>363</v>
      </c>
    </row>
    <row r="2108" spans="1:13" ht="15" customHeight="1" x14ac:dyDescent="0.25">
      <c r="A2108" s="2" t="s">
        <v>352</v>
      </c>
      <c r="B2108" s="2" t="s">
        <v>149</v>
      </c>
      <c r="C2108" s="2" t="s">
        <v>282</v>
      </c>
      <c r="D2108" s="2" t="s">
        <v>285</v>
      </c>
      <c r="E2108" s="2">
        <v>3210853</v>
      </c>
      <c r="F2108" s="2">
        <v>1053336</v>
      </c>
      <c r="G2108" s="2">
        <v>4595.1941999999999</v>
      </c>
      <c r="H2108" s="2">
        <v>1996.0047999999999</v>
      </c>
      <c r="I2108" s="2">
        <v>78447.371799999994</v>
      </c>
      <c r="J2108" s="2">
        <v>11</v>
      </c>
      <c r="K2108" s="2">
        <v>5</v>
      </c>
      <c r="L2108" s="2">
        <v>16</v>
      </c>
      <c r="M2108" s="2" t="s">
        <v>363</v>
      </c>
    </row>
    <row r="2109" spans="1:13" ht="15" customHeight="1" x14ac:dyDescent="0.25">
      <c r="A2109" s="2" t="s">
        <v>352</v>
      </c>
      <c r="B2109" s="2" t="s">
        <v>149</v>
      </c>
      <c r="C2109" s="2" t="s">
        <v>282</v>
      </c>
      <c r="D2109" s="2" t="s">
        <v>286</v>
      </c>
      <c r="E2109" s="2">
        <v>3210853</v>
      </c>
      <c r="F2109" s="2">
        <v>656755</v>
      </c>
      <c r="G2109" s="2">
        <v>4595.1941999999999</v>
      </c>
      <c r="H2109" s="2">
        <v>1282.1590000000001</v>
      </c>
      <c r="I2109" s="2">
        <v>52035.0772</v>
      </c>
      <c r="J2109" s="2">
        <v>11</v>
      </c>
      <c r="K2109" s="2">
        <v>4</v>
      </c>
      <c r="L2109" s="2">
        <v>15</v>
      </c>
      <c r="M2109" s="2" t="s">
        <v>363</v>
      </c>
    </row>
    <row r="2110" spans="1:13" ht="15" customHeight="1" x14ac:dyDescent="0.25">
      <c r="A2110" s="2" t="s">
        <v>352</v>
      </c>
      <c r="B2110" s="2" t="s">
        <v>149</v>
      </c>
      <c r="C2110" s="2" t="s">
        <v>282</v>
      </c>
      <c r="D2110" s="2" t="s">
        <v>287</v>
      </c>
      <c r="E2110" s="2">
        <v>3210853</v>
      </c>
      <c r="F2110" s="2">
        <v>871566</v>
      </c>
      <c r="G2110" s="2">
        <v>4595.1941999999999</v>
      </c>
      <c r="H2110" s="2">
        <v>1668.8188</v>
      </c>
      <c r="I2110" s="2">
        <v>66341.489799999996</v>
      </c>
      <c r="J2110" s="2">
        <v>11</v>
      </c>
      <c r="K2110" s="2">
        <v>4</v>
      </c>
      <c r="L2110" s="2">
        <v>15</v>
      </c>
      <c r="M2110" s="2" t="s">
        <v>363</v>
      </c>
    </row>
    <row r="2111" spans="1:13" ht="15" customHeight="1" x14ac:dyDescent="0.25">
      <c r="A2111" s="2" t="s">
        <v>352</v>
      </c>
      <c r="B2111" s="2" t="s">
        <v>149</v>
      </c>
      <c r="C2111" s="2" t="s">
        <v>282</v>
      </c>
      <c r="D2111" s="2" t="s">
        <v>288</v>
      </c>
      <c r="E2111" s="2">
        <v>3210853</v>
      </c>
      <c r="F2111" s="2">
        <v>765558</v>
      </c>
      <c r="G2111" s="2">
        <v>4595.1941999999999</v>
      </c>
      <c r="H2111" s="2">
        <v>1478.0044</v>
      </c>
      <c r="I2111" s="2">
        <v>59281.357000000004</v>
      </c>
      <c r="J2111" s="2">
        <v>11</v>
      </c>
      <c r="K2111" s="2">
        <v>4</v>
      </c>
      <c r="L2111" s="2">
        <v>15</v>
      </c>
      <c r="M2111" s="2" t="s">
        <v>363</v>
      </c>
    </row>
    <row r="2112" spans="1:13" ht="15" customHeight="1" x14ac:dyDescent="0.25">
      <c r="A2112" s="2" t="s">
        <v>352</v>
      </c>
      <c r="B2112" s="2" t="s">
        <v>149</v>
      </c>
      <c r="C2112" s="2" t="s">
        <v>282</v>
      </c>
      <c r="D2112" s="2" t="s">
        <v>289</v>
      </c>
      <c r="E2112" s="2">
        <v>3210853</v>
      </c>
      <c r="F2112" s="2">
        <v>767952</v>
      </c>
      <c r="G2112" s="2">
        <v>4595.1941999999999</v>
      </c>
      <c r="H2112" s="2">
        <v>1482.3136</v>
      </c>
      <c r="I2112" s="2">
        <v>59440.797400000003</v>
      </c>
      <c r="J2112" s="2">
        <v>11</v>
      </c>
      <c r="K2112" s="2">
        <v>4</v>
      </c>
      <c r="L2112" s="2">
        <v>15</v>
      </c>
      <c r="M2112" s="2" t="s">
        <v>363</v>
      </c>
    </row>
    <row r="2113" spans="1:13" ht="15" customHeight="1" x14ac:dyDescent="0.25">
      <c r="A2113" s="2" t="s">
        <v>352</v>
      </c>
      <c r="B2113" s="2" t="s">
        <v>149</v>
      </c>
      <c r="C2113" s="2" t="s">
        <v>282</v>
      </c>
      <c r="D2113" s="2" t="s">
        <v>290</v>
      </c>
      <c r="E2113" s="2">
        <v>3210853</v>
      </c>
      <c r="F2113" s="2">
        <v>935327</v>
      </c>
      <c r="G2113" s="2">
        <v>4595.1941999999999</v>
      </c>
      <c r="H2113" s="2">
        <v>1783.5886</v>
      </c>
      <c r="I2113" s="2">
        <v>70587.972399999999</v>
      </c>
      <c r="J2113" s="2">
        <v>11</v>
      </c>
      <c r="K2113" s="2">
        <v>4</v>
      </c>
      <c r="L2113" s="2">
        <v>15</v>
      </c>
      <c r="M2113" s="2" t="s">
        <v>363</v>
      </c>
    </row>
    <row r="2114" spans="1:13" ht="15" customHeight="1" x14ac:dyDescent="0.25">
      <c r="A2114" s="2" t="s">
        <v>352</v>
      </c>
      <c r="B2114" s="2" t="s">
        <v>149</v>
      </c>
      <c r="C2114" s="2" t="s">
        <v>282</v>
      </c>
      <c r="D2114" s="2" t="s">
        <v>291</v>
      </c>
      <c r="E2114" s="2">
        <v>3210853</v>
      </c>
      <c r="F2114" s="2">
        <v>1159668</v>
      </c>
      <c r="G2114" s="2">
        <v>4595.1941999999999</v>
      </c>
      <c r="H2114" s="2">
        <v>2187.4023999999999</v>
      </c>
      <c r="I2114" s="2">
        <v>85529.082999999999</v>
      </c>
      <c r="J2114" s="2">
        <v>11</v>
      </c>
      <c r="K2114" s="2">
        <v>5</v>
      </c>
      <c r="L2114" s="2">
        <v>16</v>
      </c>
      <c r="M2114" s="2" t="s">
        <v>363</v>
      </c>
    </row>
    <row r="2115" spans="1:13" ht="15" customHeight="1" x14ac:dyDescent="0.25">
      <c r="A2115" s="2" t="s">
        <v>352</v>
      </c>
      <c r="B2115" s="2" t="s">
        <v>149</v>
      </c>
      <c r="C2115" s="2" t="s">
        <v>282</v>
      </c>
      <c r="D2115" s="2" t="s">
        <v>292</v>
      </c>
      <c r="E2115" s="2">
        <v>3210853</v>
      </c>
      <c r="F2115" s="2">
        <v>1047424</v>
      </c>
      <c r="G2115" s="2">
        <v>4595.1941999999999</v>
      </c>
      <c r="H2115" s="2">
        <v>1985.3632</v>
      </c>
      <c r="I2115" s="2">
        <v>78053.632599999997</v>
      </c>
      <c r="J2115" s="2">
        <v>11</v>
      </c>
      <c r="K2115" s="2">
        <v>5</v>
      </c>
      <c r="L2115" s="2">
        <v>16</v>
      </c>
      <c r="M2115" s="2" t="s">
        <v>363</v>
      </c>
    </row>
    <row r="2116" spans="1:13" ht="15" customHeight="1" x14ac:dyDescent="0.25">
      <c r="A2116" s="2" t="s">
        <v>352</v>
      </c>
      <c r="B2116" s="2" t="s">
        <v>149</v>
      </c>
      <c r="C2116" s="2" t="s">
        <v>282</v>
      </c>
      <c r="D2116" s="2" t="s">
        <v>293</v>
      </c>
      <c r="E2116" s="2">
        <v>3210853</v>
      </c>
      <c r="F2116" s="2">
        <v>850946</v>
      </c>
      <c r="G2116" s="2">
        <v>4595.1941999999999</v>
      </c>
      <c r="H2116" s="2">
        <v>1631.7028</v>
      </c>
      <c r="I2116" s="2">
        <v>64968.197800000002</v>
      </c>
      <c r="J2116" s="2">
        <v>11</v>
      </c>
      <c r="K2116" s="2">
        <v>4</v>
      </c>
      <c r="L2116" s="2">
        <v>15</v>
      </c>
      <c r="M2116" s="2" t="s">
        <v>363</v>
      </c>
    </row>
    <row r="2117" spans="1:13" ht="15" customHeight="1" x14ac:dyDescent="0.25">
      <c r="A2117" s="2" t="s">
        <v>352</v>
      </c>
      <c r="B2117" s="2" t="s">
        <v>149</v>
      </c>
      <c r="C2117" s="2" t="s">
        <v>282</v>
      </c>
      <c r="D2117" s="2" t="s">
        <v>294</v>
      </c>
      <c r="E2117" s="2">
        <v>3210853</v>
      </c>
      <c r="F2117" s="2">
        <v>1369674</v>
      </c>
      <c r="G2117" s="2">
        <v>4595.1941999999999</v>
      </c>
      <c r="H2117" s="2">
        <v>2565.4132</v>
      </c>
      <c r="I2117" s="2">
        <v>99515.482600000003</v>
      </c>
      <c r="J2117" s="2">
        <v>11</v>
      </c>
      <c r="K2117" s="2">
        <v>5</v>
      </c>
      <c r="L2117" s="2">
        <v>16</v>
      </c>
      <c r="M2117" s="2" t="s">
        <v>363</v>
      </c>
    </row>
    <row r="2118" spans="1:13" ht="15" customHeight="1" x14ac:dyDescent="0.25">
      <c r="A2118" s="2" t="s">
        <v>352</v>
      </c>
      <c r="B2118" s="2" t="s">
        <v>149</v>
      </c>
      <c r="C2118" s="2" t="s">
        <v>282</v>
      </c>
      <c r="D2118" s="2" t="s">
        <v>295</v>
      </c>
      <c r="E2118" s="2">
        <v>3210853</v>
      </c>
      <c r="F2118" s="2">
        <v>1067628</v>
      </c>
      <c r="G2118" s="2">
        <v>4595.1941999999999</v>
      </c>
      <c r="H2118" s="2">
        <v>2021.7303999999999</v>
      </c>
      <c r="I2118" s="2">
        <v>79399.218999999997</v>
      </c>
      <c r="J2118" s="2">
        <v>11</v>
      </c>
      <c r="K2118" s="2">
        <v>5</v>
      </c>
      <c r="L2118" s="2">
        <v>16</v>
      </c>
      <c r="M2118" s="2" t="s">
        <v>363</v>
      </c>
    </row>
    <row r="2119" spans="1:13" ht="15" customHeight="1" x14ac:dyDescent="0.25">
      <c r="A2119" s="2" t="s">
        <v>352</v>
      </c>
      <c r="B2119" s="2" t="s">
        <v>149</v>
      </c>
      <c r="C2119" s="2" t="s">
        <v>282</v>
      </c>
      <c r="D2119" s="2" t="s">
        <v>296</v>
      </c>
      <c r="E2119" s="2">
        <v>3210853</v>
      </c>
      <c r="F2119" s="2">
        <v>1302057</v>
      </c>
      <c r="G2119" s="2">
        <v>4595.1941999999999</v>
      </c>
      <c r="H2119" s="2">
        <v>2443.7026000000001</v>
      </c>
      <c r="I2119" s="2">
        <v>95012.190400000007</v>
      </c>
      <c r="J2119" s="2">
        <v>11</v>
      </c>
      <c r="K2119" s="2">
        <v>5</v>
      </c>
      <c r="L2119" s="2">
        <v>16</v>
      </c>
      <c r="M2119" s="2" t="s">
        <v>363</v>
      </c>
    </row>
    <row r="2120" spans="1:13" ht="15" customHeight="1" x14ac:dyDescent="0.25">
      <c r="A2120" s="2" t="s">
        <v>352</v>
      </c>
      <c r="B2120" s="2" t="s">
        <v>149</v>
      </c>
      <c r="C2120" s="2" t="s">
        <v>282</v>
      </c>
      <c r="D2120" s="2" t="s">
        <v>297</v>
      </c>
      <c r="E2120" s="2">
        <v>3210853</v>
      </c>
      <c r="F2120" s="2">
        <v>832005</v>
      </c>
      <c r="G2120" s="2">
        <v>4595.1941999999999</v>
      </c>
      <c r="H2120" s="2">
        <v>1597.6089999999999</v>
      </c>
      <c r="I2120" s="2">
        <v>63706.727200000001</v>
      </c>
      <c r="J2120" s="2">
        <v>11</v>
      </c>
      <c r="K2120" s="2">
        <v>4</v>
      </c>
      <c r="L2120" s="2">
        <v>15</v>
      </c>
      <c r="M2120" s="2" t="s">
        <v>363</v>
      </c>
    </row>
    <row r="2121" spans="1:13" ht="15" customHeight="1" x14ac:dyDescent="0.25">
      <c r="A2121" s="2" t="s">
        <v>352</v>
      </c>
      <c r="B2121" s="2" t="s">
        <v>149</v>
      </c>
      <c r="C2121" s="2" t="s">
        <v>282</v>
      </c>
      <c r="D2121" s="2" t="s">
        <v>298</v>
      </c>
      <c r="E2121" s="2">
        <v>3210853</v>
      </c>
      <c r="F2121" s="2">
        <v>966296</v>
      </c>
      <c r="G2121" s="2">
        <v>4595.1941999999999</v>
      </c>
      <c r="H2121" s="2">
        <v>1839.3327999999999</v>
      </c>
      <c r="I2121" s="2">
        <v>72650.507800000007</v>
      </c>
      <c r="J2121" s="2">
        <v>11</v>
      </c>
      <c r="K2121" s="2">
        <v>4</v>
      </c>
      <c r="L2121" s="2">
        <v>15</v>
      </c>
      <c r="M2121" s="2" t="s">
        <v>363</v>
      </c>
    </row>
    <row r="2122" spans="1:13" ht="15" customHeight="1" x14ac:dyDescent="0.25">
      <c r="A2122" s="2" t="s">
        <v>352</v>
      </c>
      <c r="B2122" s="2" t="s">
        <v>149</v>
      </c>
      <c r="C2122" s="2" t="s">
        <v>299</v>
      </c>
      <c r="D2122" s="2" t="s">
        <v>300</v>
      </c>
      <c r="E2122" s="2">
        <v>3210853</v>
      </c>
      <c r="F2122" s="2">
        <v>865984</v>
      </c>
      <c r="G2122" s="2">
        <v>4595.1941999999999</v>
      </c>
      <c r="H2122" s="2">
        <v>1658.7711999999999</v>
      </c>
      <c r="I2122" s="2">
        <v>65969.728600000002</v>
      </c>
      <c r="J2122" s="2">
        <v>11</v>
      </c>
      <c r="K2122" s="2">
        <v>4</v>
      </c>
      <c r="L2122" s="2">
        <v>15</v>
      </c>
      <c r="M2122" s="2" t="s">
        <v>363</v>
      </c>
    </row>
    <row r="2123" spans="1:13" ht="15" customHeight="1" x14ac:dyDescent="0.25">
      <c r="A2123" s="2" t="s">
        <v>352</v>
      </c>
      <c r="B2123" s="2" t="s">
        <v>149</v>
      </c>
      <c r="C2123" s="2" t="s">
        <v>299</v>
      </c>
      <c r="D2123" s="2" t="s">
        <v>301</v>
      </c>
      <c r="E2123" s="2">
        <v>3210853</v>
      </c>
      <c r="F2123" s="2">
        <v>457381</v>
      </c>
      <c r="G2123" s="2">
        <v>4595.1941999999999</v>
      </c>
      <c r="H2123" s="2">
        <v>914.76199999999994</v>
      </c>
      <c r="I2123" s="2">
        <v>38441.388200000001</v>
      </c>
      <c r="J2123" s="2">
        <v>11</v>
      </c>
      <c r="K2123" s="2">
        <v>3</v>
      </c>
      <c r="L2123" s="2">
        <v>14</v>
      </c>
      <c r="M2123" s="2" t="s">
        <v>363</v>
      </c>
    </row>
    <row r="2124" spans="1:13" ht="15" customHeight="1" x14ac:dyDescent="0.25">
      <c r="A2124" s="2" t="s">
        <v>352</v>
      </c>
      <c r="B2124" s="2" t="s">
        <v>149</v>
      </c>
      <c r="C2124" s="2" t="s">
        <v>299</v>
      </c>
      <c r="D2124" s="2" t="s">
        <v>302</v>
      </c>
      <c r="E2124" s="2">
        <v>3210853</v>
      </c>
      <c r="F2124" s="2">
        <v>582143</v>
      </c>
      <c r="G2124" s="2">
        <v>4595.1941999999999</v>
      </c>
      <c r="H2124" s="2">
        <v>1147.8574000000001</v>
      </c>
      <c r="I2124" s="2">
        <v>47065.917999999998</v>
      </c>
      <c r="J2124" s="2">
        <v>11</v>
      </c>
      <c r="K2124" s="2">
        <v>4</v>
      </c>
      <c r="L2124" s="2">
        <v>15</v>
      </c>
      <c r="M2124" s="2" t="s">
        <v>363</v>
      </c>
    </row>
    <row r="2125" spans="1:13" ht="15" customHeight="1" x14ac:dyDescent="0.25">
      <c r="A2125" s="2" t="s">
        <v>352</v>
      </c>
      <c r="B2125" s="2" t="s">
        <v>149</v>
      </c>
      <c r="C2125" s="2" t="s">
        <v>299</v>
      </c>
      <c r="D2125" s="2" t="s">
        <v>303</v>
      </c>
      <c r="E2125" s="2">
        <v>3210853</v>
      </c>
      <c r="F2125" s="2">
        <v>350384</v>
      </c>
      <c r="G2125" s="2">
        <v>4595.1941999999999</v>
      </c>
      <c r="H2125" s="2">
        <v>700.76800000000003</v>
      </c>
      <c r="I2125" s="2">
        <v>30523.610199999999</v>
      </c>
      <c r="J2125" s="2">
        <v>11</v>
      </c>
      <c r="K2125" s="2">
        <v>3</v>
      </c>
      <c r="L2125" s="2">
        <v>14</v>
      </c>
      <c r="M2125" s="2" t="s">
        <v>363</v>
      </c>
    </row>
    <row r="2126" spans="1:13" ht="15" customHeight="1" x14ac:dyDescent="0.25">
      <c r="A2126" s="2" t="s">
        <v>352</v>
      </c>
      <c r="B2126" s="2" t="s">
        <v>149</v>
      </c>
      <c r="C2126" s="2" t="s">
        <v>299</v>
      </c>
      <c r="D2126" s="2" t="s">
        <v>304</v>
      </c>
      <c r="E2126" s="2">
        <v>3210853</v>
      </c>
      <c r="F2126" s="2">
        <v>511471</v>
      </c>
      <c r="G2126" s="2">
        <v>4595.1941999999999</v>
      </c>
      <c r="H2126" s="2">
        <v>1020.6478</v>
      </c>
      <c r="I2126" s="2">
        <v>42359.162799999998</v>
      </c>
      <c r="J2126" s="2">
        <v>11</v>
      </c>
      <c r="K2126" s="2">
        <v>4</v>
      </c>
      <c r="L2126" s="2">
        <v>15</v>
      </c>
      <c r="M2126" s="2" t="s">
        <v>363</v>
      </c>
    </row>
    <row r="2127" spans="1:13" ht="15" customHeight="1" x14ac:dyDescent="0.25">
      <c r="A2127" s="2" t="s">
        <v>352</v>
      </c>
      <c r="B2127" s="2" t="s">
        <v>149</v>
      </c>
      <c r="C2127" s="2" t="s">
        <v>299</v>
      </c>
      <c r="D2127" s="2" t="s">
        <v>305</v>
      </c>
      <c r="E2127" s="2">
        <v>3210853</v>
      </c>
      <c r="F2127" s="2">
        <v>778975</v>
      </c>
      <c r="G2127" s="2">
        <v>4595.1941999999999</v>
      </c>
      <c r="H2127" s="2">
        <v>1502.155</v>
      </c>
      <c r="I2127" s="2">
        <v>60174.929199999999</v>
      </c>
      <c r="J2127" s="2">
        <v>11</v>
      </c>
      <c r="K2127" s="2">
        <v>4</v>
      </c>
      <c r="L2127" s="2">
        <v>15</v>
      </c>
      <c r="M2127" s="2" t="s">
        <v>363</v>
      </c>
    </row>
    <row r="2128" spans="1:13" ht="15" customHeight="1" x14ac:dyDescent="0.25">
      <c r="A2128" s="2" t="s">
        <v>352</v>
      </c>
      <c r="B2128" s="2" t="s">
        <v>149</v>
      </c>
      <c r="C2128" s="2" t="s">
        <v>299</v>
      </c>
      <c r="D2128" s="2" t="s">
        <v>306</v>
      </c>
      <c r="E2128" s="2">
        <v>3210853</v>
      </c>
      <c r="F2128" s="2">
        <v>589295</v>
      </c>
      <c r="G2128" s="2">
        <v>4595.1941999999999</v>
      </c>
      <c r="H2128" s="2">
        <v>1160.731</v>
      </c>
      <c r="I2128" s="2">
        <v>47542.241199999997</v>
      </c>
      <c r="J2128" s="2">
        <v>11</v>
      </c>
      <c r="K2128" s="2">
        <v>4</v>
      </c>
      <c r="L2128" s="2">
        <v>15</v>
      </c>
      <c r="M2128" s="2" t="s">
        <v>363</v>
      </c>
    </row>
    <row r="2129" spans="1:13" ht="15" customHeight="1" x14ac:dyDescent="0.25">
      <c r="A2129" s="2" t="s">
        <v>352</v>
      </c>
      <c r="B2129" s="2" t="s">
        <v>149</v>
      </c>
      <c r="C2129" s="2" t="s">
        <v>299</v>
      </c>
      <c r="D2129" s="2" t="s">
        <v>307</v>
      </c>
      <c r="E2129" s="2">
        <v>3210853</v>
      </c>
      <c r="F2129" s="2">
        <v>659845</v>
      </c>
      <c r="G2129" s="2">
        <v>4595.1941999999999</v>
      </c>
      <c r="H2129" s="2">
        <v>1287.721</v>
      </c>
      <c r="I2129" s="2">
        <v>52240.871200000001</v>
      </c>
      <c r="J2129" s="2">
        <v>11</v>
      </c>
      <c r="K2129" s="2">
        <v>4</v>
      </c>
      <c r="L2129" s="2">
        <v>15</v>
      </c>
      <c r="M2129" s="2" t="s">
        <v>363</v>
      </c>
    </row>
    <row r="2130" spans="1:13" ht="15" customHeight="1" x14ac:dyDescent="0.25">
      <c r="A2130" s="2" t="s">
        <v>352</v>
      </c>
      <c r="B2130" s="2" t="s">
        <v>149</v>
      </c>
      <c r="C2130" s="2" t="s">
        <v>299</v>
      </c>
      <c r="D2130" s="2" t="s">
        <v>308</v>
      </c>
      <c r="E2130" s="2">
        <v>3210853</v>
      </c>
      <c r="F2130" s="2">
        <v>674606</v>
      </c>
      <c r="G2130" s="2">
        <v>4595.1941999999999</v>
      </c>
      <c r="H2130" s="2">
        <v>1314.2908</v>
      </c>
      <c r="I2130" s="2">
        <v>53223.953800000003</v>
      </c>
      <c r="J2130" s="2">
        <v>11</v>
      </c>
      <c r="K2130" s="2">
        <v>4</v>
      </c>
      <c r="L2130" s="2">
        <v>15</v>
      </c>
      <c r="M2130" s="2" t="s">
        <v>363</v>
      </c>
    </row>
    <row r="2131" spans="1:13" ht="15" customHeight="1" x14ac:dyDescent="0.25">
      <c r="A2131" s="2" t="s">
        <v>352</v>
      </c>
      <c r="B2131" s="2" t="s">
        <v>149</v>
      </c>
      <c r="C2131" s="2" t="s">
        <v>299</v>
      </c>
      <c r="D2131" s="2" t="s">
        <v>309</v>
      </c>
      <c r="E2131" s="2">
        <v>3210853</v>
      </c>
      <c r="F2131" s="2">
        <v>237092</v>
      </c>
      <c r="G2131" s="2">
        <v>4595.1941999999999</v>
      </c>
      <c r="H2131" s="2">
        <v>474.18400000000003</v>
      </c>
      <c r="I2131" s="2">
        <v>22140.002199999999</v>
      </c>
      <c r="J2131" s="2">
        <v>11</v>
      </c>
      <c r="K2131" s="2">
        <v>3</v>
      </c>
      <c r="L2131" s="2">
        <v>14</v>
      </c>
      <c r="M2131" s="2" t="s">
        <v>363</v>
      </c>
    </row>
    <row r="2132" spans="1:13" ht="15" customHeight="1" x14ac:dyDescent="0.25">
      <c r="A2132" s="2" t="s">
        <v>352</v>
      </c>
      <c r="B2132" s="2" t="s">
        <v>149</v>
      </c>
      <c r="C2132" s="2" t="s">
        <v>299</v>
      </c>
      <c r="D2132" s="2" t="s">
        <v>310</v>
      </c>
      <c r="E2132" s="2">
        <v>3210853</v>
      </c>
      <c r="F2132" s="2">
        <v>509136</v>
      </c>
      <c r="G2132" s="2">
        <v>4595.1941999999999</v>
      </c>
      <c r="H2132" s="2">
        <v>1016.4448</v>
      </c>
      <c r="I2132" s="2">
        <v>42203.6518</v>
      </c>
      <c r="J2132" s="2">
        <v>11</v>
      </c>
      <c r="K2132" s="2">
        <v>4</v>
      </c>
      <c r="L2132" s="2">
        <v>15</v>
      </c>
      <c r="M2132" s="2" t="s">
        <v>363</v>
      </c>
    </row>
    <row r="2133" spans="1:13" ht="15" customHeight="1" x14ac:dyDescent="0.25">
      <c r="A2133" s="2" t="s">
        <v>352</v>
      </c>
      <c r="B2133" s="2" t="s">
        <v>149</v>
      </c>
      <c r="C2133" s="2" t="s">
        <v>144</v>
      </c>
      <c r="D2133" s="2" t="s">
        <v>145</v>
      </c>
      <c r="E2133" s="2">
        <v>3210853</v>
      </c>
      <c r="F2133" s="2">
        <v>225604</v>
      </c>
      <c r="G2133" s="2">
        <v>4595.1941999999999</v>
      </c>
      <c r="H2133" s="2">
        <v>451.20800000000003</v>
      </c>
      <c r="I2133" s="2">
        <v>21289.890200000002</v>
      </c>
      <c r="J2133" s="2">
        <v>11</v>
      </c>
      <c r="K2133" s="2">
        <v>3</v>
      </c>
      <c r="L2133" s="2">
        <v>14</v>
      </c>
      <c r="M2133" s="2" t="s">
        <v>363</v>
      </c>
    </row>
    <row r="2134" spans="1:13" ht="15" customHeight="1" x14ac:dyDescent="0.25">
      <c r="A2134" s="2" t="s">
        <v>352</v>
      </c>
      <c r="B2134" s="2" t="s">
        <v>149</v>
      </c>
      <c r="C2134" s="2" t="s">
        <v>144</v>
      </c>
      <c r="D2134" s="2" t="s">
        <v>146</v>
      </c>
      <c r="E2134" s="2">
        <v>3210853</v>
      </c>
      <c r="F2134" s="2">
        <v>166492</v>
      </c>
      <c r="G2134" s="2">
        <v>4595.1941999999999</v>
      </c>
      <c r="H2134" s="2">
        <v>332.98399999999998</v>
      </c>
      <c r="I2134" s="2">
        <v>16915.602200000001</v>
      </c>
      <c r="J2134" s="2">
        <v>11</v>
      </c>
      <c r="K2134" s="2">
        <v>3</v>
      </c>
      <c r="L2134" s="2">
        <v>14</v>
      </c>
      <c r="M2134" s="2" t="s">
        <v>363</v>
      </c>
    </row>
    <row r="2135" spans="1:13" ht="15" customHeight="1" x14ac:dyDescent="0.25">
      <c r="A2135" s="2" t="s">
        <v>352</v>
      </c>
      <c r="B2135" s="2" t="s">
        <v>149</v>
      </c>
      <c r="C2135" s="2" t="s">
        <v>144</v>
      </c>
      <c r="D2135" s="2" t="s">
        <v>147</v>
      </c>
      <c r="E2135" s="2">
        <v>3210853</v>
      </c>
      <c r="F2135" s="2">
        <v>275089</v>
      </c>
      <c r="G2135" s="2">
        <v>4595.1941999999999</v>
      </c>
      <c r="H2135" s="2">
        <v>550.178</v>
      </c>
      <c r="I2135" s="2">
        <v>24951.780200000001</v>
      </c>
      <c r="J2135" s="2">
        <v>11</v>
      </c>
      <c r="K2135" s="2">
        <v>3</v>
      </c>
      <c r="L2135" s="2">
        <v>14</v>
      </c>
      <c r="M2135" s="2" t="s">
        <v>363</v>
      </c>
    </row>
    <row r="2136" spans="1:13" ht="15" customHeight="1" x14ac:dyDescent="0.25">
      <c r="A2136" s="2" t="s">
        <v>352</v>
      </c>
      <c r="B2136" s="2" t="s">
        <v>149</v>
      </c>
      <c r="C2136" s="2" t="s">
        <v>144</v>
      </c>
      <c r="D2136" s="2" t="s">
        <v>148</v>
      </c>
      <c r="E2136" s="2">
        <v>3210853</v>
      </c>
      <c r="F2136" s="2">
        <v>61777</v>
      </c>
      <c r="G2136" s="2">
        <v>4595.1941999999999</v>
      </c>
      <c r="H2136" s="2">
        <v>123.554</v>
      </c>
      <c r="I2136" s="2">
        <v>9166.6921999999995</v>
      </c>
      <c r="J2136" s="2">
        <v>11</v>
      </c>
      <c r="K2136" s="2">
        <v>3</v>
      </c>
      <c r="L2136" s="2">
        <v>14</v>
      </c>
      <c r="M2136" s="2" t="s">
        <v>363</v>
      </c>
    </row>
    <row r="2137" spans="1:13" ht="15" customHeight="1" x14ac:dyDescent="0.25">
      <c r="A2137" s="2" t="s">
        <v>352</v>
      </c>
      <c r="B2137" s="2" t="s">
        <v>149</v>
      </c>
      <c r="C2137" s="2" t="s">
        <v>144</v>
      </c>
      <c r="D2137" s="2" t="s">
        <v>149</v>
      </c>
      <c r="E2137" s="2">
        <v>3210853</v>
      </c>
      <c r="F2137" s="2">
        <v>23</v>
      </c>
      <c r="G2137" s="2">
        <v>4595.1941999999999</v>
      </c>
      <c r="H2137" s="2">
        <v>4.5999999999999999E-2</v>
      </c>
      <c r="I2137" s="2">
        <v>4596.8962000000001</v>
      </c>
      <c r="J2137" s="2">
        <v>11</v>
      </c>
      <c r="K2137" s="2">
        <v>3</v>
      </c>
      <c r="L2137" s="2">
        <v>14</v>
      </c>
      <c r="M2137" s="2" t="s">
        <v>363</v>
      </c>
    </row>
    <row r="2138" spans="1:13" ht="15" customHeight="1" x14ac:dyDescent="0.25">
      <c r="A2138" s="2" t="s">
        <v>352</v>
      </c>
      <c r="B2138" s="2" t="s">
        <v>149</v>
      </c>
      <c r="C2138" s="2" t="s">
        <v>144</v>
      </c>
      <c r="D2138" s="2" t="s">
        <v>150</v>
      </c>
      <c r="E2138" s="2">
        <v>3210853</v>
      </c>
      <c r="F2138" s="2">
        <v>25588</v>
      </c>
      <c r="G2138" s="2">
        <v>4595.1941999999999</v>
      </c>
      <c r="H2138" s="2">
        <v>51.176000000000002</v>
      </c>
      <c r="I2138" s="2">
        <v>6488.7061999999996</v>
      </c>
      <c r="J2138" s="2">
        <v>11</v>
      </c>
      <c r="K2138" s="2">
        <v>3</v>
      </c>
      <c r="L2138" s="2">
        <v>14</v>
      </c>
      <c r="M2138" s="2" t="s">
        <v>363</v>
      </c>
    </row>
    <row r="2139" spans="1:13" ht="15" customHeight="1" x14ac:dyDescent="0.25">
      <c r="A2139" s="2" t="s">
        <v>352</v>
      </c>
      <c r="B2139" s="2" t="s">
        <v>149</v>
      </c>
      <c r="C2139" s="2" t="s">
        <v>144</v>
      </c>
      <c r="D2139" s="2" t="s">
        <v>151</v>
      </c>
      <c r="E2139" s="2">
        <v>3210853</v>
      </c>
      <c r="F2139" s="2">
        <v>303667</v>
      </c>
      <c r="G2139" s="2">
        <v>4595.1941999999999</v>
      </c>
      <c r="H2139" s="2">
        <v>607.33399999999995</v>
      </c>
      <c r="I2139" s="2">
        <v>27066.552199999998</v>
      </c>
      <c r="J2139" s="2">
        <v>11</v>
      </c>
      <c r="K2139" s="2">
        <v>3</v>
      </c>
      <c r="L2139" s="2">
        <v>14</v>
      </c>
      <c r="M2139" s="2" t="s">
        <v>363</v>
      </c>
    </row>
    <row r="2140" spans="1:13" ht="15" customHeight="1" x14ac:dyDescent="0.25">
      <c r="A2140" s="2" t="s">
        <v>352</v>
      </c>
      <c r="B2140" s="2" t="s">
        <v>149</v>
      </c>
      <c r="C2140" s="2" t="s">
        <v>144</v>
      </c>
      <c r="D2140" s="2" t="s">
        <v>152</v>
      </c>
      <c r="E2140" s="2">
        <v>3210853</v>
      </c>
      <c r="F2140" s="2">
        <v>554906</v>
      </c>
      <c r="G2140" s="2">
        <v>4595.1941999999999</v>
      </c>
      <c r="H2140" s="2">
        <v>1098.8308</v>
      </c>
      <c r="I2140" s="2">
        <v>45251.933799999999</v>
      </c>
      <c r="J2140" s="2">
        <v>11</v>
      </c>
      <c r="K2140" s="2">
        <v>4</v>
      </c>
      <c r="L2140" s="2">
        <v>15</v>
      </c>
      <c r="M2140" s="2" t="s">
        <v>363</v>
      </c>
    </row>
    <row r="2141" spans="1:13" ht="15" customHeight="1" x14ac:dyDescent="0.25">
      <c r="A2141" s="2" t="s">
        <v>352</v>
      </c>
      <c r="B2141" s="2" t="s">
        <v>149</v>
      </c>
      <c r="C2141" s="2" t="s">
        <v>153</v>
      </c>
      <c r="D2141" s="2" t="s">
        <v>153</v>
      </c>
      <c r="E2141" s="2">
        <v>3210853</v>
      </c>
      <c r="F2141" s="2">
        <v>1351841</v>
      </c>
      <c r="G2141" s="2">
        <v>4595.1941999999999</v>
      </c>
      <c r="H2141" s="2">
        <v>2533.3137999999999</v>
      </c>
      <c r="I2141" s="2">
        <v>98327.804799999998</v>
      </c>
      <c r="J2141" s="2">
        <v>11</v>
      </c>
      <c r="K2141" s="2">
        <v>5</v>
      </c>
      <c r="L2141" s="2">
        <v>16</v>
      </c>
      <c r="M2141" s="2" t="s">
        <v>363</v>
      </c>
    </row>
    <row r="2142" spans="1:13" ht="15" customHeight="1" x14ac:dyDescent="0.25">
      <c r="A2142" s="2" t="s">
        <v>352</v>
      </c>
      <c r="B2142" s="2" t="s">
        <v>149</v>
      </c>
      <c r="C2142" s="2" t="s">
        <v>154</v>
      </c>
      <c r="D2142" s="2" t="s">
        <v>155</v>
      </c>
      <c r="E2142" s="2">
        <v>3210853</v>
      </c>
      <c r="F2142" s="2">
        <v>430200</v>
      </c>
      <c r="G2142" s="2">
        <v>4595.1941999999999</v>
      </c>
      <c r="H2142" s="2">
        <v>860.4</v>
      </c>
      <c r="I2142" s="2">
        <v>36429.994200000001</v>
      </c>
      <c r="J2142" s="2">
        <v>11</v>
      </c>
      <c r="K2142" s="2">
        <v>3</v>
      </c>
      <c r="L2142" s="2">
        <v>14</v>
      </c>
      <c r="M2142" s="2" t="s">
        <v>363</v>
      </c>
    </row>
    <row r="2143" spans="1:13" ht="15" customHeight="1" x14ac:dyDescent="0.25">
      <c r="A2143" s="2" t="s">
        <v>352</v>
      </c>
      <c r="B2143" s="2" t="s">
        <v>149</v>
      </c>
      <c r="C2143" s="2" t="s">
        <v>154</v>
      </c>
      <c r="D2143" s="2" t="s">
        <v>156</v>
      </c>
      <c r="E2143" s="2">
        <v>3210853</v>
      </c>
      <c r="F2143" s="2">
        <v>723026</v>
      </c>
      <c r="G2143" s="2">
        <v>4595.1941999999999</v>
      </c>
      <c r="H2143" s="2">
        <v>1401.4467999999999</v>
      </c>
      <c r="I2143" s="2">
        <v>56448.7258</v>
      </c>
      <c r="J2143" s="2">
        <v>11</v>
      </c>
      <c r="K2143" s="2">
        <v>4</v>
      </c>
      <c r="L2143" s="2">
        <v>15</v>
      </c>
      <c r="M2143" s="2" t="s">
        <v>363</v>
      </c>
    </row>
    <row r="2144" spans="1:13" ht="15" customHeight="1" x14ac:dyDescent="0.25">
      <c r="A2144" s="2" t="s">
        <v>352</v>
      </c>
      <c r="B2144" s="2" t="s">
        <v>149</v>
      </c>
      <c r="C2144" s="2" t="s">
        <v>154</v>
      </c>
      <c r="D2144" s="2" t="s">
        <v>157</v>
      </c>
      <c r="E2144" s="2">
        <v>3210853</v>
      </c>
      <c r="F2144" s="2">
        <v>476614</v>
      </c>
      <c r="G2144" s="2">
        <v>4595.1941999999999</v>
      </c>
      <c r="H2144" s="2">
        <v>953.22799999999995</v>
      </c>
      <c r="I2144" s="2">
        <v>39864.6302</v>
      </c>
      <c r="J2144" s="2">
        <v>11</v>
      </c>
      <c r="K2144" s="2">
        <v>3</v>
      </c>
      <c r="L2144" s="2">
        <v>14</v>
      </c>
      <c r="M2144" s="2" t="s">
        <v>363</v>
      </c>
    </row>
    <row r="2145" spans="1:13" ht="15" customHeight="1" x14ac:dyDescent="0.25">
      <c r="A2145" s="2" t="s">
        <v>352</v>
      </c>
      <c r="B2145" s="2" t="s">
        <v>149</v>
      </c>
      <c r="C2145" s="2" t="s">
        <v>154</v>
      </c>
      <c r="D2145" s="2" t="s">
        <v>158</v>
      </c>
      <c r="E2145" s="2">
        <v>3210853</v>
      </c>
      <c r="F2145" s="2">
        <v>650694</v>
      </c>
      <c r="G2145" s="2">
        <v>4595.1941999999999</v>
      </c>
      <c r="H2145" s="2">
        <v>1271.2492</v>
      </c>
      <c r="I2145" s="2">
        <v>51631.414599999996</v>
      </c>
      <c r="J2145" s="2">
        <v>11</v>
      </c>
      <c r="K2145" s="2">
        <v>4</v>
      </c>
      <c r="L2145" s="2">
        <v>15</v>
      </c>
      <c r="M2145" s="2" t="s">
        <v>363</v>
      </c>
    </row>
    <row r="2146" spans="1:13" ht="15" customHeight="1" x14ac:dyDescent="0.25">
      <c r="A2146" s="2" t="s">
        <v>352</v>
      </c>
      <c r="B2146" s="2" t="s">
        <v>149</v>
      </c>
      <c r="C2146" s="2" t="s">
        <v>154</v>
      </c>
      <c r="D2146" s="2" t="s">
        <v>159</v>
      </c>
      <c r="E2146" s="2">
        <v>3210853</v>
      </c>
      <c r="F2146" s="2">
        <v>611902</v>
      </c>
      <c r="G2146" s="2">
        <v>4595.1941999999999</v>
      </c>
      <c r="H2146" s="2">
        <v>1201.4236000000001</v>
      </c>
      <c r="I2146" s="2">
        <v>49047.867400000003</v>
      </c>
      <c r="J2146" s="2">
        <v>11</v>
      </c>
      <c r="K2146" s="2">
        <v>4</v>
      </c>
      <c r="L2146" s="2">
        <v>15</v>
      </c>
      <c r="M2146" s="2" t="s">
        <v>363</v>
      </c>
    </row>
    <row r="2147" spans="1:13" ht="15" customHeight="1" x14ac:dyDescent="0.25">
      <c r="A2147" s="2" t="s">
        <v>352</v>
      </c>
      <c r="B2147" s="2" t="s">
        <v>149</v>
      </c>
      <c r="C2147" s="2" t="s">
        <v>154</v>
      </c>
      <c r="D2147" s="2" t="s">
        <v>160</v>
      </c>
      <c r="E2147" s="2">
        <v>3210853</v>
      </c>
      <c r="F2147" s="2">
        <v>437838</v>
      </c>
      <c r="G2147" s="2">
        <v>4595.1941999999999</v>
      </c>
      <c r="H2147" s="2">
        <v>875.67600000000004</v>
      </c>
      <c r="I2147" s="2">
        <v>36995.206200000001</v>
      </c>
      <c r="J2147" s="2">
        <v>11</v>
      </c>
      <c r="K2147" s="2">
        <v>3</v>
      </c>
      <c r="L2147" s="2">
        <v>14</v>
      </c>
      <c r="M2147" s="2" t="s">
        <v>363</v>
      </c>
    </row>
    <row r="2148" spans="1:13" ht="15" customHeight="1" x14ac:dyDescent="0.25">
      <c r="A2148" s="2" t="s">
        <v>352</v>
      </c>
      <c r="B2148" s="2" t="s">
        <v>149</v>
      </c>
      <c r="C2148" s="2" t="s">
        <v>154</v>
      </c>
      <c r="D2148" s="2" t="s">
        <v>161</v>
      </c>
      <c r="E2148" s="2">
        <v>3210853</v>
      </c>
      <c r="F2148" s="2">
        <v>853470</v>
      </c>
      <c r="G2148" s="2">
        <v>4595.1941999999999</v>
      </c>
      <c r="H2148" s="2">
        <v>1636.2460000000001</v>
      </c>
      <c r="I2148" s="2">
        <v>65136.296199999997</v>
      </c>
      <c r="J2148" s="2">
        <v>11</v>
      </c>
      <c r="K2148" s="2">
        <v>4</v>
      </c>
      <c r="L2148" s="2">
        <v>15</v>
      </c>
      <c r="M2148" s="2" t="s">
        <v>363</v>
      </c>
    </row>
    <row r="2149" spans="1:13" ht="15" customHeight="1" x14ac:dyDescent="0.25">
      <c r="A2149" s="2" t="s">
        <v>352</v>
      </c>
      <c r="B2149" s="2" t="s">
        <v>149</v>
      </c>
      <c r="C2149" s="2" t="s">
        <v>154</v>
      </c>
      <c r="D2149" s="2" t="s">
        <v>162</v>
      </c>
      <c r="E2149" s="2">
        <v>3210853</v>
      </c>
      <c r="F2149" s="2">
        <v>1145148</v>
      </c>
      <c r="G2149" s="2">
        <v>4595.1941999999999</v>
      </c>
      <c r="H2149" s="2">
        <v>2161.2664</v>
      </c>
      <c r="I2149" s="2">
        <v>84562.051000000007</v>
      </c>
      <c r="J2149" s="2">
        <v>11</v>
      </c>
      <c r="K2149" s="2">
        <v>5</v>
      </c>
      <c r="L2149" s="2">
        <v>16</v>
      </c>
      <c r="M2149" s="2" t="s">
        <v>363</v>
      </c>
    </row>
    <row r="2150" spans="1:13" ht="15" customHeight="1" x14ac:dyDescent="0.25">
      <c r="A2150" s="2" t="s">
        <v>352</v>
      </c>
      <c r="B2150" s="2" t="s">
        <v>149</v>
      </c>
      <c r="C2150" s="2" t="s">
        <v>154</v>
      </c>
      <c r="D2150" s="2" t="s">
        <v>163</v>
      </c>
      <c r="E2150" s="2">
        <v>3210853</v>
      </c>
      <c r="F2150" s="2">
        <v>843194</v>
      </c>
      <c r="G2150" s="2">
        <v>4595.1941999999999</v>
      </c>
      <c r="H2150" s="2">
        <v>1617.7492</v>
      </c>
      <c r="I2150" s="2">
        <v>64451.914599999996</v>
      </c>
      <c r="J2150" s="2">
        <v>11</v>
      </c>
      <c r="K2150" s="2">
        <v>4</v>
      </c>
      <c r="L2150" s="2">
        <v>15</v>
      </c>
      <c r="M2150" s="2" t="s">
        <v>363</v>
      </c>
    </row>
    <row r="2151" spans="1:13" ht="15" customHeight="1" x14ac:dyDescent="0.25">
      <c r="A2151" s="2" t="s">
        <v>352</v>
      </c>
      <c r="B2151" s="2" t="s">
        <v>149</v>
      </c>
      <c r="C2151" s="2" t="s">
        <v>154</v>
      </c>
      <c r="D2151" s="2" t="s">
        <v>164</v>
      </c>
      <c r="E2151" s="2">
        <v>3210853</v>
      </c>
      <c r="F2151" s="2">
        <v>786377</v>
      </c>
      <c r="G2151" s="2">
        <v>4595.1941999999999</v>
      </c>
      <c r="H2151" s="2">
        <v>1515.4785999999999</v>
      </c>
      <c r="I2151" s="2">
        <v>60667.902399999999</v>
      </c>
      <c r="J2151" s="2">
        <v>11</v>
      </c>
      <c r="K2151" s="2">
        <v>4</v>
      </c>
      <c r="L2151" s="2">
        <v>15</v>
      </c>
      <c r="M2151" s="2" t="s">
        <v>363</v>
      </c>
    </row>
    <row r="2152" spans="1:13" ht="15" customHeight="1" x14ac:dyDescent="0.25">
      <c r="A2152" s="2" t="s">
        <v>352</v>
      </c>
      <c r="B2152" s="2" t="s">
        <v>149</v>
      </c>
      <c r="C2152" s="2" t="s">
        <v>154</v>
      </c>
      <c r="D2152" s="2" t="s">
        <v>165</v>
      </c>
      <c r="E2152" s="2">
        <v>3210853</v>
      </c>
      <c r="F2152" s="2">
        <v>604131</v>
      </c>
      <c r="G2152" s="2">
        <v>4595.1941999999999</v>
      </c>
      <c r="H2152" s="2">
        <v>1187.4358</v>
      </c>
      <c r="I2152" s="2">
        <v>48530.318800000001</v>
      </c>
      <c r="J2152" s="2">
        <v>11</v>
      </c>
      <c r="K2152" s="2">
        <v>4</v>
      </c>
      <c r="L2152" s="2">
        <v>15</v>
      </c>
      <c r="M2152" s="2" t="s">
        <v>363</v>
      </c>
    </row>
    <row r="2153" spans="1:13" ht="15" customHeight="1" x14ac:dyDescent="0.25">
      <c r="A2153" s="2" t="s">
        <v>352</v>
      </c>
      <c r="B2153" s="2" t="s">
        <v>149</v>
      </c>
      <c r="C2153" s="2" t="s">
        <v>154</v>
      </c>
      <c r="D2153" s="2" t="s">
        <v>166</v>
      </c>
      <c r="E2153" s="2">
        <v>3210853</v>
      </c>
      <c r="F2153" s="2">
        <v>588847</v>
      </c>
      <c r="G2153" s="2">
        <v>4595.1941999999999</v>
      </c>
      <c r="H2153" s="2">
        <v>1159.9246000000001</v>
      </c>
      <c r="I2153" s="2">
        <v>47512.404399999999</v>
      </c>
      <c r="J2153" s="2">
        <v>11</v>
      </c>
      <c r="K2153" s="2">
        <v>4</v>
      </c>
      <c r="L2153" s="2">
        <v>15</v>
      </c>
      <c r="M2153" s="2" t="s">
        <v>363</v>
      </c>
    </row>
    <row r="2154" spans="1:13" ht="15" customHeight="1" x14ac:dyDescent="0.25">
      <c r="A2154" s="2" t="s">
        <v>352</v>
      </c>
      <c r="B2154" s="2" t="s">
        <v>149</v>
      </c>
      <c r="C2154" s="2" t="s">
        <v>154</v>
      </c>
      <c r="D2154" s="2" t="s">
        <v>167</v>
      </c>
      <c r="E2154" s="2">
        <v>3210853</v>
      </c>
      <c r="F2154" s="2">
        <v>769288</v>
      </c>
      <c r="G2154" s="2">
        <v>4595.1941999999999</v>
      </c>
      <c r="H2154" s="2">
        <v>1484.7184</v>
      </c>
      <c r="I2154" s="2">
        <v>59529.775000000001</v>
      </c>
      <c r="J2154" s="2">
        <v>11</v>
      </c>
      <c r="K2154" s="2">
        <v>4</v>
      </c>
      <c r="L2154" s="2">
        <v>15</v>
      </c>
      <c r="M2154" s="2" t="s">
        <v>363</v>
      </c>
    </row>
    <row r="2155" spans="1:13" ht="15" customHeight="1" x14ac:dyDescent="0.25">
      <c r="A2155" s="2" t="s">
        <v>352</v>
      </c>
      <c r="B2155" s="2" t="s">
        <v>149</v>
      </c>
      <c r="C2155" s="2" t="s">
        <v>154</v>
      </c>
      <c r="D2155" s="2" t="s">
        <v>168</v>
      </c>
      <c r="E2155" s="2">
        <v>3210853</v>
      </c>
      <c r="F2155" s="2">
        <v>1337207</v>
      </c>
      <c r="G2155" s="2">
        <v>4595.1941999999999</v>
      </c>
      <c r="H2155" s="2">
        <v>2506.9726000000001</v>
      </c>
      <c r="I2155" s="2">
        <v>97353.180399999997</v>
      </c>
      <c r="J2155" s="2">
        <v>11</v>
      </c>
      <c r="K2155" s="2">
        <v>5</v>
      </c>
      <c r="L2155" s="2">
        <v>16</v>
      </c>
      <c r="M2155" s="2" t="s">
        <v>363</v>
      </c>
    </row>
    <row r="2156" spans="1:13" ht="15" customHeight="1" x14ac:dyDescent="0.25">
      <c r="A2156" s="2" t="s">
        <v>352</v>
      </c>
      <c r="B2156" s="2" t="s">
        <v>149</v>
      </c>
      <c r="C2156" s="2" t="s">
        <v>154</v>
      </c>
      <c r="D2156" s="2" t="s">
        <v>169</v>
      </c>
      <c r="E2156" s="2">
        <v>3210853</v>
      </c>
      <c r="F2156" s="2">
        <v>639391</v>
      </c>
      <c r="G2156" s="2">
        <v>4595.1941999999999</v>
      </c>
      <c r="H2156" s="2">
        <v>1250.9038</v>
      </c>
      <c r="I2156" s="2">
        <v>50878.6348</v>
      </c>
      <c r="J2156" s="2">
        <v>11</v>
      </c>
      <c r="K2156" s="2">
        <v>4</v>
      </c>
      <c r="L2156" s="2">
        <v>15</v>
      </c>
      <c r="M2156" s="2" t="s">
        <v>363</v>
      </c>
    </row>
    <row r="2157" spans="1:13" ht="15" customHeight="1" x14ac:dyDescent="0.25">
      <c r="A2157" s="2" t="s">
        <v>352</v>
      </c>
      <c r="B2157" s="2" t="s">
        <v>149</v>
      </c>
      <c r="C2157" s="2" t="s">
        <v>154</v>
      </c>
      <c r="D2157" s="2" t="s">
        <v>170</v>
      </c>
      <c r="E2157" s="2">
        <v>3210853</v>
      </c>
      <c r="F2157" s="2">
        <v>1145472</v>
      </c>
      <c r="G2157" s="2">
        <v>4595.1941999999999</v>
      </c>
      <c r="H2157" s="2">
        <v>2161.8496</v>
      </c>
      <c r="I2157" s="2">
        <v>84583.629400000005</v>
      </c>
      <c r="J2157" s="2">
        <v>11</v>
      </c>
      <c r="K2157" s="2">
        <v>5</v>
      </c>
      <c r="L2157" s="2">
        <v>16</v>
      </c>
      <c r="M2157" s="2" t="s">
        <v>363</v>
      </c>
    </row>
    <row r="2158" spans="1:13" ht="15" customHeight="1" x14ac:dyDescent="0.25">
      <c r="A2158" s="2" t="s">
        <v>352</v>
      </c>
      <c r="B2158" s="2" t="s">
        <v>149</v>
      </c>
      <c r="C2158" s="2" t="s">
        <v>154</v>
      </c>
      <c r="D2158" s="2" t="s">
        <v>171</v>
      </c>
      <c r="E2158" s="2">
        <v>3210853</v>
      </c>
      <c r="F2158" s="2">
        <v>845254</v>
      </c>
      <c r="G2158" s="2">
        <v>4595.1941999999999</v>
      </c>
      <c r="H2158" s="2">
        <v>1621.4572000000001</v>
      </c>
      <c r="I2158" s="2">
        <v>64589.1106</v>
      </c>
      <c r="J2158" s="2">
        <v>11</v>
      </c>
      <c r="K2158" s="2">
        <v>4</v>
      </c>
      <c r="L2158" s="2">
        <v>15</v>
      </c>
      <c r="M2158" s="2" t="s">
        <v>363</v>
      </c>
    </row>
    <row r="2159" spans="1:13" ht="15" customHeight="1" x14ac:dyDescent="0.25">
      <c r="A2159" s="2" t="s">
        <v>352</v>
      </c>
      <c r="B2159" s="2" t="s">
        <v>149</v>
      </c>
      <c r="C2159" s="2" t="s">
        <v>154</v>
      </c>
      <c r="D2159" s="2" t="s">
        <v>172</v>
      </c>
      <c r="E2159" s="2">
        <v>3210853</v>
      </c>
      <c r="F2159" s="2">
        <v>878873</v>
      </c>
      <c r="G2159" s="2">
        <v>4595.1941999999999</v>
      </c>
      <c r="H2159" s="2">
        <v>1681.9713999999999</v>
      </c>
      <c r="I2159" s="2">
        <v>66828.135999999999</v>
      </c>
      <c r="J2159" s="2">
        <v>11</v>
      </c>
      <c r="K2159" s="2">
        <v>4</v>
      </c>
      <c r="L2159" s="2">
        <v>15</v>
      </c>
      <c r="M2159" s="2" t="s">
        <v>363</v>
      </c>
    </row>
    <row r="2160" spans="1:13" ht="15" customHeight="1" x14ac:dyDescent="0.25">
      <c r="A2160" s="2" t="s">
        <v>352</v>
      </c>
      <c r="B2160" s="2" t="s">
        <v>149</v>
      </c>
      <c r="C2160" s="2" t="s">
        <v>154</v>
      </c>
      <c r="D2160" s="2" t="s">
        <v>173</v>
      </c>
      <c r="E2160" s="2">
        <v>3210853</v>
      </c>
      <c r="F2160" s="2">
        <v>753308</v>
      </c>
      <c r="G2160" s="2">
        <v>4595.1941999999999</v>
      </c>
      <c r="H2160" s="2">
        <v>1455.9544000000001</v>
      </c>
      <c r="I2160" s="2">
        <v>58465.506999999998</v>
      </c>
      <c r="J2160" s="2">
        <v>11</v>
      </c>
      <c r="K2160" s="2">
        <v>4</v>
      </c>
      <c r="L2160" s="2">
        <v>15</v>
      </c>
      <c r="M2160" s="2" t="s">
        <v>363</v>
      </c>
    </row>
    <row r="2161" spans="1:13" ht="15" customHeight="1" x14ac:dyDescent="0.25">
      <c r="A2161" s="2" t="s">
        <v>352</v>
      </c>
      <c r="B2161" s="2" t="s">
        <v>149</v>
      </c>
      <c r="C2161" s="2" t="s">
        <v>154</v>
      </c>
      <c r="D2161" s="2" t="s">
        <v>174</v>
      </c>
      <c r="E2161" s="2">
        <v>3210853</v>
      </c>
      <c r="F2161" s="2">
        <v>807381</v>
      </c>
      <c r="G2161" s="2">
        <v>4595.1941999999999</v>
      </c>
      <c r="H2161" s="2">
        <v>1553.2858000000001</v>
      </c>
      <c r="I2161" s="2">
        <v>62066.768799999998</v>
      </c>
      <c r="J2161" s="2">
        <v>11</v>
      </c>
      <c r="K2161" s="2">
        <v>4</v>
      </c>
      <c r="L2161" s="2">
        <v>15</v>
      </c>
      <c r="M2161" s="2" t="s">
        <v>363</v>
      </c>
    </row>
    <row r="2162" spans="1:13" ht="15" customHeight="1" x14ac:dyDescent="0.25">
      <c r="A2162" s="2" t="s">
        <v>352</v>
      </c>
      <c r="B2162" s="2" t="s">
        <v>149</v>
      </c>
      <c r="C2162" s="2" t="s">
        <v>175</v>
      </c>
      <c r="D2162" s="2" t="s">
        <v>176</v>
      </c>
      <c r="E2162" s="2">
        <v>3210853</v>
      </c>
      <c r="F2162" s="2">
        <v>2705352</v>
      </c>
      <c r="G2162" s="2">
        <v>4595.1941999999999</v>
      </c>
      <c r="H2162" s="2">
        <v>4969.6336000000001</v>
      </c>
      <c r="I2162" s="2">
        <v>188471.63740000001</v>
      </c>
      <c r="J2162" s="2">
        <v>11</v>
      </c>
      <c r="K2162" s="2">
        <v>8</v>
      </c>
      <c r="L2162" s="2">
        <v>19</v>
      </c>
      <c r="M2162" s="2" t="s">
        <v>363</v>
      </c>
    </row>
    <row r="2163" spans="1:13" ht="15" customHeight="1" x14ac:dyDescent="0.25">
      <c r="A2163" s="2" t="s">
        <v>352</v>
      </c>
      <c r="B2163" s="2" t="s">
        <v>149</v>
      </c>
      <c r="C2163" s="2" t="s">
        <v>175</v>
      </c>
      <c r="D2163" s="2" t="s">
        <v>177</v>
      </c>
      <c r="E2163" s="2">
        <v>3210853</v>
      </c>
      <c r="F2163" s="2">
        <v>2984600</v>
      </c>
      <c r="G2163" s="2">
        <v>4595.1941999999999</v>
      </c>
      <c r="H2163" s="2">
        <v>5472.28</v>
      </c>
      <c r="I2163" s="2">
        <v>207069.55420000001</v>
      </c>
      <c r="J2163" s="2">
        <v>11</v>
      </c>
      <c r="K2163" s="2">
        <v>8</v>
      </c>
      <c r="L2163" s="2">
        <v>19</v>
      </c>
      <c r="M2163" s="2" t="s">
        <v>363</v>
      </c>
    </row>
    <row r="2164" spans="1:13" ht="15" customHeight="1" x14ac:dyDescent="0.25">
      <c r="A2164" s="2" t="s">
        <v>352</v>
      </c>
      <c r="B2164" s="2" t="s">
        <v>149</v>
      </c>
      <c r="C2164" s="2" t="s">
        <v>175</v>
      </c>
      <c r="D2164" s="2" t="s">
        <v>178</v>
      </c>
      <c r="E2164" s="2">
        <v>3210853</v>
      </c>
      <c r="F2164" s="2">
        <v>2968880</v>
      </c>
      <c r="G2164" s="2">
        <v>4595.1941999999999</v>
      </c>
      <c r="H2164" s="2">
        <v>5443.9840000000004</v>
      </c>
      <c r="I2164" s="2">
        <v>206022.60219999999</v>
      </c>
      <c r="J2164" s="2">
        <v>11</v>
      </c>
      <c r="K2164" s="2">
        <v>8</v>
      </c>
      <c r="L2164" s="2">
        <v>19</v>
      </c>
      <c r="M2164" s="2" t="s">
        <v>363</v>
      </c>
    </row>
    <row r="2165" spans="1:13" ht="15" customHeight="1" x14ac:dyDescent="0.25">
      <c r="A2165" s="2" t="s">
        <v>352</v>
      </c>
      <c r="B2165" s="2" t="s">
        <v>149</v>
      </c>
      <c r="C2165" s="2" t="s">
        <v>216</v>
      </c>
      <c r="D2165" s="2" t="s">
        <v>217</v>
      </c>
      <c r="E2165" s="2">
        <v>3210853</v>
      </c>
      <c r="F2165" s="2">
        <v>2810170</v>
      </c>
      <c r="G2165" s="2">
        <v>4595.1941999999999</v>
      </c>
      <c r="H2165" s="2">
        <v>5158.3059999999996</v>
      </c>
      <c r="I2165" s="2">
        <v>195452.51620000001</v>
      </c>
      <c r="J2165" s="2">
        <v>11</v>
      </c>
      <c r="K2165" s="2">
        <v>8</v>
      </c>
      <c r="L2165" s="2">
        <v>19</v>
      </c>
      <c r="M2165" s="2" t="s">
        <v>363</v>
      </c>
    </row>
    <row r="2166" spans="1:13" ht="15" customHeight="1" x14ac:dyDescent="0.25">
      <c r="A2166" s="2" t="s">
        <v>352</v>
      </c>
      <c r="B2166" s="2" t="s">
        <v>149</v>
      </c>
      <c r="C2166" s="2" t="s">
        <v>216</v>
      </c>
      <c r="D2166" s="2" t="s">
        <v>218</v>
      </c>
      <c r="E2166" s="2">
        <v>3210853</v>
      </c>
      <c r="F2166" s="2">
        <v>2648671</v>
      </c>
      <c r="G2166" s="2">
        <v>4595.1941999999999</v>
      </c>
      <c r="H2166" s="2">
        <v>4867.6077999999998</v>
      </c>
      <c r="I2166" s="2">
        <v>184696.68280000001</v>
      </c>
      <c r="J2166" s="2">
        <v>11</v>
      </c>
      <c r="K2166" s="2">
        <v>8</v>
      </c>
      <c r="L2166" s="2">
        <v>19</v>
      </c>
      <c r="M2166" s="2" t="s">
        <v>363</v>
      </c>
    </row>
    <row r="2167" spans="1:13" ht="15" customHeight="1" x14ac:dyDescent="0.25">
      <c r="A2167" s="2" t="s">
        <v>352</v>
      </c>
      <c r="B2167" s="2" t="s">
        <v>149</v>
      </c>
      <c r="C2167" s="2" t="s">
        <v>216</v>
      </c>
      <c r="D2167" s="2" t="s">
        <v>219</v>
      </c>
      <c r="E2167" s="2">
        <v>3210853</v>
      </c>
      <c r="F2167" s="2">
        <v>2860380</v>
      </c>
      <c r="G2167" s="2">
        <v>4595.1941999999999</v>
      </c>
      <c r="H2167" s="2">
        <v>5248.6840000000002</v>
      </c>
      <c r="I2167" s="2">
        <v>198796.50219999999</v>
      </c>
      <c r="J2167" s="2">
        <v>11</v>
      </c>
      <c r="K2167" s="2">
        <v>8</v>
      </c>
      <c r="L2167" s="2">
        <v>19</v>
      </c>
      <c r="M2167" s="2" t="s">
        <v>363</v>
      </c>
    </row>
    <row r="2168" spans="1:13" ht="15" customHeight="1" x14ac:dyDescent="0.25">
      <c r="A2168" s="2" t="s">
        <v>352</v>
      </c>
      <c r="B2168" s="2" t="s">
        <v>149</v>
      </c>
      <c r="C2168" s="2" t="s">
        <v>216</v>
      </c>
      <c r="D2168" s="2" t="s">
        <v>220</v>
      </c>
      <c r="E2168" s="2">
        <v>3210853</v>
      </c>
      <c r="F2168" s="2">
        <v>2507689</v>
      </c>
      <c r="G2168" s="2">
        <v>4595.1941999999999</v>
      </c>
      <c r="H2168" s="2">
        <v>4613.8401999999996</v>
      </c>
      <c r="I2168" s="2">
        <v>175307.28159999999</v>
      </c>
      <c r="J2168" s="2">
        <v>11</v>
      </c>
      <c r="K2168" s="2">
        <v>8</v>
      </c>
      <c r="L2168" s="2">
        <v>19</v>
      </c>
      <c r="M2168" s="2" t="s">
        <v>363</v>
      </c>
    </row>
    <row r="2169" spans="1:13" ht="15" customHeight="1" x14ac:dyDescent="0.25">
      <c r="A2169" s="2" t="s">
        <v>352</v>
      </c>
      <c r="B2169" s="2" t="s">
        <v>149</v>
      </c>
      <c r="C2169" s="2" t="s">
        <v>216</v>
      </c>
      <c r="D2169" s="2" t="s">
        <v>221</v>
      </c>
      <c r="E2169" s="2">
        <v>3210853</v>
      </c>
      <c r="F2169" s="2">
        <v>2507689</v>
      </c>
      <c r="G2169" s="2">
        <v>4595.1941999999999</v>
      </c>
      <c r="H2169" s="2">
        <v>4613.8401999999996</v>
      </c>
      <c r="I2169" s="2">
        <v>175307.28159999999</v>
      </c>
      <c r="J2169" s="2">
        <v>11</v>
      </c>
      <c r="K2169" s="2">
        <v>8</v>
      </c>
      <c r="L2169" s="2">
        <v>19</v>
      </c>
      <c r="M2169" s="2" t="s">
        <v>363</v>
      </c>
    </row>
    <row r="2170" spans="1:13" ht="15" customHeight="1" x14ac:dyDescent="0.25">
      <c r="A2170" s="2" t="s">
        <v>352</v>
      </c>
      <c r="B2170" s="2" t="s">
        <v>149</v>
      </c>
      <c r="C2170" s="2" t="s">
        <v>216</v>
      </c>
      <c r="D2170" s="2" t="s">
        <v>222</v>
      </c>
      <c r="E2170" s="2">
        <v>3210853</v>
      </c>
      <c r="F2170" s="2">
        <v>3631836</v>
      </c>
      <c r="G2170" s="2">
        <v>4595.1941999999999</v>
      </c>
      <c r="H2170" s="2">
        <v>6637.3047999999999</v>
      </c>
      <c r="I2170" s="2">
        <v>250175.4718</v>
      </c>
      <c r="J2170" s="2">
        <v>11</v>
      </c>
      <c r="K2170" s="2">
        <v>10</v>
      </c>
      <c r="L2170" s="2">
        <v>21</v>
      </c>
      <c r="M2170" s="2" t="s">
        <v>363</v>
      </c>
    </row>
    <row r="2171" spans="1:13" ht="15" customHeight="1" x14ac:dyDescent="0.25">
      <c r="A2171" s="2" t="s">
        <v>352</v>
      </c>
      <c r="B2171" s="2" t="s">
        <v>149</v>
      </c>
      <c r="C2171" s="2" t="s">
        <v>216</v>
      </c>
      <c r="D2171" s="2" t="s">
        <v>223</v>
      </c>
      <c r="E2171" s="2">
        <v>3210853</v>
      </c>
      <c r="F2171" s="2">
        <v>2479585</v>
      </c>
      <c r="G2171" s="2">
        <v>4595.1941999999999</v>
      </c>
      <c r="H2171" s="2">
        <v>4563.2529999999997</v>
      </c>
      <c r="I2171" s="2">
        <v>173435.5552</v>
      </c>
      <c r="J2171" s="2">
        <v>11</v>
      </c>
      <c r="K2171" s="2">
        <v>7</v>
      </c>
      <c r="L2171" s="2">
        <v>18</v>
      </c>
      <c r="M2171" s="2" t="s">
        <v>363</v>
      </c>
    </row>
    <row r="2172" spans="1:13" ht="15" customHeight="1" x14ac:dyDescent="0.25">
      <c r="A2172" s="2" t="s">
        <v>352</v>
      </c>
      <c r="B2172" s="2" t="s">
        <v>149</v>
      </c>
      <c r="C2172" s="2" t="s">
        <v>216</v>
      </c>
      <c r="D2172" s="2" t="s">
        <v>224</v>
      </c>
      <c r="E2172" s="2">
        <v>3210853</v>
      </c>
      <c r="F2172" s="2">
        <v>3055706</v>
      </c>
      <c r="G2172" s="2">
        <v>4595.1941999999999</v>
      </c>
      <c r="H2172" s="2">
        <v>5600.2708000000002</v>
      </c>
      <c r="I2172" s="2">
        <v>211805.2138</v>
      </c>
      <c r="J2172" s="2">
        <v>11</v>
      </c>
      <c r="K2172" s="2">
        <v>9</v>
      </c>
      <c r="L2172" s="2">
        <v>20</v>
      </c>
      <c r="M2172" s="2" t="s">
        <v>363</v>
      </c>
    </row>
    <row r="2173" spans="1:13" ht="15" customHeight="1" x14ac:dyDescent="0.25">
      <c r="A2173" s="2" t="s">
        <v>352</v>
      </c>
      <c r="B2173" s="2" t="s">
        <v>149</v>
      </c>
      <c r="C2173" s="2" t="s">
        <v>216</v>
      </c>
      <c r="D2173" s="2" t="s">
        <v>225</v>
      </c>
      <c r="E2173" s="2">
        <v>3210853</v>
      </c>
      <c r="F2173" s="2">
        <v>3059960</v>
      </c>
      <c r="G2173" s="2">
        <v>4595.1941999999999</v>
      </c>
      <c r="H2173" s="2">
        <v>5607.9279999999999</v>
      </c>
      <c r="I2173" s="2">
        <v>212088.53020000001</v>
      </c>
      <c r="J2173" s="2">
        <v>11</v>
      </c>
      <c r="K2173" s="2">
        <v>9</v>
      </c>
      <c r="L2173" s="2">
        <v>20</v>
      </c>
      <c r="M2173" s="2" t="s">
        <v>363</v>
      </c>
    </row>
    <row r="2174" spans="1:13" ht="15" customHeight="1" x14ac:dyDescent="0.25">
      <c r="A2174" s="2" t="s">
        <v>352</v>
      </c>
      <c r="B2174" s="2" t="s">
        <v>149</v>
      </c>
      <c r="C2174" s="2" t="s">
        <v>226</v>
      </c>
      <c r="D2174" s="2" t="s">
        <v>227</v>
      </c>
      <c r="E2174" s="2">
        <v>3210853</v>
      </c>
      <c r="F2174" s="2">
        <v>1757551</v>
      </c>
      <c r="G2174" s="2">
        <v>4595.1941999999999</v>
      </c>
      <c r="H2174" s="2">
        <v>3263.5918000000001</v>
      </c>
      <c r="I2174" s="2">
        <v>125348.09080000001</v>
      </c>
      <c r="J2174" s="2">
        <v>11</v>
      </c>
      <c r="K2174" s="2">
        <v>6</v>
      </c>
      <c r="L2174" s="2">
        <v>17</v>
      </c>
      <c r="M2174" s="2" t="s">
        <v>363</v>
      </c>
    </row>
    <row r="2175" spans="1:13" ht="15" customHeight="1" x14ac:dyDescent="0.25">
      <c r="A2175" s="2" t="s">
        <v>352</v>
      </c>
      <c r="B2175" s="2" t="s">
        <v>149</v>
      </c>
      <c r="C2175" s="2" t="s">
        <v>226</v>
      </c>
      <c r="D2175" s="2" t="s">
        <v>228</v>
      </c>
      <c r="E2175" s="2">
        <v>3210853</v>
      </c>
      <c r="F2175" s="2">
        <v>1552859</v>
      </c>
      <c r="G2175" s="2">
        <v>4595.1941999999999</v>
      </c>
      <c r="H2175" s="2">
        <v>2895.1462000000001</v>
      </c>
      <c r="I2175" s="2">
        <v>111715.6036</v>
      </c>
      <c r="J2175" s="2">
        <v>11</v>
      </c>
      <c r="K2175" s="2">
        <v>6</v>
      </c>
      <c r="L2175" s="2">
        <v>17</v>
      </c>
      <c r="M2175" s="2" t="s">
        <v>363</v>
      </c>
    </row>
    <row r="2176" spans="1:13" ht="15" customHeight="1" x14ac:dyDescent="0.25">
      <c r="A2176" s="2" t="s">
        <v>352</v>
      </c>
      <c r="B2176" s="2" t="s">
        <v>149</v>
      </c>
      <c r="C2176" s="2" t="s">
        <v>226</v>
      </c>
      <c r="D2176" s="2" t="s">
        <v>229</v>
      </c>
      <c r="E2176" s="2">
        <v>3210853</v>
      </c>
      <c r="F2176" s="2">
        <v>1550765</v>
      </c>
      <c r="G2176" s="2">
        <v>4595.1941999999999</v>
      </c>
      <c r="H2176" s="2">
        <v>2891.377</v>
      </c>
      <c r="I2176" s="2">
        <v>111576.14320000001</v>
      </c>
      <c r="J2176" s="2">
        <v>11</v>
      </c>
      <c r="K2176" s="2">
        <v>6</v>
      </c>
      <c r="L2176" s="2">
        <v>17</v>
      </c>
      <c r="M2176" s="2" t="s">
        <v>363</v>
      </c>
    </row>
    <row r="2177" spans="1:13" ht="15" customHeight="1" x14ac:dyDescent="0.25">
      <c r="A2177" s="2" t="s">
        <v>352</v>
      </c>
      <c r="B2177" s="2" t="s">
        <v>149</v>
      </c>
      <c r="C2177" s="2" t="s">
        <v>226</v>
      </c>
      <c r="D2177" s="2" t="s">
        <v>230</v>
      </c>
      <c r="E2177" s="2">
        <v>3210853</v>
      </c>
      <c r="F2177" s="2">
        <v>1581473</v>
      </c>
      <c r="G2177" s="2">
        <v>4595.1941999999999</v>
      </c>
      <c r="H2177" s="2">
        <v>2946.6514000000002</v>
      </c>
      <c r="I2177" s="2">
        <v>113621.296</v>
      </c>
      <c r="J2177" s="2">
        <v>11</v>
      </c>
      <c r="K2177" s="2">
        <v>6</v>
      </c>
      <c r="L2177" s="2">
        <v>17</v>
      </c>
      <c r="M2177" s="2" t="s">
        <v>363</v>
      </c>
    </row>
    <row r="2178" spans="1:13" ht="15" customHeight="1" x14ac:dyDescent="0.25">
      <c r="A2178" s="2" t="s">
        <v>352</v>
      </c>
      <c r="B2178" s="2" t="s">
        <v>149</v>
      </c>
      <c r="C2178" s="2" t="s">
        <v>226</v>
      </c>
      <c r="D2178" s="2" t="s">
        <v>231</v>
      </c>
      <c r="E2178" s="2">
        <v>3210853</v>
      </c>
      <c r="F2178" s="2">
        <v>1575924</v>
      </c>
      <c r="G2178" s="2">
        <v>4595.1941999999999</v>
      </c>
      <c r="H2178" s="2">
        <v>2936.6632</v>
      </c>
      <c r="I2178" s="2">
        <v>113251.7326</v>
      </c>
      <c r="J2178" s="2">
        <v>11</v>
      </c>
      <c r="K2178" s="2">
        <v>6</v>
      </c>
      <c r="L2178" s="2">
        <v>17</v>
      </c>
      <c r="M2178" s="2" t="s">
        <v>363</v>
      </c>
    </row>
    <row r="2179" spans="1:13" ht="15" customHeight="1" x14ac:dyDescent="0.25">
      <c r="A2179" s="2" t="s">
        <v>352</v>
      </c>
      <c r="B2179" s="2" t="s">
        <v>149</v>
      </c>
      <c r="C2179" s="2" t="s">
        <v>226</v>
      </c>
      <c r="D2179" s="2" t="s">
        <v>232</v>
      </c>
      <c r="E2179" s="2">
        <v>3210853</v>
      </c>
      <c r="F2179" s="2">
        <v>1893443</v>
      </c>
      <c r="G2179" s="2">
        <v>4595.1941999999999</v>
      </c>
      <c r="H2179" s="2">
        <v>3508.1974</v>
      </c>
      <c r="I2179" s="2">
        <v>134398.49799999999</v>
      </c>
      <c r="J2179" s="2">
        <v>11</v>
      </c>
      <c r="K2179" s="2">
        <v>6</v>
      </c>
      <c r="L2179" s="2">
        <v>17</v>
      </c>
      <c r="M2179" s="2" t="s">
        <v>363</v>
      </c>
    </row>
    <row r="2180" spans="1:13" ht="15" customHeight="1" x14ac:dyDescent="0.25">
      <c r="A2180" s="2" t="s">
        <v>352</v>
      </c>
      <c r="B2180" s="2" t="s">
        <v>149</v>
      </c>
      <c r="C2180" s="2" t="s">
        <v>226</v>
      </c>
      <c r="D2180" s="2" t="s">
        <v>233</v>
      </c>
      <c r="E2180" s="2">
        <v>3210853</v>
      </c>
      <c r="F2180" s="2">
        <v>1893443</v>
      </c>
      <c r="G2180" s="2">
        <v>4595.1941999999999</v>
      </c>
      <c r="H2180" s="2">
        <v>3508.1974</v>
      </c>
      <c r="I2180" s="2">
        <v>134398.49799999999</v>
      </c>
      <c r="J2180" s="2">
        <v>11</v>
      </c>
      <c r="K2180" s="2">
        <v>6</v>
      </c>
      <c r="L2180" s="2">
        <v>17</v>
      </c>
      <c r="M2180" s="2" t="s">
        <v>363</v>
      </c>
    </row>
    <row r="2181" spans="1:13" ht="15" customHeight="1" x14ac:dyDescent="0.25">
      <c r="A2181" s="2" t="s">
        <v>352</v>
      </c>
      <c r="B2181" s="2" t="s">
        <v>149</v>
      </c>
      <c r="C2181" s="2" t="s">
        <v>226</v>
      </c>
      <c r="D2181" s="2" t="s">
        <v>234</v>
      </c>
      <c r="E2181" s="2">
        <v>3210853</v>
      </c>
      <c r="F2181" s="2">
        <v>1655055</v>
      </c>
      <c r="G2181" s="2">
        <v>4595.1941999999999</v>
      </c>
      <c r="H2181" s="2">
        <v>3079.0990000000002</v>
      </c>
      <c r="I2181" s="2">
        <v>118521.8572</v>
      </c>
      <c r="J2181" s="2">
        <v>11</v>
      </c>
      <c r="K2181" s="2">
        <v>6</v>
      </c>
      <c r="L2181" s="2">
        <v>17</v>
      </c>
      <c r="M2181" s="2" t="s">
        <v>363</v>
      </c>
    </row>
    <row r="2182" spans="1:13" ht="15" customHeight="1" x14ac:dyDescent="0.25">
      <c r="A2182" s="2" t="s">
        <v>352</v>
      </c>
      <c r="B2182" s="2" t="s">
        <v>149</v>
      </c>
      <c r="C2182" s="2" t="s">
        <v>226</v>
      </c>
      <c r="D2182" s="2" t="s">
        <v>235</v>
      </c>
      <c r="E2182" s="2">
        <v>3210853</v>
      </c>
      <c r="F2182" s="2">
        <v>1974893</v>
      </c>
      <c r="G2182" s="2">
        <v>4595.1941999999999</v>
      </c>
      <c r="H2182" s="2">
        <v>3654.8074000000001</v>
      </c>
      <c r="I2182" s="2">
        <v>139823.068</v>
      </c>
      <c r="J2182" s="2">
        <v>11</v>
      </c>
      <c r="K2182" s="2">
        <v>6</v>
      </c>
      <c r="L2182" s="2">
        <v>17</v>
      </c>
      <c r="M2182" s="2" t="s">
        <v>363</v>
      </c>
    </row>
    <row r="2183" spans="1:13" ht="15" customHeight="1" x14ac:dyDescent="0.25">
      <c r="A2183" s="2" t="s">
        <v>352</v>
      </c>
      <c r="B2183" s="2" t="s">
        <v>149</v>
      </c>
      <c r="C2183" s="2" t="s">
        <v>226</v>
      </c>
      <c r="D2183" s="2" t="s">
        <v>236</v>
      </c>
      <c r="E2183" s="2">
        <v>3210853</v>
      </c>
      <c r="F2183" s="2">
        <v>1460221</v>
      </c>
      <c r="G2183" s="2">
        <v>4595.1941999999999</v>
      </c>
      <c r="H2183" s="2">
        <v>2728.3978000000002</v>
      </c>
      <c r="I2183" s="2">
        <v>105545.91280000001</v>
      </c>
      <c r="J2183" s="2">
        <v>11</v>
      </c>
      <c r="K2183" s="2">
        <v>5</v>
      </c>
      <c r="L2183" s="2">
        <v>16</v>
      </c>
      <c r="M2183" s="2" t="s">
        <v>363</v>
      </c>
    </row>
    <row r="2184" spans="1:13" ht="15" customHeight="1" x14ac:dyDescent="0.25">
      <c r="A2184" s="2" t="s">
        <v>352</v>
      </c>
      <c r="B2184" s="2" t="s">
        <v>149</v>
      </c>
      <c r="C2184" s="2" t="s">
        <v>226</v>
      </c>
      <c r="D2184" s="2" t="s">
        <v>237</v>
      </c>
      <c r="E2184" s="2">
        <v>3210853</v>
      </c>
      <c r="F2184" s="2">
        <v>1831124</v>
      </c>
      <c r="G2184" s="2">
        <v>4595.1941999999999</v>
      </c>
      <c r="H2184" s="2">
        <v>3396.0232000000001</v>
      </c>
      <c r="I2184" s="2">
        <v>130248.0526</v>
      </c>
      <c r="J2184" s="2">
        <v>11</v>
      </c>
      <c r="K2184" s="2">
        <v>6</v>
      </c>
      <c r="L2184" s="2">
        <v>17</v>
      </c>
      <c r="M2184" s="2" t="s">
        <v>363</v>
      </c>
    </row>
    <row r="2185" spans="1:13" ht="15" customHeight="1" x14ac:dyDescent="0.25">
      <c r="A2185" s="2" t="s">
        <v>352</v>
      </c>
      <c r="B2185" s="2" t="s">
        <v>149</v>
      </c>
      <c r="C2185" s="2" t="s">
        <v>226</v>
      </c>
      <c r="D2185" s="2" t="s">
        <v>238</v>
      </c>
      <c r="E2185" s="2">
        <v>3210853</v>
      </c>
      <c r="F2185" s="2">
        <v>1893107</v>
      </c>
      <c r="G2185" s="2">
        <v>4595.1941999999999</v>
      </c>
      <c r="H2185" s="2">
        <v>3507.5925999999999</v>
      </c>
      <c r="I2185" s="2">
        <v>134376.12040000001</v>
      </c>
      <c r="J2185" s="2">
        <v>11</v>
      </c>
      <c r="K2185" s="2">
        <v>6</v>
      </c>
      <c r="L2185" s="2">
        <v>17</v>
      </c>
      <c r="M2185" s="2" t="s">
        <v>363</v>
      </c>
    </row>
    <row r="2186" spans="1:13" ht="15" customHeight="1" x14ac:dyDescent="0.25">
      <c r="A2186" s="2" t="s">
        <v>352</v>
      </c>
      <c r="B2186" s="2" t="s">
        <v>149</v>
      </c>
      <c r="C2186" s="2" t="s">
        <v>226</v>
      </c>
      <c r="D2186" s="2" t="s">
        <v>239</v>
      </c>
      <c r="E2186" s="2">
        <v>3210853</v>
      </c>
      <c r="F2186" s="2">
        <v>1651881</v>
      </c>
      <c r="G2186" s="2">
        <v>4595.1941999999999</v>
      </c>
      <c r="H2186" s="2">
        <v>3073.3858</v>
      </c>
      <c r="I2186" s="2">
        <v>118310.4688</v>
      </c>
      <c r="J2186" s="2">
        <v>11</v>
      </c>
      <c r="K2186" s="2">
        <v>6</v>
      </c>
      <c r="L2186" s="2">
        <v>17</v>
      </c>
      <c r="M2186" s="2" t="s">
        <v>363</v>
      </c>
    </row>
    <row r="2187" spans="1:13" ht="15" customHeight="1" x14ac:dyDescent="0.25">
      <c r="A2187" s="2" t="s">
        <v>352</v>
      </c>
      <c r="B2187" s="2" t="s">
        <v>149</v>
      </c>
      <c r="C2187" s="2" t="s">
        <v>226</v>
      </c>
      <c r="D2187" s="2" t="s">
        <v>240</v>
      </c>
      <c r="E2187" s="2">
        <v>3210853</v>
      </c>
      <c r="F2187" s="2">
        <v>1852755</v>
      </c>
      <c r="G2187" s="2">
        <v>4595.1941999999999</v>
      </c>
      <c r="H2187" s="2">
        <v>3434.9589999999998</v>
      </c>
      <c r="I2187" s="2">
        <v>131688.67720000001</v>
      </c>
      <c r="J2187" s="2">
        <v>11</v>
      </c>
      <c r="K2187" s="2">
        <v>6</v>
      </c>
      <c r="L2187" s="2">
        <v>17</v>
      </c>
      <c r="M2187" s="2" t="s">
        <v>363</v>
      </c>
    </row>
    <row r="2188" spans="1:13" ht="15" customHeight="1" x14ac:dyDescent="0.25">
      <c r="A2188" s="2" t="s">
        <v>352</v>
      </c>
      <c r="B2188" s="2" t="s">
        <v>149</v>
      </c>
      <c r="C2188" s="2" t="s">
        <v>226</v>
      </c>
      <c r="D2188" s="2" t="s">
        <v>241</v>
      </c>
      <c r="E2188" s="2">
        <v>3210853</v>
      </c>
      <c r="F2188" s="2">
        <v>1380697</v>
      </c>
      <c r="G2188" s="2">
        <v>4595.1941999999999</v>
      </c>
      <c r="H2188" s="2">
        <v>2585.2546000000002</v>
      </c>
      <c r="I2188" s="2">
        <v>100249.61440000001</v>
      </c>
      <c r="J2188" s="2">
        <v>11</v>
      </c>
      <c r="K2188" s="2">
        <v>5</v>
      </c>
      <c r="L2188" s="2">
        <v>16</v>
      </c>
      <c r="M2188" s="2" t="s">
        <v>363</v>
      </c>
    </row>
    <row r="2189" spans="1:13" ht="15" customHeight="1" x14ac:dyDescent="0.25">
      <c r="A2189" s="2" t="s">
        <v>352</v>
      </c>
      <c r="B2189" s="2" t="s">
        <v>149</v>
      </c>
      <c r="C2189" s="2" t="s">
        <v>226</v>
      </c>
      <c r="D2189" s="2" t="s">
        <v>242</v>
      </c>
      <c r="E2189" s="2">
        <v>3210853</v>
      </c>
      <c r="F2189" s="2">
        <v>1669689</v>
      </c>
      <c r="G2189" s="2">
        <v>4595.1941999999999</v>
      </c>
      <c r="H2189" s="2">
        <v>3105.4402</v>
      </c>
      <c r="I2189" s="2">
        <v>119496.4816</v>
      </c>
      <c r="J2189" s="2">
        <v>11</v>
      </c>
      <c r="K2189" s="2">
        <v>6</v>
      </c>
      <c r="L2189" s="2">
        <v>17</v>
      </c>
      <c r="M2189" s="2" t="s">
        <v>363</v>
      </c>
    </row>
    <row r="2190" spans="1:13" ht="15" customHeight="1" x14ac:dyDescent="0.25">
      <c r="A2190" s="2" t="s">
        <v>352</v>
      </c>
      <c r="B2190" s="2" t="s">
        <v>149</v>
      </c>
      <c r="C2190" s="2" t="s">
        <v>226</v>
      </c>
      <c r="D2190" s="2" t="s">
        <v>243</v>
      </c>
      <c r="E2190" s="2">
        <v>3210853</v>
      </c>
      <c r="F2190" s="2">
        <v>1671305</v>
      </c>
      <c r="G2190" s="2">
        <v>4595.1941999999999</v>
      </c>
      <c r="H2190" s="2">
        <v>3108.3490000000002</v>
      </c>
      <c r="I2190" s="2">
        <v>119604.1072</v>
      </c>
      <c r="J2190" s="2">
        <v>11</v>
      </c>
      <c r="K2190" s="2">
        <v>6</v>
      </c>
      <c r="L2190" s="2">
        <v>17</v>
      </c>
      <c r="M2190" s="2" t="s">
        <v>363</v>
      </c>
    </row>
    <row r="2191" spans="1:13" ht="15" customHeight="1" x14ac:dyDescent="0.25">
      <c r="A2191" s="2" t="s">
        <v>352</v>
      </c>
      <c r="B2191" s="2" t="s">
        <v>149</v>
      </c>
      <c r="C2191" s="2" t="s">
        <v>226</v>
      </c>
      <c r="D2191" s="2" t="s">
        <v>244</v>
      </c>
      <c r="E2191" s="2">
        <v>3210853</v>
      </c>
      <c r="F2191" s="2">
        <v>1974538</v>
      </c>
      <c r="G2191" s="2">
        <v>4595.1941999999999</v>
      </c>
      <c r="H2191" s="2">
        <v>3654.1684</v>
      </c>
      <c r="I2191" s="2">
        <v>139799.42499999999</v>
      </c>
      <c r="J2191" s="2">
        <v>11</v>
      </c>
      <c r="K2191" s="2">
        <v>6</v>
      </c>
      <c r="L2191" s="2">
        <v>17</v>
      </c>
      <c r="M2191" s="2" t="s">
        <v>363</v>
      </c>
    </row>
    <row r="2192" spans="1:13" ht="15" customHeight="1" x14ac:dyDescent="0.25">
      <c r="A2192" s="2" t="s">
        <v>352</v>
      </c>
      <c r="B2192" s="2" t="s">
        <v>149</v>
      </c>
      <c r="C2192" s="2" t="s">
        <v>226</v>
      </c>
      <c r="D2192" s="2" t="s">
        <v>245</v>
      </c>
      <c r="E2192" s="2">
        <v>3210853</v>
      </c>
      <c r="F2192" s="2">
        <v>1974538</v>
      </c>
      <c r="G2192" s="2">
        <v>4595.1941999999999</v>
      </c>
      <c r="H2192" s="2">
        <v>3654.1684</v>
      </c>
      <c r="I2192" s="2">
        <v>139799.42499999999</v>
      </c>
      <c r="J2192" s="2">
        <v>11</v>
      </c>
      <c r="K2192" s="2">
        <v>6</v>
      </c>
      <c r="L2192" s="2">
        <v>17</v>
      </c>
      <c r="M2192" s="2" t="s">
        <v>363</v>
      </c>
    </row>
    <row r="2193" spans="1:13" ht="15" customHeight="1" x14ac:dyDescent="0.25">
      <c r="A2193" s="2" t="s">
        <v>352</v>
      </c>
      <c r="B2193" s="2" t="s">
        <v>149</v>
      </c>
      <c r="C2193" s="2" t="s">
        <v>226</v>
      </c>
      <c r="D2193" s="2" t="s">
        <v>246</v>
      </c>
      <c r="E2193" s="2">
        <v>3210853</v>
      </c>
      <c r="F2193" s="2">
        <v>1532551</v>
      </c>
      <c r="G2193" s="2">
        <v>4595.1941999999999</v>
      </c>
      <c r="H2193" s="2">
        <v>2858.5918000000001</v>
      </c>
      <c r="I2193" s="2">
        <v>110363.09080000001</v>
      </c>
      <c r="J2193" s="2">
        <v>11</v>
      </c>
      <c r="K2193" s="2">
        <v>6</v>
      </c>
      <c r="L2193" s="2">
        <v>17</v>
      </c>
      <c r="M2193" s="2" t="s">
        <v>363</v>
      </c>
    </row>
    <row r="2194" spans="1:13" ht="15" customHeight="1" x14ac:dyDescent="0.25">
      <c r="A2194" s="2" t="s">
        <v>352</v>
      </c>
      <c r="B2194" s="2" t="s">
        <v>149</v>
      </c>
      <c r="C2194" s="2" t="s">
        <v>226</v>
      </c>
      <c r="D2194" s="2" t="s">
        <v>247</v>
      </c>
      <c r="E2194" s="2">
        <v>3210853</v>
      </c>
      <c r="F2194" s="2">
        <v>1116852</v>
      </c>
      <c r="G2194" s="2">
        <v>4595.1941999999999</v>
      </c>
      <c r="H2194" s="2">
        <v>2110.3335999999999</v>
      </c>
      <c r="I2194" s="2">
        <v>82677.537400000001</v>
      </c>
      <c r="J2194" s="2">
        <v>11</v>
      </c>
      <c r="K2194" s="2">
        <v>5</v>
      </c>
      <c r="L2194" s="2">
        <v>16</v>
      </c>
      <c r="M2194" s="2" t="s">
        <v>363</v>
      </c>
    </row>
    <row r="2195" spans="1:13" ht="15" customHeight="1" x14ac:dyDescent="0.25">
      <c r="A2195" s="2" t="s">
        <v>352</v>
      </c>
      <c r="B2195" s="2" t="s">
        <v>149</v>
      </c>
      <c r="C2195" s="2" t="s">
        <v>179</v>
      </c>
      <c r="D2195" s="2" t="s">
        <v>180</v>
      </c>
      <c r="E2195" s="2">
        <v>3210853</v>
      </c>
      <c r="F2195" s="2">
        <v>1401313</v>
      </c>
      <c r="G2195" s="2">
        <v>4595.1941999999999</v>
      </c>
      <c r="H2195" s="2">
        <v>2622.3634000000002</v>
      </c>
      <c r="I2195" s="2">
        <v>101622.64</v>
      </c>
      <c r="J2195" s="2">
        <v>11</v>
      </c>
      <c r="K2195" s="2">
        <v>5</v>
      </c>
      <c r="L2195" s="2">
        <v>16</v>
      </c>
      <c r="M2195" s="2" t="s">
        <v>363</v>
      </c>
    </row>
    <row r="2196" spans="1:13" ht="15" customHeight="1" x14ac:dyDescent="0.25">
      <c r="A2196" s="2" t="s">
        <v>352</v>
      </c>
      <c r="B2196" s="2" t="s">
        <v>149</v>
      </c>
      <c r="C2196" s="2" t="s">
        <v>179</v>
      </c>
      <c r="D2196" s="2" t="s">
        <v>181</v>
      </c>
      <c r="E2196" s="2">
        <v>3210853</v>
      </c>
      <c r="F2196" s="2">
        <v>1781348</v>
      </c>
      <c r="G2196" s="2">
        <v>4595.1941999999999</v>
      </c>
      <c r="H2196" s="2">
        <v>3306.4263999999998</v>
      </c>
      <c r="I2196" s="2">
        <v>126932.97100000001</v>
      </c>
      <c r="J2196" s="2">
        <v>11</v>
      </c>
      <c r="K2196" s="2">
        <v>6</v>
      </c>
      <c r="L2196" s="2">
        <v>17</v>
      </c>
      <c r="M2196" s="2" t="s">
        <v>363</v>
      </c>
    </row>
    <row r="2197" spans="1:13" ht="15" customHeight="1" x14ac:dyDescent="0.25">
      <c r="A2197" s="2" t="s">
        <v>352</v>
      </c>
      <c r="B2197" s="2" t="s">
        <v>149</v>
      </c>
      <c r="C2197" s="2" t="s">
        <v>179</v>
      </c>
      <c r="D2197" s="2" t="s">
        <v>182</v>
      </c>
      <c r="E2197" s="2">
        <v>3210853</v>
      </c>
      <c r="F2197" s="2">
        <v>1577327</v>
      </c>
      <c r="G2197" s="2">
        <v>4595.1941999999999</v>
      </c>
      <c r="H2197" s="2">
        <v>2939.1886</v>
      </c>
      <c r="I2197" s="2">
        <v>113345.1724</v>
      </c>
      <c r="J2197" s="2">
        <v>11</v>
      </c>
      <c r="K2197" s="2">
        <v>6</v>
      </c>
      <c r="L2197" s="2">
        <v>17</v>
      </c>
      <c r="M2197" s="2" t="s">
        <v>363</v>
      </c>
    </row>
    <row r="2198" spans="1:13" ht="15" customHeight="1" x14ac:dyDescent="0.25">
      <c r="A2198" s="2" t="s">
        <v>352</v>
      </c>
      <c r="B2198" s="2" t="s">
        <v>149</v>
      </c>
      <c r="C2198" s="2" t="s">
        <v>179</v>
      </c>
      <c r="D2198" s="2" t="s">
        <v>183</v>
      </c>
      <c r="E2198" s="2">
        <v>3210853</v>
      </c>
      <c r="F2198" s="2">
        <v>1303475</v>
      </c>
      <c r="G2198" s="2">
        <v>4595.1941999999999</v>
      </c>
      <c r="H2198" s="2">
        <v>2446.2550000000001</v>
      </c>
      <c r="I2198" s="2">
        <v>95106.629199999996</v>
      </c>
      <c r="J2198" s="2">
        <v>11</v>
      </c>
      <c r="K2198" s="2">
        <v>5</v>
      </c>
      <c r="L2198" s="2">
        <v>16</v>
      </c>
      <c r="M2198" s="2" t="s">
        <v>363</v>
      </c>
    </row>
    <row r="2199" spans="1:13" ht="15" customHeight="1" x14ac:dyDescent="0.25">
      <c r="A2199" s="2" t="s">
        <v>352</v>
      </c>
      <c r="B2199" s="2" t="s">
        <v>149</v>
      </c>
      <c r="C2199" s="2" t="s">
        <v>179</v>
      </c>
      <c r="D2199" s="2" t="s">
        <v>184</v>
      </c>
      <c r="E2199" s="2">
        <v>3210853</v>
      </c>
      <c r="F2199" s="2">
        <v>1429254</v>
      </c>
      <c r="G2199" s="2">
        <v>4595.1941999999999</v>
      </c>
      <c r="H2199" s="2">
        <v>2672.6572000000001</v>
      </c>
      <c r="I2199" s="2">
        <v>103483.51059999999</v>
      </c>
      <c r="J2199" s="2">
        <v>11</v>
      </c>
      <c r="K2199" s="2">
        <v>5</v>
      </c>
      <c r="L2199" s="2">
        <v>16</v>
      </c>
      <c r="M2199" s="2" t="s">
        <v>363</v>
      </c>
    </row>
    <row r="2200" spans="1:13" ht="15" customHeight="1" x14ac:dyDescent="0.25">
      <c r="A2200" s="2" t="s">
        <v>352</v>
      </c>
      <c r="B2200" s="2" t="s">
        <v>149</v>
      </c>
      <c r="C2200" s="2" t="s">
        <v>179</v>
      </c>
      <c r="D2200" s="2" t="s">
        <v>185</v>
      </c>
      <c r="E2200" s="2">
        <v>3210853</v>
      </c>
      <c r="F2200" s="2">
        <v>1412015</v>
      </c>
      <c r="G2200" s="2">
        <v>4595.1941999999999</v>
      </c>
      <c r="H2200" s="2">
        <v>2641.627</v>
      </c>
      <c r="I2200" s="2">
        <v>102335.39320000001</v>
      </c>
      <c r="J2200" s="2">
        <v>11</v>
      </c>
      <c r="K2200" s="2">
        <v>5</v>
      </c>
      <c r="L2200" s="2">
        <v>16</v>
      </c>
      <c r="M2200" s="2" t="s">
        <v>363</v>
      </c>
    </row>
    <row r="2201" spans="1:13" ht="15" customHeight="1" x14ac:dyDescent="0.25">
      <c r="A2201" s="2" t="s">
        <v>352</v>
      </c>
      <c r="B2201" s="2" t="s">
        <v>149</v>
      </c>
      <c r="C2201" s="2" t="s">
        <v>179</v>
      </c>
      <c r="D2201" s="2" t="s">
        <v>186</v>
      </c>
      <c r="E2201" s="2">
        <v>3210853</v>
      </c>
      <c r="F2201" s="2">
        <v>1414720</v>
      </c>
      <c r="G2201" s="2">
        <v>4595.1941999999999</v>
      </c>
      <c r="H2201" s="2">
        <v>2646.4960000000001</v>
      </c>
      <c r="I2201" s="2">
        <v>102515.5462</v>
      </c>
      <c r="J2201" s="2">
        <v>11</v>
      </c>
      <c r="K2201" s="2">
        <v>5</v>
      </c>
      <c r="L2201" s="2">
        <v>16</v>
      </c>
      <c r="M2201" s="2" t="s">
        <v>363</v>
      </c>
    </row>
    <row r="2202" spans="1:13" ht="15" customHeight="1" x14ac:dyDescent="0.25">
      <c r="A2202" s="2" t="s">
        <v>352</v>
      </c>
      <c r="B2202" s="2" t="s">
        <v>149</v>
      </c>
      <c r="C2202" s="2" t="s">
        <v>179</v>
      </c>
      <c r="D2202" s="2" t="s">
        <v>187</v>
      </c>
      <c r="E2202" s="2">
        <v>3210853</v>
      </c>
      <c r="F2202" s="2">
        <v>1589372</v>
      </c>
      <c r="G2202" s="2">
        <v>4595.1941999999999</v>
      </c>
      <c r="H2202" s="2">
        <v>2960.8696</v>
      </c>
      <c r="I2202" s="2">
        <v>114147.3694</v>
      </c>
      <c r="J2202" s="2">
        <v>11</v>
      </c>
      <c r="K2202" s="2">
        <v>6</v>
      </c>
      <c r="L2202" s="2">
        <v>17</v>
      </c>
      <c r="M2202" s="2" t="s">
        <v>363</v>
      </c>
    </row>
    <row r="2203" spans="1:13" ht="15" customHeight="1" x14ac:dyDescent="0.25">
      <c r="A2203" s="2" t="s">
        <v>352</v>
      </c>
      <c r="B2203" s="2" t="s">
        <v>149</v>
      </c>
      <c r="C2203" s="2" t="s">
        <v>179</v>
      </c>
      <c r="D2203" s="2" t="s">
        <v>188</v>
      </c>
      <c r="E2203" s="2">
        <v>3210853</v>
      </c>
      <c r="F2203" s="2">
        <v>1703006</v>
      </c>
      <c r="G2203" s="2">
        <v>4595.1941999999999</v>
      </c>
      <c r="H2203" s="2">
        <v>3165.4108000000001</v>
      </c>
      <c r="I2203" s="2">
        <v>121715.39380000001</v>
      </c>
      <c r="J2203" s="2">
        <v>11</v>
      </c>
      <c r="K2203" s="2">
        <v>6</v>
      </c>
      <c r="L2203" s="2">
        <v>17</v>
      </c>
      <c r="M2203" s="2" t="s">
        <v>363</v>
      </c>
    </row>
    <row r="2204" spans="1:13" ht="15" customHeight="1" x14ac:dyDescent="0.25">
      <c r="A2204" s="2" t="s">
        <v>352</v>
      </c>
      <c r="B2204" s="2" t="s">
        <v>149</v>
      </c>
      <c r="C2204" s="2" t="s">
        <v>179</v>
      </c>
      <c r="D2204" s="2" t="s">
        <v>189</v>
      </c>
      <c r="E2204" s="2">
        <v>3210853</v>
      </c>
      <c r="F2204" s="2">
        <v>1542791</v>
      </c>
      <c r="G2204" s="2">
        <v>4595.1941999999999</v>
      </c>
      <c r="H2204" s="2">
        <v>2877.0237999999999</v>
      </c>
      <c r="I2204" s="2">
        <v>111045.0748</v>
      </c>
      <c r="J2204" s="2">
        <v>11</v>
      </c>
      <c r="K2204" s="2">
        <v>6</v>
      </c>
      <c r="L2204" s="2">
        <v>17</v>
      </c>
      <c r="M2204" s="2" t="s">
        <v>363</v>
      </c>
    </row>
    <row r="2205" spans="1:13" ht="15" customHeight="1" x14ac:dyDescent="0.25">
      <c r="A2205" s="2" t="s">
        <v>352</v>
      </c>
      <c r="B2205" s="2" t="s">
        <v>149</v>
      </c>
      <c r="C2205" s="2" t="s">
        <v>179</v>
      </c>
      <c r="D2205" s="2" t="s">
        <v>190</v>
      </c>
      <c r="E2205" s="2">
        <v>3210853</v>
      </c>
      <c r="F2205" s="2">
        <v>1651047</v>
      </c>
      <c r="G2205" s="2">
        <v>4595.1941999999999</v>
      </c>
      <c r="H2205" s="2">
        <v>3071.8845999999999</v>
      </c>
      <c r="I2205" s="2">
        <v>118254.9244</v>
      </c>
      <c r="J2205" s="2">
        <v>11</v>
      </c>
      <c r="K2205" s="2">
        <v>6</v>
      </c>
      <c r="L2205" s="2">
        <v>17</v>
      </c>
      <c r="M2205" s="2" t="s">
        <v>363</v>
      </c>
    </row>
    <row r="2206" spans="1:13" ht="15" customHeight="1" x14ac:dyDescent="0.25">
      <c r="A2206" s="2" t="s">
        <v>352</v>
      </c>
      <c r="B2206" s="2" t="s">
        <v>149</v>
      </c>
      <c r="C2206" s="2" t="s">
        <v>191</v>
      </c>
      <c r="D2206" s="2" t="s">
        <v>192</v>
      </c>
      <c r="E2206" s="2">
        <v>3210853</v>
      </c>
      <c r="F2206" s="2">
        <v>1370916</v>
      </c>
      <c r="G2206" s="2">
        <v>4595.1941999999999</v>
      </c>
      <c r="H2206" s="2">
        <v>2567.6487999999999</v>
      </c>
      <c r="I2206" s="2">
        <v>99598.199800000002</v>
      </c>
      <c r="J2206" s="2">
        <v>11</v>
      </c>
      <c r="K2206" s="2">
        <v>5</v>
      </c>
      <c r="L2206" s="2">
        <v>16</v>
      </c>
      <c r="M2206" s="2" t="s">
        <v>363</v>
      </c>
    </row>
    <row r="2207" spans="1:13" ht="15" customHeight="1" x14ac:dyDescent="0.25">
      <c r="A2207" s="2" t="s">
        <v>352</v>
      </c>
      <c r="B2207" s="2" t="s">
        <v>149</v>
      </c>
      <c r="C2207" s="2" t="s">
        <v>191</v>
      </c>
      <c r="D2207" s="2" t="s">
        <v>193</v>
      </c>
      <c r="E2207" s="2">
        <v>3210853</v>
      </c>
      <c r="F2207" s="2">
        <v>1317627</v>
      </c>
      <c r="G2207" s="2">
        <v>4595.1941999999999</v>
      </c>
      <c r="H2207" s="2">
        <v>2471.7285999999999</v>
      </c>
      <c r="I2207" s="2">
        <v>96049.152400000006</v>
      </c>
      <c r="J2207" s="2">
        <v>11</v>
      </c>
      <c r="K2207" s="2">
        <v>5</v>
      </c>
      <c r="L2207" s="2">
        <v>16</v>
      </c>
      <c r="M2207" s="2" t="s">
        <v>363</v>
      </c>
    </row>
    <row r="2208" spans="1:13" ht="15" customHeight="1" x14ac:dyDescent="0.25">
      <c r="A2208" s="2" t="s">
        <v>352</v>
      </c>
      <c r="B2208" s="2" t="s">
        <v>149</v>
      </c>
      <c r="C2208" s="2" t="s">
        <v>191</v>
      </c>
      <c r="D2208" s="2" t="s">
        <v>194</v>
      </c>
      <c r="E2208" s="2">
        <v>3210853</v>
      </c>
      <c r="F2208" s="2">
        <v>1287582</v>
      </c>
      <c r="G2208" s="2">
        <v>4595.1941999999999</v>
      </c>
      <c r="H2208" s="2">
        <v>2417.6475999999998</v>
      </c>
      <c r="I2208" s="2">
        <v>94048.155400000003</v>
      </c>
      <c r="J2208" s="2">
        <v>11</v>
      </c>
      <c r="K2208" s="2">
        <v>5</v>
      </c>
      <c r="L2208" s="2">
        <v>16</v>
      </c>
      <c r="M2208" s="2" t="s">
        <v>363</v>
      </c>
    </row>
    <row r="2209" spans="1:13" ht="15" customHeight="1" x14ac:dyDescent="0.25">
      <c r="A2209" s="2" t="s">
        <v>352</v>
      </c>
      <c r="B2209" s="2" t="s">
        <v>149</v>
      </c>
      <c r="C2209" s="2" t="s">
        <v>191</v>
      </c>
      <c r="D2209" s="2" t="s">
        <v>195</v>
      </c>
      <c r="E2209" s="2">
        <v>3210853</v>
      </c>
      <c r="F2209" s="2">
        <v>1236126</v>
      </c>
      <c r="G2209" s="2">
        <v>4595.1941999999999</v>
      </c>
      <c r="H2209" s="2">
        <v>2325.0268000000001</v>
      </c>
      <c r="I2209" s="2">
        <v>90621.185800000007</v>
      </c>
      <c r="J2209" s="2">
        <v>11</v>
      </c>
      <c r="K2209" s="2">
        <v>5</v>
      </c>
      <c r="L2209" s="2">
        <v>16</v>
      </c>
      <c r="M2209" s="2" t="s">
        <v>363</v>
      </c>
    </row>
    <row r="2210" spans="1:13" ht="15" customHeight="1" x14ac:dyDescent="0.25">
      <c r="A2210" s="2" t="s">
        <v>352</v>
      </c>
      <c r="B2210" s="2" t="s">
        <v>149</v>
      </c>
      <c r="C2210" s="2" t="s">
        <v>191</v>
      </c>
      <c r="D2210" s="2" t="s">
        <v>196</v>
      </c>
      <c r="E2210" s="2">
        <v>3210853</v>
      </c>
      <c r="F2210" s="2">
        <v>1311134</v>
      </c>
      <c r="G2210" s="2">
        <v>4595.1941999999999</v>
      </c>
      <c r="H2210" s="2">
        <v>2460.0412000000001</v>
      </c>
      <c r="I2210" s="2">
        <v>95616.718599999993</v>
      </c>
      <c r="J2210" s="2">
        <v>11</v>
      </c>
      <c r="K2210" s="2">
        <v>5</v>
      </c>
      <c r="L2210" s="2">
        <v>16</v>
      </c>
      <c r="M2210" s="2" t="s">
        <v>363</v>
      </c>
    </row>
    <row r="2211" spans="1:13" ht="15" customHeight="1" x14ac:dyDescent="0.25">
      <c r="A2211" s="2" t="s">
        <v>352</v>
      </c>
      <c r="B2211" s="2" t="s">
        <v>149</v>
      </c>
      <c r="C2211" s="2" t="s">
        <v>191</v>
      </c>
      <c r="D2211" s="2" t="s">
        <v>197</v>
      </c>
      <c r="E2211" s="2">
        <v>3210853</v>
      </c>
      <c r="F2211" s="2">
        <v>1350579</v>
      </c>
      <c r="G2211" s="2">
        <v>4595.1941999999999</v>
      </c>
      <c r="H2211" s="2">
        <v>2531.0421999999999</v>
      </c>
      <c r="I2211" s="2">
        <v>98243.755600000004</v>
      </c>
      <c r="J2211" s="2">
        <v>11</v>
      </c>
      <c r="K2211" s="2">
        <v>5</v>
      </c>
      <c r="L2211" s="2">
        <v>16</v>
      </c>
      <c r="M2211" s="2" t="s">
        <v>363</v>
      </c>
    </row>
    <row r="2212" spans="1:13" ht="15" customHeight="1" x14ac:dyDescent="0.25">
      <c r="A2212" s="2" t="s">
        <v>352</v>
      </c>
      <c r="B2212" s="2" t="s">
        <v>149</v>
      </c>
      <c r="C2212" s="2" t="s">
        <v>191</v>
      </c>
      <c r="D2212" s="2" t="s">
        <v>198</v>
      </c>
      <c r="E2212" s="2">
        <v>3210853</v>
      </c>
      <c r="F2212" s="2">
        <v>1557752</v>
      </c>
      <c r="G2212" s="2">
        <v>4595.1941999999999</v>
      </c>
      <c r="H2212" s="2">
        <v>2903.9535999999998</v>
      </c>
      <c r="I2212" s="2">
        <v>112041.4774</v>
      </c>
      <c r="J2212" s="2">
        <v>11</v>
      </c>
      <c r="K2212" s="2">
        <v>6</v>
      </c>
      <c r="L2212" s="2">
        <v>17</v>
      </c>
      <c r="M2212" s="2" t="s">
        <v>363</v>
      </c>
    </row>
    <row r="2213" spans="1:13" ht="15" customHeight="1" x14ac:dyDescent="0.25">
      <c r="A2213" s="2" t="s">
        <v>352</v>
      </c>
      <c r="B2213" s="2" t="s">
        <v>149</v>
      </c>
      <c r="C2213" s="2" t="s">
        <v>191</v>
      </c>
      <c r="D2213" s="2" t="s">
        <v>199</v>
      </c>
      <c r="E2213" s="2">
        <v>3210853</v>
      </c>
      <c r="F2213" s="2">
        <v>1439471</v>
      </c>
      <c r="G2213" s="2">
        <v>4595.1941999999999</v>
      </c>
      <c r="H2213" s="2">
        <v>2691.0477999999998</v>
      </c>
      <c r="I2213" s="2">
        <v>104163.96279999999</v>
      </c>
      <c r="J2213" s="2">
        <v>11</v>
      </c>
      <c r="K2213" s="2">
        <v>5</v>
      </c>
      <c r="L2213" s="2">
        <v>16</v>
      </c>
      <c r="M2213" s="2" t="s">
        <v>363</v>
      </c>
    </row>
    <row r="2214" spans="1:13" ht="15" customHeight="1" x14ac:dyDescent="0.25">
      <c r="A2214" s="2" t="s">
        <v>352</v>
      </c>
      <c r="B2214" s="2" t="s">
        <v>149</v>
      </c>
      <c r="C2214" s="2" t="s">
        <v>191</v>
      </c>
      <c r="D2214" s="2" t="s">
        <v>200</v>
      </c>
      <c r="E2214" s="2">
        <v>3210853</v>
      </c>
      <c r="F2214" s="2">
        <v>1435908</v>
      </c>
      <c r="G2214" s="2">
        <v>4595.1941999999999</v>
      </c>
      <c r="H2214" s="2">
        <v>2684.6343999999999</v>
      </c>
      <c r="I2214" s="2">
        <v>103926.667</v>
      </c>
      <c r="J2214" s="2">
        <v>11</v>
      </c>
      <c r="K2214" s="2">
        <v>5</v>
      </c>
      <c r="L2214" s="2">
        <v>16</v>
      </c>
      <c r="M2214" s="2" t="s">
        <v>363</v>
      </c>
    </row>
    <row r="2215" spans="1:13" ht="15" customHeight="1" x14ac:dyDescent="0.25">
      <c r="A2215" s="2" t="s">
        <v>352</v>
      </c>
      <c r="B2215" s="2" t="s">
        <v>149</v>
      </c>
      <c r="C2215" s="2" t="s">
        <v>191</v>
      </c>
      <c r="D2215" s="2" t="s">
        <v>201</v>
      </c>
      <c r="E2215" s="2">
        <v>3210853</v>
      </c>
      <c r="F2215" s="2">
        <v>1269785</v>
      </c>
      <c r="G2215" s="2">
        <v>4595.1941999999999</v>
      </c>
      <c r="H2215" s="2">
        <v>2385.6129999999998</v>
      </c>
      <c r="I2215" s="2">
        <v>92862.875199999995</v>
      </c>
      <c r="J2215" s="2">
        <v>11</v>
      </c>
      <c r="K2215" s="2">
        <v>5</v>
      </c>
      <c r="L2215" s="2">
        <v>16</v>
      </c>
      <c r="M2215" s="2" t="s">
        <v>363</v>
      </c>
    </row>
    <row r="2216" spans="1:13" ht="15" customHeight="1" x14ac:dyDescent="0.25">
      <c r="A2216" s="2" t="s">
        <v>352</v>
      </c>
      <c r="B2216" s="2" t="s">
        <v>149</v>
      </c>
      <c r="C2216" s="2" t="s">
        <v>191</v>
      </c>
      <c r="D2216" s="2" t="s">
        <v>202</v>
      </c>
      <c r="E2216" s="2">
        <v>3210853</v>
      </c>
      <c r="F2216" s="2">
        <v>1567352</v>
      </c>
      <c r="G2216" s="2">
        <v>4595.1941999999999</v>
      </c>
      <c r="H2216" s="2">
        <v>2921.2336</v>
      </c>
      <c r="I2216" s="2">
        <v>112680.8374</v>
      </c>
      <c r="J2216" s="2">
        <v>11</v>
      </c>
      <c r="K2216" s="2">
        <v>6</v>
      </c>
      <c r="L2216" s="2">
        <v>17</v>
      </c>
      <c r="M2216" s="2" t="s">
        <v>363</v>
      </c>
    </row>
    <row r="2217" spans="1:13" ht="15" customHeight="1" x14ac:dyDescent="0.25">
      <c r="A2217" s="2" t="s">
        <v>352</v>
      </c>
      <c r="B2217" s="2" t="s">
        <v>149</v>
      </c>
      <c r="C2217" s="2" t="s">
        <v>191</v>
      </c>
      <c r="D2217" s="2" t="s">
        <v>203</v>
      </c>
      <c r="E2217" s="2">
        <v>3210853</v>
      </c>
      <c r="F2217" s="2">
        <v>1334594</v>
      </c>
      <c r="G2217" s="2">
        <v>4595.1941999999999</v>
      </c>
      <c r="H2217" s="2">
        <v>2502.2692000000002</v>
      </c>
      <c r="I2217" s="2">
        <v>97179.154599999994</v>
      </c>
      <c r="J2217" s="2">
        <v>11</v>
      </c>
      <c r="K2217" s="2">
        <v>5</v>
      </c>
      <c r="L2217" s="2">
        <v>16</v>
      </c>
      <c r="M2217" s="2" t="s">
        <v>363</v>
      </c>
    </row>
    <row r="2218" spans="1:13" ht="15" customHeight="1" x14ac:dyDescent="0.25">
      <c r="A2218" s="2" t="s">
        <v>352</v>
      </c>
      <c r="B2218" s="2" t="s">
        <v>149</v>
      </c>
      <c r="C2218" s="2" t="s">
        <v>191</v>
      </c>
      <c r="D2218" s="2" t="s">
        <v>204</v>
      </c>
      <c r="E2218" s="2">
        <v>3210853</v>
      </c>
      <c r="F2218" s="2">
        <v>1535006</v>
      </c>
      <c r="G2218" s="2">
        <v>4595.1941999999999</v>
      </c>
      <c r="H2218" s="2">
        <v>2863.0108</v>
      </c>
      <c r="I2218" s="2">
        <v>110526.5938</v>
      </c>
      <c r="J2218" s="2">
        <v>11</v>
      </c>
      <c r="K2218" s="2">
        <v>6</v>
      </c>
      <c r="L2218" s="2">
        <v>17</v>
      </c>
      <c r="M2218" s="2" t="s">
        <v>363</v>
      </c>
    </row>
    <row r="2219" spans="1:13" ht="15" customHeight="1" x14ac:dyDescent="0.25">
      <c r="A2219" s="2" t="s">
        <v>352</v>
      </c>
      <c r="B2219" s="2" t="s">
        <v>149</v>
      </c>
      <c r="C2219" s="2" t="s">
        <v>191</v>
      </c>
      <c r="D2219" s="2" t="s">
        <v>205</v>
      </c>
      <c r="E2219" s="2">
        <v>3210853</v>
      </c>
      <c r="F2219" s="2">
        <v>1296236</v>
      </c>
      <c r="G2219" s="2">
        <v>4595.1941999999999</v>
      </c>
      <c r="H2219" s="2">
        <v>2433.2248</v>
      </c>
      <c r="I2219" s="2">
        <v>94624.511799999993</v>
      </c>
      <c r="J2219" s="2">
        <v>11</v>
      </c>
      <c r="K2219" s="2">
        <v>5</v>
      </c>
      <c r="L2219" s="2">
        <v>16</v>
      </c>
      <c r="M2219" s="2" t="s">
        <v>363</v>
      </c>
    </row>
    <row r="2220" spans="1:13" ht="15" customHeight="1" x14ac:dyDescent="0.25">
      <c r="A2220" s="2" t="s">
        <v>352</v>
      </c>
      <c r="B2220" s="2" t="s">
        <v>149</v>
      </c>
      <c r="C2220" s="2" t="s">
        <v>191</v>
      </c>
      <c r="D2220" s="2" t="s">
        <v>206</v>
      </c>
      <c r="E2220" s="2">
        <v>3210853</v>
      </c>
      <c r="F2220" s="2">
        <v>1542796</v>
      </c>
      <c r="G2220" s="2">
        <v>4595.1941999999999</v>
      </c>
      <c r="H2220" s="2">
        <v>2877.0328</v>
      </c>
      <c r="I2220" s="2">
        <v>111045.4078</v>
      </c>
      <c r="J2220" s="2">
        <v>11</v>
      </c>
      <c r="K2220" s="2">
        <v>6</v>
      </c>
      <c r="L2220" s="2">
        <v>17</v>
      </c>
      <c r="M2220" s="2" t="s">
        <v>363</v>
      </c>
    </row>
    <row r="2221" spans="1:13" ht="15" customHeight="1" x14ac:dyDescent="0.25">
      <c r="A2221" s="2" t="s">
        <v>352</v>
      </c>
      <c r="B2221" s="2" t="s">
        <v>149</v>
      </c>
      <c r="C2221" s="2" t="s">
        <v>191</v>
      </c>
      <c r="D2221" s="2" t="s">
        <v>207</v>
      </c>
      <c r="E2221" s="2">
        <v>3210853</v>
      </c>
      <c r="F2221" s="2">
        <v>1353985</v>
      </c>
      <c r="G2221" s="2">
        <v>4595.1941999999999</v>
      </c>
      <c r="H2221" s="2">
        <v>2537.1729999999998</v>
      </c>
      <c r="I2221" s="2">
        <v>98470.595199999996</v>
      </c>
      <c r="J2221" s="2">
        <v>11</v>
      </c>
      <c r="K2221" s="2">
        <v>5</v>
      </c>
      <c r="L2221" s="2">
        <v>16</v>
      </c>
      <c r="M2221" s="2" t="s">
        <v>363</v>
      </c>
    </row>
    <row r="2222" spans="1:13" ht="15" customHeight="1" x14ac:dyDescent="0.25">
      <c r="A2222" s="2" t="s">
        <v>352</v>
      </c>
      <c r="B2222" s="2" t="s">
        <v>149</v>
      </c>
      <c r="C2222" s="2" t="s">
        <v>191</v>
      </c>
      <c r="D2222" s="2" t="s">
        <v>208</v>
      </c>
      <c r="E2222" s="2">
        <v>3210853</v>
      </c>
      <c r="F2222" s="2">
        <v>1386484</v>
      </c>
      <c r="G2222" s="2">
        <v>4595.1941999999999</v>
      </c>
      <c r="H2222" s="2">
        <v>2595.6712000000002</v>
      </c>
      <c r="I2222" s="2">
        <v>100635.02860000001</v>
      </c>
      <c r="J2222" s="2">
        <v>11</v>
      </c>
      <c r="K2222" s="2">
        <v>5</v>
      </c>
      <c r="L2222" s="2">
        <v>16</v>
      </c>
      <c r="M2222" s="2" t="s">
        <v>363</v>
      </c>
    </row>
    <row r="2223" spans="1:13" ht="15" customHeight="1" x14ac:dyDescent="0.25">
      <c r="A2223" s="2" t="s">
        <v>352</v>
      </c>
      <c r="B2223" s="2" t="s">
        <v>149</v>
      </c>
      <c r="C2223" s="2" t="s">
        <v>191</v>
      </c>
      <c r="D2223" s="2" t="s">
        <v>209</v>
      </c>
      <c r="E2223" s="2">
        <v>3210853</v>
      </c>
      <c r="F2223" s="2">
        <v>1505170</v>
      </c>
      <c r="G2223" s="2">
        <v>4595.1941999999999</v>
      </c>
      <c r="H2223" s="2">
        <v>2809.306</v>
      </c>
      <c r="I2223" s="2">
        <v>108539.5162</v>
      </c>
      <c r="J2223" s="2">
        <v>11</v>
      </c>
      <c r="K2223" s="2">
        <v>6</v>
      </c>
      <c r="L2223" s="2">
        <v>17</v>
      </c>
      <c r="M2223" s="2" t="s">
        <v>363</v>
      </c>
    </row>
    <row r="2224" spans="1:13" ht="15" customHeight="1" x14ac:dyDescent="0.25">
      <c r="A2224" s="2" t="s">
        <v>352</v>
      </c>
      <c r="B2224" s="2" t="s">
        <v>149</v>
      </c>
      <c r="C2224" s="2" t="s">
        <v>191</v>
      </c>
      <c r="D2224" s="2" t="s">
        <v>210</v>
      </c>
      <c r="E2224" s="2">
        <v>3210853</v>
      </c>
      <c r="F2224" s="2">
        <v>1342275</v>
      </c>
      <c r="G2224" s="2">
        <v>4595.1941999999999</v>
      </c>
      <c r="H2224" s="2">
        <v>2516.0949999999998</v>
      </c>
      <c r="I2224" s="2">
        <v>97690.709199999998</v>
      </c>
      <c r="J2224" s="2">
        <v>11</v>
      </c>
      <c r="K2224" s="2">
        <v>5</v>
      </c>
      <c r="L2224" s="2">
        <v>16</v>
      </c>
      <c r="M2224" s="2" t="s">
        <v>363</v>
      </c>
    </row>
    <row r="2225" spans="1:13" ht="15" customHeight="1" x14ac:dyDescent="0.25">
      <c r="A2225" s="2" t="s">
        <v>352</v>
      </c>
      <c r="B2225" s="2" t="s">
        <v>149</v>
      </c>
      <c r="C2225" s="2" t="s">
        <v>211</v>
      </c>
      <c r="D2225" s="2" t="s">
        <v>211</v>
      </c>
      <c r="E2225" s="2">
        <v>3210853</v>
      </c>
      <c r="F2225" s="2">
        <v>691566</v>
      </c>
      <c r="G2225" s="2">
        <v>4595.1941999999999</v>
      </c>
      <c r="H2225" s="2">
        <v>1344.8188</v>
      </c>
      <c r="I2225" s="2">
        <v>54353.489800000003</v>
      </c>
      <c r="J2225" s="2">
        <v>11</v>
      </c>
      <c r="K2225" s="2">
        <v>4</v>
      </c>
      <c r="L2225" s="2">
        <v>15</v>
      </c>
      <c r="M2225" s="2" t="s">
        <v>363</v>
      </c>
    </row>
    <row r="2226" spans="1:13" ht="15" customHeight="1" x14ac:dyDescent="0.25">
      <c r="A2226" s="2" t="s">
        <v>352</v>
      </c>
      <c r="B2226" s="2" t="s">
        <v>106</v>
      </c>
      <c r="C2226" s="2" t="s">
        <v>7</v>
      </c>
      <c r="D2226" s="2" t="s">
        <v>8</v>
      </c>
      <c r="E2226" s="2">
        <v>2485194</v>
      </c>
      <c r="F2226" s="2">
        <v>560602</v>
      </c>
      <c r="G2226" s="2">
        <v>3579.2716</v>
      </c>
      <c r="H2226" s="2">
        <v>1109.0835999999999</v>
      </c>
      <c r="I2226" s="2">
        <v>44615.364800000003</v>
      </c>
      <c r="J2226" s="2">
        <v>9</v>
      </c>
      <c r="K2226" s="2">
        <v>4</v>
      </c>
      <c r="L2226" s="2">
        <v>13</v>
      </c>
      <c r="M2226" s="2" t="s">
        <v>363</v>
      </c>
    </row>
    <row r="2227" spans="1:13" ht="15" customHeight="1" x14ac:dyDescent="0.25">
      <c r="A2227" s="2" t="s">
        <v>352</v>
      </c>
      <c r="B2227" s="2" t="s">
        <v>106</v>
      </c>
      <c r="C2227" s="2" t="s">
        <v>7</v>
      </c>
      <c r="D2227" s="2" t="s">
        <v>9</v>
      </c>
      <c r="E2227" s="2">
        <v>2485194</v>
      </c>
      <c r="F2227" s="2">
        <v>787672</v>
      </c>
      <c r="G2227" s="2">
        <v>3579.2716</v>
      </c>
      <c r="H2227" s="2">
        <v>1517.8096</v>
      </c>
      <c r="I2227" s="2">
        <v>59738.226799999997</v>
      </c>
      <c r="J2227" s="2">
        <v>9</v>
      </c>
      <c r="K2227" s="2">
        <v>4</v>
      </c>
      <c r="L2227" s="2">
        <v>13</v>
      </c>
      <c r="M2227" s="2" t="s">
        <v>363</v>
      </c>
    </row>
    <row r="2228" spans="1:13" ht="15" customHeight="1" x14ac:dyDescent="0.25">
      <c r="A2228" s="2" t="s">
        <v>352</v>
      </c>
      <c r="B2228" s="2" t="s">
        <v>106</v>
      </c>
      <c r="C2228" s="2" t="s">
        <v>7</v>
      </c>
      <c r="D2228" s="2" t="s">
        <v>10</v>
      </c>
      <c r="E2228" s="2">
        <v>2485194</v>
      </c>
      <c r="F2228" s="2">
        <v>764094</v>
      </c>
      <c r="G2228" s="2">
        <v>3579.2716</v>
      </c>
      <c r="H2228" s="2">
        <v>1475.3692000000001</v>
      </c>
      <c r="I2228" s="2">
        <v>58167.932000000001</v>
      </c>
      <c r="J2228" s="2">
        <v>9</v>
      </c>
      <c r="K2228" s="2">
        <v>4</v>
      </c>
      <c r="L2228" s="2">
        <v>13</v>
      </c>
      <c r="M2228" s="2" t="s">
        <v>363</v>
      </c>
    </row>
    <row r="2229" spans="1:13" ht="15" customHeight="1" x14ac:dyDescent="0.25">
      <c r="A2229" s="2" t="s">
        <v>352</v>
      </c>
      <c r="B2229" s="2" t="s">
        <v>106</v>
      </c>
      <c r="C2229" s="2" t="s">
        <v>7</v>
      </c>
      <c r="D2229" s="2" t="s">
        <v>11</v>
      </c>
      <c r="E2229" s="2">
        <v>2485194</v>
      </c>
      <c r="F2229" s="2">
        <v>613914</v>
      </c>
      <c r="G2229" s="2">
        <v>3579.2716</v>
      </c>
      <c r="H2229" s="2">
        <v>1205.0452</v>
      </c>
      <c r="I2229" s="2">
        <v>48165.944000000003</v>
      </c>
      <c r="J2229" s="2">
        <v>9</v>
      </c>
      <c r="K2229" s="2">
        <v>4</v>
      </c>
      <c r="L2229" s="2">
        <v>13</v>
      </c>
      <c r="M2229" s="2" t="s">
        <v>363</v>
      </c>
    </row>
    <row r="2230" spans="1:13" ht="15" customHeight="1" x14ac:dyDescent="0.25">
      <c r="A2230" s="2" t="s">
        <v>352</v>
      </c>
      <c r="B2230" s="2" t="s">
        <v>106</v>
      </c>
      <c r="C2230" s="2" t="s">
        <v>7</v>
      </c>
      <c r="D2230" s="2" t="s">
        <v>12</v>
      </c>
      <c r="E2230" s="2">
        <v>2485194</v>
      </c>
      <c r="F2230" s="2">
        <v>803132</v>
      </c>
      <c r="G2230" s="2">
        <v>3579.2716</v>
      </c>
      <c r="H2230" s="2">
        <v>1545.6376</v>
      </c>
      <c r="I2230" s="2">
        <v>60767.862800000003</v>
      </c>
      <c r="J2230" s="2">
        <v>9</v>
      </c>
      <c r="K2230" s="2">
        <v>4</v>
      </c>
      <c r="L2230" s="2">
        <v>13</v>
      </c>
      <c r="M2230" s="2" t="s">
        <v>363</v>
      </c>
    </row>
    <row r="2231" spans="1:13" ht="15" customHeight="1" x14ac:dyDescent="0.25">
      <c r="A2231" s="2" t="s">
        <v>352</v>
      </c>
      <c r="B2231" s="2" t="s">
        <v>106</v>
      </c>
      <c r="C2231" s="2" t="s">
        <v>7</v>
      </c>
      <c r="D2231" s="2" t="s">
        <v>13</v>
      </c>
      <c r="E2231" s="2">
        <v>2485194</v>
      </c>
      <c r="F2231" s="2">
        <v>658770</v>
      </c>
      <c r="G2231" s="2">
        <v>3579.2716</v>
      </c>
      <c r="H2231" s="2">
        <v>1285.7860000000001</v>
      </c>
      <c r="I2231" s="2">
        <v>51153.353600000002</v>
      </c>
      <c r="J2231" s="2">
        <v>9</v>
      </c>
      <c r="K2231" s="2">
        <v>4</v>
      </c>
      <c r="L2231" s="2">
        <v>13</v>
      </c>
      <c r="M2231" s="2" t="s">
        <v>363</v>
      </c>
    </row>
    <row r="2232" spans="1:13" ht="15" customHeight="1" x14ac:dyDescent="0.25">
      <c r="A2232" s="2" t="s">
        <v>352</v>
      </c>
      <c r="B2232" s="2" t="s">
        <v>106</v>
      </c>
      <c r="C2232" s="2" t="s">
        <v>7</v>
      </c>
      <c r="D2232" s="2" t="s">
        <v>14</v>
      </c>
      <c r="E2232" s="2">
        <v>2485194</v>
      </c>
      <c r="F2232" s="2">
        <v>688062</v>
      </c>
      <c r="G2232" s="2">
        <v>3579.2716</v>
      </c>
      <c r="H2232" s="2">
        <v>1338.5116</v>
      </c>
      <c r="I2232" s="2">
        <v>53104.200799999999</v>
      </c>
      <c r="J2232" s="2">
        <v>9</v>
      </c>
      <c r="K2232" s="2">
        <v>4</v>
      </c>
      <c r="L2232" s="2">
        <v>13</v>
      </c>
      <c r="M2232" s="2" t="s">
        <v>363</v>
      </c>
    </row>
    <row r="2233" spans="1:13" ht="15" customHeight="1" x14ac:dyDescent="0.25">
      <c r="A2233" s="2" t="s">
        <v>352</v>
      </c>
      <c r="B2233" s="2" t="s">
        <v>106</v>
      </c>
      <c r="C2233" s="2" t="s">
        <v>7</v>
      </c>
      <c r="D2233" s="2" t="s">
        <v>15</v>
      </c>
      <c r="E2233" s="2">
        <v>2485194</v>
      </c>
      <c r="F2233" s="2">
        <v>824621</v>
      </c>
      <c r="G2233" s="2">
        <v>3579.2716</v>
      </c>
      <c r="H2233" s="2">
        <v>1584.3178</v>
      </c>
      <c r="I2233" s="2">
        <v>62199.030200000001</v>
      </c>
      <c r="J2233" s="2">
        <v>9</v>
      </c>
      <c r="K2233" s="2">
        <v>4</v>
      </c>
      <c r="L2233" s="2">
        <v>13</v>
      </c>
      <c r="M2233" s="2" t="s">
        <v>363</v>
      </c>
    </row>
    <row r="2234" spans="1:13" ht="15" customHeight="1" x14ac:dyDescent="0.25">
      <c r="A2234" s="2" t="s">
        <v>352</v>
      </c>
      <c r="B2234" s="2" t="s">
        <v>106</v>
      </c>
      <c r="C2234" s="2" t="s">
        <v>7</v>
      </c>
      <c r="D2234" s="2" t="s">
        <v>16</v>
      </c>
      <c r="E2234" s="2">
        <v>2485194</v>
      </c>
      <c r="F2234" s="2">
        <v>733364</v>
      </c>
      <c r="G2234" s="2">
        <v>3579.2716</v>
      </c>
      <c r="H2234" s="2">
        <v>1420.0552</v>
      </c>
      <c r="I2234" s="2">
        <v>56121.313999999998</v>
      </c>
      <c r="J2234" s="2">
        <v>9</v>
      </c>
      <c r="K2234" s="2">
        <v>4</v>
      </c>
      <c r="L2234" s="2">
        <v>13</v>
      </c>
      <c r="M2234" s="2" t="s">
        <v>363</v>
      </c>
    </row>
    <row r="2235" spans="1:13" ht="15" customHeight="1" x14ac:dyDescent="0.25">
      <c r="A2235" s="2" t="s">
        <v>352</v>
      </c>
      <c r="B2235" s="2" t="s">
        <v>106</v>
      </c>
      <c r="C2235" s="2" t="s">
        <v>7</v>
      </c>
      <c r="D2235" s="2" t="s">
        <v>17</v>
      </c>
      <c r="E2235" s="2">
        <v>2485194</v>
      </c>
      <c r="F2235" s="2">
        <v>684474</v>
      </c>
      <c r="G2235" s="2">
        <v>3579.2716</v>
      </c>
      <c r="H2235" s="2">
        <v>1332.0532000000001</v>
      </c>
      <c r="I2235" s="2">
        <v>52865.24</v>
      </c>
      <c r="J2235" s="2">
        <v>9</v>
      </c>
      <c r="K2235" s="2">
        <v>4</v>
      </c>
      <c r="L2235" s="2">
        <v>13</v>
      </c>
      <c r="M2235" s="2" t="s">
        <v>363</v>
      </c>
    </row>
    <row r="2236" spans="1:13" ht="15" customHeight="1" x14ac:dyDescent="0.25">
      <c r="A2236" s="2" t="s">
        <v>352</v>
      </c>
      <c r="B2236" s="2" t="s">
        <v>106</v>
      </c>
      <c r="C2236" s="2" t="s">
        <v>7</v>
      </c>
      <c r="D2236" s="2" t="s">
        <v>18</v>
      </c>
      <c r="E2236" s="2">
        <v>2485194</v>
      </c>
      <c r="F2236" s="2">
        <v>624831</v>
      </c>
      <c r="G2236" s="2">
        <v>3579.2716</v>
      </c>
      <c r="H2236" s="2">
        <v>1224.6958</v>
      </c>
      <c r="I2236" s="2">
        <v>48893.016199999998</v>
      </c>
      <c r="J2236" s="2">
        <v>9</v>
      </c>
      <c r="K2236" s="2">
        <v>4</v>
      </c>
      <c r="L2236" s="2">
        <v>13</v>
      </c>
      <c r="M2236" s="2" t="s">
        <v>363</v>
      </c>
    </row>
    <row r="2237" spans="1:13" ht="15" customHeight="1" x14ac:dyDescent="0.25">
      <c r="A2237" s="2" t="s">
        <v>352</v>
      </c>
      <c r="B2237" s="2" t="s">
        <v>106</v>
      </c>
      <c r="C2237" s="2" t="s">
        <v>7</v>
      </c>
      <c r="D2237" s="2" t="s">
        <v>19</v>
      </c>
      <c r="E2237" s="2">
        <v>2485194</v>
      </c>
      <c r="F2237" s="2">
        <v>775337</v>
      </c>
      <c r="G2237" s="2">
        <v>3579.2716</v>
      </c>
      <c r="H2237" s="2">
        <v>1495.6066000000001</v>
      </c>
      <c r="I2237" s="2">
        <v>58916.715799999998</v>
      </c>
      <c r="J2237" s="2">
        <v>9</v>
      </c>
      <c r="K2237" s="2">
        <v>4</v>
      </c>
      <c r="L2237" s="2">
        <v>13</v>
      </c>
      <c r="M2237" s="2" t="s">
        <v>363</v>
      </c>
    </row>
    <row r="2238" spans="1:13" ht="15" customHeight="1" x14ac:dyDescent="0.25">
      <c r="A2238" s="2" t="s">
        <v>352</v>
      </c>
      <c r="B2238" s="2" t="s">
        <v>106</v>
      </c>
      <c r="C2238" s="2" t="s">
        <v>7</v>
      </c>
      <c r="D2238" s="2" t="s">
        <v>20</v>
      </c>
      <c r="E2238" s="2">
        <v>2485194</v>
      </c>
      <c r="F2238" s="2">
        <v>807055</v>
      </c>
      <c r="G2238" s="2">
        <v>3579.2716</v>
      </c>
      <c r="H2238" s="2">
        <v>1552.6990000000001</v>
      </c>
      <c r="I2238" s="2">
        <v>61029.134599999998</v>
      </c>
      <c r="J2238" s="2">
        <v>9</v>
      </c>
      <c r="K2238" s="2">
        <v>4</v>
      </c>
      <c r="L2238" s="2">
        <v>13</v>
      </c>
      <c r="M2238" s="2" t="s">
        <v>363</v>
      </c>
    </row>
    <row r="2239" spans="1:13" ht="15" customHeight="1" x14ac:dyDescent="0.25">
      <c r="A2239" s="2" t="s">
        <v>352</v>
      </c>
      <c r="B2239" s="2" t="s">
        <v>106</v>
      </c>
      <c r="C2239" s="2" t="s">
        <v>7</v>
      </c>
      <c r="D2239" s="2" t="s">
        <v>21</v>
      </c>
      <c r="E2239" s="2">
        <v>2485194</v>
      </c>
      <c r="F2239" s="2">
        <v>658563</v>
      </c>
      <c r="G2239" s="2">
        <v>3579.2716</v>
      </c>
      <c r="H2239" s="2">
        <v>1285.4133999999999</v>
      </c>
      <c r="I2239" s="2">
        <v>51139.5674</v>
      </c>
      <c r="J2239" s="2">
        <v>9</v>
      </c>
      <c r="K2239" s="2">
        <v>4</v>
      </c>
      <c r="L2239" s="2">
        <v>13</v>
      </c>
      <c r="M2239" s="2" t="s">
        <v>363</v>
      </c>
    </row>
    <row r="2240" spans="1:13" ht="15" customHeight="1" x14ac:dyDescent="0.25">
      <c r="A2240" s="2" t="s">
        <v>352</v>
      </c>
      <c r="B2240" s="2" t="s">
        <v>106</v>
      </c>
      <c r="C2240" s="2" t="s">
        <v>7</v>
      </c>
      <c r="D2240" s="2" t="s">
        <v>22</v>
      </c>
      <c r="E2240" s="2">
        <v>2485194</v>
      </c>
      <c r="F2240" s="2">
        <v>741340</v>
      </c>
      <c r="G2240" s="2">
        <v>3579.2716</v>
      </c>
      <c r="H2240" s="2">
        <v>1434.412</v>
      </c>
      <c r="I2240" s="2">
        <v>56652.515599999999</v>
      </c>
      <c r="J2240" s="2">
        <v>9</v>
      </c>
      <c r="K2240" s="2">
        <v>4</v>
      </c>
      <c r="L2240" s="2">
        <v>13</v>
      </c>
      <c r="M2240" s="2" t="s">
        <v>363</v>
      </c>
    </row>
    <row r="2241" spans="1:13" ht="15" customHeight="1" x14ac:dyDescent="0.25">
      <c r="A2241" s="2" t="s">
        <v>352</v>
      </c>
      <c r="B2241" s="2" t="s">
        <v>106</v>
      </c>
      <c r="C2241" s="2" t="s">
        <v>7</v>
      </c>
      <c r="D2241" s="2" t="s">
        <v>23</v>
      </c>
      <c r="E2241" s="2">
        <v>2485194</v>
      </c>
      <c r="F2241" s="2">
        <v>746772</v>
      </c>
      <c r="G2241" s="2">
        <v>3579.2716</v>
      </c>
      <c r="H2241" s="2">
        <v>1444.1895999999999</v>
      </c>
      <c r="I2241" s="2">
        <v>57014.286800000002</v>
      </c>
      <c r="J2241" s="2">
        <v>9</v>
      </c>
      <c r="K2241" s="2">
        <v>4</v>
      </c>
      <c r="L2241" s="2">
        <v>13</v>
      </c>
      <c r="M2241" s="2" t="s">
        <v>363</v>
      </c>
    </row>
    <row r="2242" spans="1:13" ht="15" customHeight="1" x14ac:dyDescent="0.25">
      <c r="A2242" s="2" t="s">
        <v>352</v>
      </c>
      <c r="B2242" s="2" t="s">
        <v>106</v>
      </c>
      <c r="C2242" s="2" t="s">
        <v>25</v>
      </c>
      <c r="D2242" s="2" t="s">
        <v>26</v>
      </c>
      <c r="E2242" s="2">
        <v>2485194</v>
      </c>
      <c r="F2242" s="2">
        <v>850607</v>
      </c>
      <c r="G2242" s="2">
        <v>3579.2716</v>
      </c>
      <c r="H2242" s="2">
        <v>1631.0925999999999</v>
      </c>
      <c r="I2242" s="2">
        <v>63929.697800000002</v>
      </c>
      <c r="J2242" s="2">
        <v>9</v>
      </c>
      <c r="K2242" s="2">
        <v>4</v>
      </c>
      <c r="L2242" s="2">
        <v>13</v>
      </c>
      <c r="M2242" s="2" t="s">
        <v>363</v>
      </c>
    </row>
    <row r="2243" spans="1:13" ht="15" customHeight="1" x14ac:dyDescent="0.25">
      <c r="A2243" s="2" t="s">
        <v>352</v>
      </c>
      <c r="B2243" s="2" t="s">
        <v>106</v>
      </c>
      <c r="C2243" s="2" t="s">
        <v>25</v>
      </c>
      <c r="D2243" s="2" t="s">
        <v>27</v>
      </c>
      <c r="E2243" s="2">
        <v>2485194</v>
      </c>
      <c r="F2243" s="2">
        <v>698953</v>
      </c>
      <c r="G2243" s="2">
        <v>3579.2716</v>
      </c>
      <c r="H2243" s="2">
        <v>1358.1153999999999</v>
      </c>
      <c r="I2243" s="2">
        <v>53829.541400000002</v>
      </c>
      <c r="J2243" s="2">
        <v>9</v>
      </c>
      <c r="K2243" s="2">
        <v>4</v>
      </c>
      <c r="L2243" s="2">
        <v>13</v>
      </c>
      <c r="M2243" s="2" t="s">
        <v>363</v>
      </c>
    </row>
    <row r="2244" spans="1:13" ht="15" customHeight="1" x14ac:dyDescent="0.25">
      <c r="A2244" s="2" t="s">
        <v>352</v>
      </c>
      <c r="B2244" s="2" t="s">
        <v>106</v>
      </c>
      <c r="C2244" s="2" t="s">
        <v>25</v>
      </c>
      <c r="D2244" s="2" t="s">
        <v>28</v>
      </c>
      <c r="E2244" s="2">
        <v>2485194</v>
      </c>
      <c r="F2244" s="2">
        <v>822139</v>
      </c>
      <c r="G2244" s="2">
        <v>3579.2716</v>
      </c>
      <c r="H2244" s="2">
        <v>1579.8502000000001</v>
      </c>
      <c r="I2244" s="2">
        <v>62033.728999999999</v>
      </c>
      <c r="J2244" s="2">
        <v>9</v>
      </c>
      <c r="K2244" s="2">
        <v>4</v>
      </c>
      <c r="L2244" s="2">
        <v>13</v>
      </c>
      <c r="M2244" s="2" t="s">
        <v>363</v>
      </c>
    </row>
    <row r="2245" spans="1:13" ht="15" customHeight="1" x14ac:dyDescent="0.25">
      <c r="A2245" s="2" t="s">
        <v>352</v>
      </c>
      <c r="B2245" s="2" t="s">
        <v>106</v>
      </c>
      <c r="C2245" s="2" t="s">
        <v>25</v>
      </c>
      <c r="D2245" s="2" t="s">
        <v>29</v>
      </c>
      <c r="E2245" s="2">
        <v>2485194</v>
      </c>
      <c r="F2245" s="2">
        <v>663694</v>
      </c>
      <c r="G2245" s="2">
        <v>3579.2716</v>
      </c>
      <c r="H2245" s="2">
        <v>1294.6492000000001</v>
      </c>
      <c r="I2245" s="2">
        <v>51481.292000000001</v>
      </c>
      <c r="J2245" s="2">
        <v>9</v>
      </c>
      <c r="K2245" s="2">
        <v>4</v>
      </c>
      <c r="L2245" s="2">
        <v>13</v>
      </c>
      <c r="M2245" s="2" t="s">
        <v>363</v>
      </c>
    </row>
    <row r="2246" spans="1:13" ht="15" customHeight="1" x14ac:dyDescent="0.25">
      <c r="A2246" s="2" t="s">
        <v>352</v>
      </c>
      <c r="B2246" s="2" t="s">
        <v>106</v>
      </c>
      <c r="C2246" s="2" t="s">
        <v>25</v>
      </c>
      <c r="D2246" s="2" t="s">
        <v>30</v>
      </c>
      <c r="E2246" s="2">
        <v>2485194</v>
      </c>
      <c r="F2246" s="2">
        <v>646583</v>
      </c>
      <c r="G2246" s="2">
        <v>3579.2716</v>
      </c>
      <c r="H2246" s="2">
        <v>1263.8494000000001</v>
      </c>
      <c r="I2246" s="2">
        <v>50341.699399999998</v>
      </c>
      <c r="J2246" s="2">
        <v>9</v>
      </c>
      <c r="K2246" s="2">
        <v>4</v>
      </c>
      <c r="L2246" s="2">
        <v>13</v>
      </c>
      <c r="M2246" s="2" t="s">
        <v>363</v>
      </c>
    </row>
    <row r="2247" spans="1:13" ht="15" customHeight="1" x14ac:dyDescent="0.25">
      <c r="A2247" s="2" t="s">
        <v>352</v>
      </c>
      <c r="B2247" s="2" t="s">
        <v>106</v>
      </c>
      <c r="C2247" s="2" t="s">
        <v>25</v>
      </c>
      <c r="D2247" s="2" t="s">
        <v>31</v>
      </c>
      <c r="E2247" s="2">
        <v>2485194</v>
      </c>
      <c r="F2247" s="2">
        <v>874597</v>
      </c>
      <c r="G2247" s="2">
        <v>3579.2716</v>
      </c>
      <c r="H2247" s="2">
        <v>1674.2746</v>
      </c>
      <c r="I2247" s="2">
        <v>65527.431799999998</v>
      </c>
      <c r="J2247" s="2">
        <v>9</v>
      </c>
      <c r="K2247" s="2">
        <v>4</v>
      </c>
      <c r="L2247" s="2">
        <v>13</v>
      </c>
      <c r="M2247" s="2" t="s">
        <v>363</v>
      </c>
    </row>
    <row r="2248" spans="1:13" ht="15" customHeight="1" x14ac:dyDescent="0.25">
      <c r="A2248" s="2" t="s">
        <v>352</v>
      </c>
      <c r="B2248" s="2" t="s">
        <v>106</v>
      </c>
      <c r="C2248" s="2" t="s">
        <v>25</v>
      </c>
      <c r="D2248" s="2" t="s">
        <v>32</v>
      </c>
      <c r="E2248" s="2">
        <v>2485194</v>
      </c>
      <c r="F2248" s="2">
        <v>834747</v>
      </c>
      <c r="G2248" s="2">
        <v>3579.2716</v>
      </c>
      <c r="H2248" s="2">
        <v>1602.5445999999999</v>
      </c>
      <c r="I2248" s="2">
        <v>62873.421799999996</v>
      </c>
      <c r="J2248" s="2">
        <v>9</v>
      </c>
      <c r="K2248" s="2">
        <v>4</v>
      </c>
      <c r="L2248" s="2">
        <v>13</v>
      </c>
      <c r="M2248" s="2" t="s">
        <v>363</v>
      </c>
    </row>
    <row r="2249" spans="1:13" ht="15" customHeight="1" x14ac:dyDescent="0.25">
      <c r="A2249" s="2" t="s">
        <v>352</v>
      </c>
      <c r="B2249" s="2" t="s">
        <v>106</v>
      </c>
      <c r="C2249" s="2" t="s">
        <v>25</v>
      </c>
      <c r="D2249" s="2" t="s">
        <v>33</v>
      </c>
      <c r="E2249" s="2">
        <v>2485194</v>
      </c>
      <c r="F2249" s="2">
        <v>823348</v>
      </c>
      <c r="G2249" s="2">
        <v>3579.2716</v>
      </c>
      <c r="H2249" s="2">
        <v>1582.0264</v>
      </c>
      <c r="I2249" s="2">
        <v>62114.248399999997</v>
      </c>
      <c r="J2249" s="2">
        <v>9</v>
      </c>
      <c r="K2249" s="2">
        <v>4</v>
      </c>
      <c r="L2249" s="2">
        <v>13</v>
      </c>
      <c r="M2249" s="2" t="s">
        <v>363</v>
      </c>
    </row>
    <row r="2250" spans="1:13" ht="15" customHeight="1" x14ac:dyDescent="0.25">
      <c r="A2250" s="2" t="s">
        <v>352</v>
      </c>
      <c r="B2250" s="2" t="s">
        <v>106</v>
      </c>
      <c r="C2250" s="2" t="s">
        <v>25</v>
      </c>
      <c r="D2250" s="2" t="s">
        <v>34</v>
      </c>
      <c r="E2250" s="2">
        <v>2485194</v>
      </c>
      <c r="F2250" s="2">
        <v>641954</v>
      </c>
      <c r="G2250" s="2">
        <v>3579.2716</v>
      </c>
      <c r="H2250" s="2">
        <v>1255.5172</v>
      </c>
      <c r="I2250" s="2">
        <v>50033.408000000003</v>
      </c>
      <c r="J2250" s="2">
        <v>9</v>
      </c>
      <c r="K2250" s="2">
        <v>4</v>
      </c>
      <c r="L2250" s="2">
        <v>13</v>
      </c>
      <c r="M2250" s="2" t="s">
        <v>363</v>
      </c>
    </row>
    <row r="2251" spans="1:13" ht="15" customHeight="1" x14ac:dyDescent="0.25">
      <c r="A2251" s="2" t="s">
        <v>352</v>
      </c>
      <c r="B2251" s="2" t="s">
        <v>106</v>
      </c>
      <c r="C2251" s="2" t="s">
        <v>25</v>
      </c>
      <c r="D2251" s="2" t="s">
        <v>35</v>
      </c>
      <c r="E2251" s="2">
        <v>2485194</v>
      </c>
      <c r="F2251" s="2">
        <v>815007</v>
      </c>
      <c r="G2251" s="2">
        <v>3579.2716</v>
      </c>
      <c r="H2251" s="2">
        <v>1567.0126</v>
      </c>
      <c r="I2251" s="2">
        <v>61558.737800000003</v>
      </c>
      <c r="J2251" s="2">
        <v>9</v>
      </c>
      <c r="K2251" s="2">
        <v>4</v>
      </c>
      <c r="L2251" s="2">
        <v>13</v>
      </c>
      <c r="M2251" s="2" t="s">
        <v>363</v>
      </c>
    </row>
    <row r="2252" spans="1:13" ht="15" customHeight="1" x14ac:dyDescent="0.25">
      <c r="A2252" s="2" t="s">
        <v>352</v>
      </c>
      <c r="B2252" s="2" t="s">
        <v>106</v>
      </c>
      <c r="C2252" s="2" t="s">
        <v>25</v>
      </c>
      <c r="D2252" s="2" t="s">
        <v>36</v>
      </c>
      <c r="E2252" s="2">
        <v>2485194</v>
      </c>
      <c r="F2252" s="2">
        <v>768853</v>
      </c>
      <c r="G2252" s="2">
        <v>3579.2716</v>
      </c>
      <c r="H2252" s="2">
        <v>1483.9354000000001</v>
      </c>
      <c r="I2252" s="2">
        <v>58484.881399999998</v>
      </c>
      <c r="J2252" s="2">
        <v>9</v>
      </c>
      <c r="K2252" s="2">
        <v>4</v>
      </c>
      <c r="L2252" s="2">
        <v>13</v>
      </c>
      <c r="M2252" s="2" t="s">
        <v>363</v>
      </c>
    </row>
    <row r="2253" spans="1:13" ht="15" customHeight="1" x14ac:dyDescent="0.25">
      <c r="A2253" s="2" t="s">
        <v>352</v>
      </c>
      <c r="B2253" s="2" t="s">
        <v>106</v>
      </c>
      <c r="C2253" s="2" t="s">
        <v>248</v>
      </c>
      <c r="D2253" s="2" t="s">
        <v>249</v>
      </c>
      <c r="E2253" s="2">
        <v>2485194</v>
      </c>
      <c r="F2253" s="2">
        <v>811545</v>
      </c>
      <c r="G2253" s="2">
        <v>3579.2716</v>
      </c>
      <c r="H2253" s="2">
        <v>1560.7809999999999</v>
      </c>
      <c r="I2253" s="2">
        <v>61328.168599999997</v>
      </c>
      <c r="J2253" s="2">
        <v>9</v>
      </c>
      <c r="K2253" s="2">
        <v>4</v>
      </c>
      <c r="L2253" s="2">
        <v>13</v>
      </c>
      <c r="M2253" s="2" t="s">
        <v>363</v>
      </c>
    </row>
    <row r="2254" spans="1:13" ht="15" customHeight="1" x14ac:dyDescent="0.25">
      <c r="A2254" s="2" t="s">
        <v>352</v>
      </c>
      <c r="B2254" s="2" t="s">
        <v>106</v>
      </c>
      <c r="C2254" s="2" t="s">
        <v>248</v>
      </c>
      <c r="D2254" s="2" t="s">
        <v>250</v>
      </c>
      <c r="E2254" s="2">
        <v>2485194</v>
      </c>
      <c r="F2254" s="2">
        <v>692673</v>
      </c>
      <c r="G2254" s="2">
        <v>3579.2716</v>
      </c>
      <c r="H2254" s="2">
        <v>1346.8114</v>
      </c>
      <c r="I2254" s="2">
        <v>53411.293400000002</v>
      </c>
      <c r="J2254" s="2">
        <v>9</v>
      </c>
      <c r="K2254" s="2">
        <v>4</v>
      </c>
      <c r="L2254" s="2">
        <v>13</v>
      </c>
      <c r="M2254" s="2" t="s">
        <v>363</v>
      </c>
    </row>
    <row r="2255" spans="1:13" ht="15" customHeight="1" x14ac:dyDescent="0.25">
      <c r="A2255" s="2" t="s">
        <v>352</v>
      </c>
      <c r="B2255" s="2" t="s">
        <v>106</v>
      </c>
      <c r="C2255" s="2" t="s">
        <v>248</v>
      </c>
      <c r="D2255" s="2" t="s">
        <v>251</v>
      </c>
      <c r="E2255" s="2">
        <v>2485194</v>
      </c>
      <c r="F2255" s="2">
        <v>675575</v>
      </c>
      <c r="G2255" s="2">
        <v>3579.2716</v>
      </c>
      <c r="H2255" s="2">
        <v>1316.0350000000001</v>
      </c>
      <c r="I2255" s="2">
        <v>52272.566599999998</v>
      </c>
      <c r="J2255" s="2">
        <v>9</v>
      </c>
      <c r="K2255" s="2">
        <v>4</v>
      </c>
      <c r="L2255" s="2">
        <v>13</v>
      </c>
      <c r="M2255" s="2" t="s">
        <v>363</v>
      </c>
    </row>
    <row r="2256" spans="1:13" ht="15" customHeight="1" x14ac:dyDescent="0.25">
      <c r="A2256" s="2" t="s">
        <v>352</v>
      </c>
      <c r="B2256" s="2" t="s">
        <v>106</v>
      </c>
      <c r="C2256" s="2" t="s">
        <v>248</v>
      </c>
      <c r="D2256" s="2" t="s">
        <v>252</v>
      </c>
      <c r="E2256" s="2">
        <v>2485194</v>
      </c>
      <c r="F2256" s="2">
        <v>660671</v>
      </c>
      <c r="G2256" s="2">
        <v>3579.2716</v>
      </c>
      <c r="H2256" s="2">
        <v>1289.2077999999999</v>
      </c>
      <c r="I2256" s="2">
        <v>51279.960200000001</v>
      </c>
      <c r="J2256" s="2">
        <v>9</v>
      </c>
      <c r="K2256" s="2">
        <v>4</v>
      </c>
      <c r="L2256" s="2">
        <v>13</v>
      </c>
      <c r="M2256" s="2" t="s">
        <v>363</v>
      </c>
    </row>
    <row r="2257" spans="1:13" ht="15" customHeight="1" x14ac:dyDescent="0.25">
      <c r="A2257" s="2" t="s">
        <v>352</v>
      </c>
      <c r="B2257" s="2" t="s">
        <v>106</v>
      </c>
      <c r="C2257" s="2" t="s">
        <v>248</v>
      </c>
      <c r="D2257" s="2" t="s">
        <v>253</v>
      </c>
      <c r="E2257" s="2">
        <v>2485194</v>
      </c>
      <c r="F2257" s="2">
        <v>661501</v>
      </c>
      <c r="G2257" s="2">
        <v>3579.2716</v>
      </c>
      <c r="H2257" s="2">
        <v>1290.7018</v>
      </c>
      <c r="I2257" s="2">
        <v>51335.2382</v>
      </c>
      <c r="J2257" s="2">
        <v>9</v>
      </c>
      <c r="K2257" s="2">
        <v>4</v>
      </c>
      <c r="L2257" s="2">
        <v>13</v>
      </c>
      <c r="M2257" s="2" t="s">
        <v>363</v>
      </c>
    </row>
    <row r="2258" spans="1:13" ht="15" customHeight="1" x14ac:dyDescent="0.25">
      <c r="A2258" s="2" t="s">
        <v>352</v>
      </c>
      <c r="B2258" s="2" t="s">
        <v>106</v>
      </c>
      <c r="C2258" s="2" t="s">
        <v>248</v>
      </c>
      <c r="D2258" s="2" t="s">
        <v>254</v>
      </c>
      <c r="E2258" s="2">
        <v>2485194</v>
      </c>
      <c r="F2258" s="2">
        <v>690326</v>
      </c>
      <c r="G2258" s="2">
        <v>3579.2716</v>
      </c>
      <c r="H2258" s="2">
        <v>1342.5868</v>
      </c>
      <c r="I2258" s="2">
        <v>53254.983200000002</v>
      </c>
      <c r="J2258" s="2">
        <v>9</v>
      </c>
      <c r="K2258" s="2">
        <v>4</v>
      </c>
      <c r="L2258" s="2">
        <v>13</v>
      </c>
      <c r="M2258" s="2" t="s">
        <v>363</v>
      </c>
    </row>
    <row r="2259" spans="1:13" ht="15" customHeight="1" x14ac:dyDescent="0.25">
      <c r="A2259" s="2" t="s">
        <v>352</v>
      </c>
      <c r="B2259" s="2" t="s">
        <v>106</v>
      </c>
      <c r="C2259" s="2" t="s">
        <v>248</v>
      </c>
      <c r="D2259" s="2" t="s">
        <v>255</v>
      </c>
      <c r="E2259" s="2">
        <v>2485194</v>
      </c>
      <c r="F2259" s="2">
        <v>728790</v>
      </c>
      <c r="G2259" s="2">
        <v>3579.2716</v>
      </c>
      <c r="H2259" s="2">
        <v>1411.8219999999999</v>
      </c>
      <c r="I2259" s="2">
        <v>55816.685599999997</v>
      </c>
      <c r="J2259" s="2">
        <v>9</v>
      </c>
      <c r="K2259" s="2">
        <v>4</v>
      </c>
      <c r="L2259" s="2">
        <v>13</v>
      </c>
      <c r="M2259" s="2" t="s">
        <v>363</v>
      </c>
    </row>
    <row r="2260" spans="1:13" ht="15" customHeight="1" x14ac:dyDescent="0.25">
      <c r="A2260" s="2" t="s">
        <v>352</v>
      </c>
      <c r="B2260" s="2" t="s">
        <v>106</v>
      </c>
      <c r="C2260" s="2" t="s">
        <v>248</v>
      </c>
      <c r="D2260" s="2" t="s">
        <v>256</v>
      </c>
      <c r="E2260" s="2">
        <v>2485194</v>
      </c>
      <c r="F2260" s="2">
        <v>787838</v>
      </c>
      <c r="G2260" s="2">
        <v>3579.2716</v>
      </c>
      <c r="H2260" s="2">
        <v>1518.1084000000001</v>
      </c>
      <c r="I2260" s="2">
        <v>59749.282399999996</v>
      </c>
      <c r="J2260" s="2">
        <v>9</v>
      </c>
      <c r="K2260" s="2">
        <v>4</v>
      </c>
      <c r="L2260" s="2">
        <v>13</v>
      </c>
      <c r="M2260" s="2" t="s">
        <v>363</v>
      </c>
    </row>
    <row r="2261" spans="1:13" ht="15" customHeight="1" x14ac:dyDescent="0.25">
      <c r="A2261" s="2" t="s">
        <v>352</v>
      </c>
      <c r="B2261" s="2" t="s">
        <v>106</v>
      </c>
      <c r="C2261" s="2" t="s">
        <v>248</v>
      </c>
      <c r="D2261" s="2" t="s">
        <v>257</v>
      </c>
      <c r="E2261" s="2">
        <v>2485194</v>
      </c>
      <c r="F2261" s="2">
        <v>888885</v>
      </c>
      <c r="G2261" s="2">
        <v>3579.2716</v>
      </c>
      <c r="H2261" s="2">
        <v>1699.9929999999999</v>
      </c>
      <c r="I2261" s="2">
        <v>66479.012600000002</v>
      </c>
      <c r="J2261" s="2">
        <v>9</v>
      </c>
      <c r="K2261" s="2">
        <v>4</v>
      </c>
      <c r="L2261" s="2">
        <v>13</v>
      </c>
      <c r="M2261" s="2" t="s">
        <v>363</v>
      </c>
    </row>
    <row r="2262" spans="1:13" ht="15" customHeight="1" x14ac:dyDescent="0.25">
      <c r="A2262" s="2" t="s">
        <v>352</v>
      </c>
      <c r="B2262" s="2" t="s">
        <v>106</v>
      </c>
      <c r="C2262" s="2" t="s">
        <v>248</v>
      </c>
      <c r="D2262" s="2" t="s">
        <v>258</v>
      </c>
      <c r="E2262" s="2">
        <v>2485194</v>
      </c>
      <c r="F2262" s="2">
        <v>686644</v>
      </c>
      <c r="G2262" s="2">
        <v>3579.2716</v>
      </c>
      <c r="H2262" s="2">
        <v>1335.9592</v>
      </c>
      <c r="I2262" s="2">
        <v>53009.762000000002</v>
      </c>
      <c r="J2262" s="2">
        <v>9</v>
      </c>
      <c r="K2262" s="2">
        <v>4</v>
      </c>
      <c r="L2262" s="2">
        <v>13</v>
      </c>
      <c r="M2262" s="2" t="s">
        <v>363</v>
      </c>
    </row>
    <row r="2263" spans="1:13" ht="15" customHeight="1" x14ac:dyDescent="0.25">
      <c r="A2263" s="2" t="s">
        <v>352</v>
      </c>
      <c r="B2263" s="2" t="s">
        <v>106</v>
      </c>
      <c r="C2263" s="2" t="s">
        <v>248</v>
      </c>
      <c r="D2263" s="2" t="s">
        <v>259</v>
      </c>
      <c r="E2263" s="2">
        <v>2485194</v>
      </c>
      <c r="F2263" s="2">
        <v>594267</v>
      </c>
      <c r="G2263" s="2">
        <v>3579.2716</v>
      </c>
      <c r="H2263" s="2">
        <v>1169.6805999999999</v>
      </c>
      <c r="I2263" s="2">
        <v>46857.453800000003</v>
      </c>
      <c r="J2263" s="2">
        <v>9</v>
      </c>
      <c r="K2263" s="2">
        <v>4</v>
      </c>
      <c r="L2263" s="2">
        <v>13</v>
      </c>
      <c r="M2263" s="2" t="s">
        <v>363</v>
      </c>
    </row>
    <row r="2264" spans="1:13" ht="15" customHeight="1" x14ac:dyDescent="0.25">
      <c r="A2264" s="2" t="s">
        <v>352</v>
      </c>
      <c r="B2264" s="2" t="s">
        <v>106</v>
      </c>
      <c r="C2264" s="2" t="s">
        <v>248</v>
      </c>
      <c r="D2264" s="2" t="s">
        <v>260</v>
      </c>
      <c r="E2264" s="2">
        <v>2485194</v>
      </c>
      <c r="F2264" s="2">
        <v>831102</v>
      </c>
      <c r="G2264" s="2">
        <v>3579.2716</v>
      </c>
      <c r="H2264" s="2">
        <v>1595.9836</v>
      </c>
      <c r="I2264" s="2">
        <v>62630.664799999999</v>
      </c>
      <c r="J2264" s="2">
        <v>9</v>
      </c>
      <c r="K2264" s="2">
        <v>4</v>
      </c>
      <c r="L2264" s="2">
        <v>13</v>
      </c>
      <c r="M2264" s="2" t="s">
        <v>363</v>
      </c>
    </row>
    <row r="2265" spans="1:13" ht="15" customHeight="1" x14ac:dyDescent="0.25">
      <c r="A2265" s="2" t="s">
        <v>352</v>
      </c>
      <c r="B2265" s="2" t="s">
        <v>106</v>
      </c>
      <c r="C2265" s="2" t="s">
        <v>248</v>
      </c>
      <c r="D2265" s="2" t="s">
        <v>261</v>
      </c>
      <c r="E2265" s="2">
        <v>2485194</v>
      </c>
      <c r="F2265" s="2">
        <v>801459</v>
      </c>
      <c r="G2265" s="2">
        <v>3579.2716</v>
      </c>
      <c r="H2265" s="2">
        <v>1542.6261999999999</v>
      </c>
      <c r="I2265" s="2">
        <v>60656.440999999999</v>
      </c>
      <c r="J2265" s="2">
        <v>9</v>
      </c>
      <c r="K2265" s="2">
        <v>4</v>
      </c>
      <c r="L2265" s="2">
        <v>13</v>
      </c>
      <c r="M2265" s="2" t="s">
        <v>363</v>
      </c>
    </row>
    <row r="2266" spans="1:13" ht="15" customHeight="1" x14ac:dyDescent="0.25">
      <c r="A2266" s="2" t="s">
        <v>352</v>
      </c>
      <c r="B2266" s="2" t="s">
        <v>106</v>
      </c>
      <c r="C2266" s="2" t="s">
        <v>248</v>
      </c>
      <c r="D2266" s="2" t="s">
        <v>262</v>
      </c>
      <c r="E2266" s="2">
        <v>2485194</v>
      </c>
      <c r="F2266" s="2">
        <v>455136</v>
      </c>
      <c r="G2266" s="2">
        <v>3579.2716</v>
      </c>
      <c r="H2266" s="2">
        <v>910.27200000000005</v>
      </c>
      <c r="I2266" s="2">
        <v>37259.335599999999</v>
      </c>
      <c r="J2266" s="2">
        <v>9</v>
      </c>
      <c r="K2266" s="2">
        <v>3</v>
      </c>
      <c r="L2266" s="2">
        <v>12</v>
      </c>
      <c r="M2266" s="2" t="s">
        <v>363</v>
      </c>
    </row>
    <row r="2267" spans="1:13" ht="15" customHeight="1" x14ac:dyDescent="0.25">
      <c r="A2267" s="2" t="s">
        <v>352</v>
      </c>
      <c r="B2267" s="2" t="s">
        <v>106</v>
      </c>
      <c r="C2267" s="2" t="s">
        <v>248</v>
      </c>
      <c r="D2267" s="2" t="s">
        <v>263</v>
      </c>
      <c r="E2267" s="2">
        <v>2485194</v>
      </c>
      <c r="F2267" s="2">
        <v>759666</v>
      </c>
      <c r="G2267" s="2">
        <v>3579.2716</v>
      </c>
      <c r="H2267" s="2">
        <v>1467.3987999999999</v>
      </c>
      <c r="I2267" s="2">
        <v>57873.027199999997</v>
      </c>
      <c r="J2267" s="2">
        <v>9</v>
      </c>
      <c r="K2267" s="2">
        <v>4</v>
      </c>
      <c r="L2267" s="2">
        <v>13</v>
      </c>
      <c r="M2267" s="2" t="s">
        <v>363</v>
      </c>
    </row>
    <row r="2268" spans="1:13" ht="15" customHeight="1" x14ac:dyDescent="0.25">
      <c r="A2268" s="2" t="s">
        <v>352</v>
      </c>
      <c r="B2268" s="2" t="s">
        <v>106</v>
      </c>
      <c r="C2268" s="2" t="s">
        <v>248</v>
      </c>
      <c r="D2268" s="2" t="s">
        <v>264</v>
      </c>
      <c r="E2268" s="2">
        <v>2485194</v>
      </c>
      <c r="F2268" s="2">
        <v>854664</v>
      </c>
      <c r="G2268" s="2">
        <v>3579.2716</v>
      </c>
      <c r="H2268" s="2">
        <v>1638.3951999999999</v>
      </c>
      <c r="I2268" s="2">
        <v>64199.894</v>
      </c>
      <c r="J2268" s="2">
        <v>9</v>
      </c>
      <c r="K2268" s="2">
        <v>4</v>
      </c>
      <c r="L2268" s="2">
        <v>13</v>
      </c>
      <c r="M2268" s="2" t="s">
        <v>363</v>
      </c>
    </row>
    <row r="2269" spans="1:13" ht="15" customHeight="1" x14ac:dyDescent="0.25">
      <c r="A2269" s="2" t="s">
        <v>352</v>
      </c>
      <c r="B2269" s="2" t="s">
        <v>106</v>
      </c>
      <c r="C2269" s="2" t="s">
        <v>248</v>
      </c>
      <c r="D2269" s="2" t="s">
        <v>265</v>
      </c>
      <c r="E2269" s="2">
        <v>2485194</v>
      </c>
      <c r="F2269" s="2">
        <v>712928</v>
      </c>
      <c r="G2269" s="2">
        <v>3579.2716</v>
      </c>
      <c r="H2269" s="2">
        <v>1383.2704000000001</v>
      </c>
      <c r="I2269" s="2">
        <v>54760.276400000002</v>
      </c>
      <c r="J2269" s="2">
        <v>9</v>
      </c>
      <c r="K2269" s="2">
        <v>4</v>
      </c>
      <c r="L2269" s="2">
        <v>13</v>
      </c>
      <c r="M2269" s="2" t="s">
        <v>363</v>
      </c>
    </row>
    <row r="2270" spans="1:13" ht="15" customHeight="1" x14ac:dyDescent="0.25">
      <c r="A2270" s="2" t="s">
        <v>352</v>
      </c>
      <c r="B2270" s="2" t="s">
        <v>106</v>
      </c>
      <c r="C2270" s="2" t="s">
        <v>248</v>
      </c>
      <c r="D2270" s="2" t="s">
        <v>266</v>
      </c>
      <c r="E2270" s="2">
        <v>2485194</v>
      </c>
      <c r="F2270" s="2">
        <v>962829</v>
      </c>
      <c r="G2270" s="2">
        <v>3579.2716</v>
      </c>
      <c r="H2270" s="2">
        <v>1833.0922</v>
      </c>
      <c r="I2270" s="2">
        <v>71403.683000000005</v>
      </c>
      <c r="J2270" s="2">
        <v>9</v>
      </c>
      <c r="K2270" s="2">
        <v>4</v>
      </c>
      <c r="L2270" s="2">
        <v>13</v>
      </c>
      <c r="M2270" s="2" t="s">
        <v>363</v>
      </c>
    </row>
    <row r="2271" spans="1:13" ht="15" customHeight="1" x14ac:dyDescent="0.25">
      <c r="A2271" s="2" t="s">
        <v>352</v>
      </c>
      <c r="B2271" s="2" t="s">
        <v>106</v>
      </c>
      <c r="C2271" s="2" t="s">
        <v>248</v>
      </c>
      <c r="D2271" s="2" t="s">
        <v>267</v>
      </c>
      <c r="E2271" s="2">
        <v>2485194</v>
      </c>
      <c r="F2271" s="2">
        <v>685500</v>
      </c>
      <c r="G2271" s="2">
        <v>3579.2716</v>
      </c>
      <c r="H2271" s="2">
        <v>1333.9</v>
      </c>
      <c r="I2271" s="2">
        <v>52933.571600000003</v>
      </c>
      <c r="J2271" s="2">
        <v>9</v>
      </c>
      <c r="K2271" s="2">
        <v>4</v>
      </c>
      <c r="L2271" s="2">
        <v>13</v>
      </c>
      <c r="M2271" s="2" t="s">
        <v>363</v>
      </c>
    </row>
    <row r="2272" spans="1:13" ht="15" customHeight="1" x14ac:dyDescent="0.25">
      <c r="A2272" s="2" t="s">
        <v>352</v>
      </c>
      <c r="B2272" s="2" t="s">
        <v>106</v>
      </c>
      <c r="C2272" s="2" t="s">
        <v>248</v>
      </c>
      <c r="D2272" s="2" t="s">
        <v>268</v>
      </c>
      <c r="E2272" s="2">
        <v>2485194</v>
      </c>
      <c r="F2272" s="2">
        <v>740810</v>
      </c>
      <c r="G2272" s="2">
        <v>3579.2716</v>
      </c>
      <c r="H2272" s="2">
        <v>1433.4580000000001</v>
      </c>
      <c r="I2272" s="2">
        <v>56617.217600000004</v>
      </c>
      <c r="J2272" s="2">
        <v>9</v>
      </c>
      <c r="K2272" s="2">
        <v>4</v>
      </c>
      <c r="L2272" s="2">
        <v>13</v>
      </c>
      <c r="M2272" s="2" t="s">
        <v>363</v>
      </c>
    </row>
    <row r="2273" spans="1:13" ht="15" customHeight="1" x14ac:dyDescent="0.25">
      <c r="A2273" s="2" t="s">
        <v>352</v>
      </c>
      <c r="B2273" s="2" t="s">
        <v>106</v>
      </c>
      <c r="C2273" s="2" t="s">
        <v>248</v>
      </c>
      <c r="D2273" s="2" t="s">
        <v>269</v>
      </c>
      <c r="E2273" s="2">
        <v>2485194</v>
      </c>
      <c r="F2273" s="2">
        <v>777422</v>
      </c>
      <c r="G2273" s="2">
        <v>3579.2716</v>
      </c>
      <c r="H2273" s="2">
        <v>1499.3596</v>
      </c>
      <c r="I2273" s="2">
        <v>59055.576800000003</v>
      </c>
      <c r="J2273" s="2">
        <v>9</v>
      </c>
      <c r="K2273" s="2">
        <v>4</v>
      </c>
      <c r="L2273" s="2">
        <v>13</v>
      </c>
      <c r="M2273" s="2" t="s">
        <v>363</v>
      </c>
    </row>
    <row r="2274" spans="1:13" ht="15" customHeight="1" x14ac:dyDescent="0.25">
      <c r="A2274" s="2" t="s">
        <v>352</v>
      </c>
      <c r="B2274" s="2" t="s">
        <v>106</v>
      </c>
      <c r="C2274" s="2" t="s">
        <v>46</v>
      </c>
      <c r="D2274" s="2" t="s">
        <v>47</v>
      </c>
      <c r="E2274" s="2">
        <v>2485194</v>
      </c>
      <c r="F2274" s="2">
        <v>836314</v>
      </c>
      <c r="G2274" s="2">
        <v>3579.2716</v>
      </c>
      <c r="H2274" s="2">
        <v>1605.3652</v>
      </c>
      <c r="I2274" s="2">
        <v>62977.784</v>
      </c>
      <c r="J2274" s="2">
        <v>9</v>
      </c>
      <c r="K2274" s="2">
        <v>4</v>
      </c>
      <c r="L2274" s="2">
        <v>13</v>
      </c>
      <c r="M2274" s="2" t="s">
        <v>363</v>
      </c>
    </row>
    <row r="2275" spans="1:13" ht="15" customHeight="1" x14ac:dyDescent="0.25">
      <c r="A2275" s="2" t="s">
        <v>352</v>
      </c>
      <c r="B2275" s="2" t="s">
        <v>106</v>
      </c>
      <c r="C2275" s="2" t="s">
        <v>46</v>
      </c>
      <c r="D2275" s="2" t="s">
        <v>48</v>
      </c>
      <c r="E2275" s="2">
        <v>2485194</v>
      </c>
      <c r="F2275" s="2">
        <v>897572</v>
      </c>
      <c r="G2275" s="2">
        <v>3579.2716</v>
      </c>
      <c r="H2275" s="2">
        <v>1715.6296</v>
      </c>
      <c r="I2275" s="2">
        <v>67057.566800000001</v>
      </c>
      <c r="J2275" s="2">
        <v>9</v>
      </c>
      <c r="K2275" s="2">
        <v>4</v>
      </c>
      <c r="L2275" s="2">
        <v>13</v>
      </c>
      <c r="M2275" s="2" t="s">
        <v>363</v>
      </c>
    </row>
    <row r="2276" spans="1:13" ht="15" customHeight="1" x14ac:dyDescent="0.25">
      <c r="A2276" s="2" t="s">
        <v>352</v>
      </c>
      <c r="B2276" s="2" t="s">
        <v>106</v>
      </c>
      <c r="C2276" s="2" t="s">
        <v>46</v>
      </c>
      <c r="D2276" s="2" t="s">
        <v>49</v>
      </c>
      <c r="E2276" s="2">
        <v>2485194</v>
      </c>
      <c r="F2276" s="2">
        <v>686573</v>
      </c>
      <c r="G2276" s="2">
        <v>3579.2716</v>
      </c>
      <c r="H2276" s="2">
        <v>1335.8314</v>
      </c>
      <c r="I2276" s="2">
        <v>53005.0334</v>
      </c>
      <c r="J2276" s="2">
        <v>9</v>
      </c>
      <c r="K2276" s="2">
        <v>4</v>
      </c>
      <c r="L2276" s="2">
        <v>13</v>
      </c>
      <c r="M2276" s="2" t="s">
        <v>363</v>
      </c>
    </row>
    <row r="2277" spans="1:13" ht="15" customHeight="1" x14ac:dyDescent="0.25">
      <c r="A2277" s="2" t="s">
        <v>352</v>
      </c>
      <c r="B2277" s="2" t="s">
        <v>106</v>
      </c>
      <c r="C2277" s="2" t="s">
        <v>46</v>
      </c>
      <c r="D2277" s="2" t="s">
        <v>50</v>
      </c>
      <c r="E2277" s="2">
        <v>2485194</v>
      </c>
      <c r="F2277" s="2">
        <v>754888</v>
      </c>
      <c r="G2277" s="2">
        <v>3579.2716</v>
      </c>
      <c r="H2277" s="2">
        <v>1458.7983999999999</v>
      </c>
      <c r="I2277" s="2">
        <v>57554.812400000003</v>
      </c>
      <c r="J2277" s="2">
        <v>9</v>
      </c>
      <c r="K2277" s="2">
        <v>4</v>
      </c>
      <c r="L2277" s="2">
        <v>13</v>
      </c>
      <c r="M2277" s="2" t="s">
        <v>363</v>
      </c>
    </row>
    <row r="2278" spans="1:13" ht="15" customHeight="1" x14ac:dyDescent="0.25">
      <c r="A2278" s="2" t="s">
        <v>352</v>
      </c>
      <c r="B2278" s="2" t="s">
        <v>106</v>
      </c>
      <c r="C2278" s="2" t="s">
        <v>46</v>
      </c>
      <c r="D2278" s="2" t="s">
        <v>51</v>
      </c>
      <c r="E2278" s="2">
        <v>2485194</v>
      </c>
      <c r="F2278" s="2">
        <v>615990</v>
      </c>
      <c r="G2278" s="2">
        <v>3579.2716</v>
      </c>
      <c r="H2278" s="2">
        <v>1208.7819999999999</v>
      </c>
      <c r="I2278" s="2">
        <v>48304.205600000001</v>
      </c>
      <c r="J2278" s="2">
        <v>9</v>
      </c>
      <c r="K2278" s="2">
        <v>4</v>
      </c>
      <c r="L2278" s="2">
        <v>13</v>
      </c>
      <c r="M2278" s="2" t="s">
        <v>363</v>
      </c>
    </row>
    <row r="2279" spans="1:13" ht="15" customHeight="1" x14ac:dyDescent="0.25">
      <c r="A2279" s="2" t="s">
        <v>352</v>
      </c>
      <c r="B2279" s="2" t="s">
        <v>106</v>
      </c>
      <c r="C2279" s="2" t="s">
        <v>46</v>
      </c>
      <c r="D2279" s="2" t="s">
        <v>52</v>
      </c>
      <c r="E2279" s="2">
        <v>2485194</v>
      </c>
      <c r="F2279" s="2">
        <v>984960</v>
      </c>
      <c r="G2279" s="2">
        <v>3579.2716</v>
      </c>
      <c r="H2279" s="2">
        <v>1872.9280000000001</v>
      </c>
      <c r="I2279" s="2">
        <v>72877.607600000003</v>
      </c>
      <c r="J2279" s="2">
        <v>9</v>
      </c>
      <c r="K2279" s="2">
        <v>4</v>
      </c>
      <c r="L2279" s="2">
        <v>13</v>
      </c>
      <c r="M2279" s="2" t="s">
        <v>363</v>
      </c>
    </row>
    <row r="2280" spans="1:13" ht="15" customHeight="1" x14ac:dyDescent="0.25">
      <c r="A2280" s="2" t="s">
        <v>352</v>
      </c>
      <c r="B2280" s="2" t="s">
        <v>106</v>
      </c>
      <c r="C2280" s="2" t="s">
        <v>46</v>
      </c>
      <c r="D2280" s="2" t="s">
        <v>53</v>
      </c>
      <c r="E2280" s="2">
        <v>2485194</v>
      </c>
      <c r="F2280" s="2">
        <v>614347</v>
      </c>
      <c r="G2280" s="2">
        <v>3579.2716</v>
      </c>
      <c r="H2280" s="2">
        <v>1205.8245999999999</v>
      </c>
      <c r="I2280" s="2">
        <v>48194.781799999997</v>
      </c>
      <c r="J2280" s="2">
        <v>9</v>
      </c>
      <c r="K2280" s="2">
        <v>4</v>
      </c>
      <c r="L2280" s="2">
        <v>13</v>
      </c>
      <c r="M2280" s="2" t="s">
        <v>363</v>
      </c>
    </row>
    <row r="2281" spans="1:13" ht="15" customHeight="1" x14ac:dyDescent="0.25">
      <c r="A2281" s="2" t="s">
        <v>352</v>
      </c>
      <c r="B2281" s="2" t="s">
        <v>106</v>
      </c>
      <c r="C2281" s="2" t="s">
        <v>46</v>
      </c>
      <c r="D2281" s="2" t="s">
        <v>54</v>
      </c>
      <c r="E2281" s="2">
        <v>2485194</v>
      </c>
      <c r="F2281" s="2">
        <v>685922</v>
      </c>
      <c r="G2281" s="2">
        <v>3579.2716</v>
      </c>
      <c r="H2281" s="2">
        <v>1334.6596</v>
      </c>
      <c r="I2281" s="2">
        <v>52961.676800000001</v>
      </c>
      <c r="J2281" s="2">
        <v>9</v>
      </c>
      <c r="K2281" s="2">
        <v>4</v>
      </c>
      <c r="L2281" s="2">
        <v>13</v>
      </c>
      <c r="M2281" s="2" t="s">
        <v>363</v>
      </c>
    </row>
    <row r="2282" spans="1:13" ht="15" customHeight="1" x14ac:dyDescent="0.25">
      <c r="A2282" s="2" t="s">
        <v>352</v>
      </c>
      <c r="B2282" s="2" t="s">
        <v>106</v>
      </c>
      <c r="C2282" s="2" t="s">
        <v>46</v>
      </c>
      <c r="D2282" s="2" t="s">
        <v>55</v>
      </c>
      <c r="E2282" s="2">
        <v>2485194</v>
      </c>
      <c r="F2282" s="2">
        <v>1047802</v>
      </c>
      <c r="G2282" s="2">
        <v>3579.2716</v>
      </c>
      <c r="H2282" s="2">
        <v>1986.0436</v>
      </c>
      <c r="I2282" s="2">
        <v>77062.8848</v>
      </c>
      <c r="J2282" s="2">
        <v>9</v>
      </c>
      <c r="K2282" s="2">
        <v>5</v>
      </c>
      <c r="L2282" s="2">
        <v>14</v>
      </c>
      <c r="M2282" s="2" t="s">
        <v>363</v>
      </c>
    </row>
    <row r="2283" spans="1:13" ht="15" customHeight="1" x14ac:dyDescent="0.25">
      <c r="A2283" s="2" t="s">
        <v>352</v>
      </c>
      <c r="B2283" s="2" t="s">
        <v>106</v>
      </c>
      <c r="C2283" s="2" t="s">
        <v>46</v>
      </c>
      <c r="D2283" s="2" t="s">
        <v>56</v>
      </c>
      <c r="E2283" s="2">
        <v>2485194</v>
      </c>
      <c r="F2283" s="2">
        <v>450173</v>
      </c>
      <c r="G2283" s="2">
        <v>3579.2716</v>
      </c>
      <c r="H2283" s="2">
        <v>900.346</v>
      </c>
      <c r="I2283" s="2">
        <v>36892.073600000003</v>
      </c>
      <c r="J2283" s="2">
        <v>9</v>
      </c>
      <c r="K2283" s="2">
        <v>3</v>
      </c>
      <c r="L2283" s="2">
        <v>12</v>
      </c>
      <c r="M2283" s="2" t="s">
        <v>363</v>
      </c>
    </row>
    <row r="2284" spans="1:13" ht="15" customHeight="1" x14ac:dyDescent="0.25">
      <c r="A2284" s="2" t="s">
        <v>352</v>
      </c>
      <c r="B2284" s="2" t="s">
        <v>106</v>
      </c>
      <c r="C2284" s="2" t="s">
        <v>46</v>
      </c>
      <c r="D2284" s="2" t="s">
        <v>57</v>
      </c>
      <c r="E2284" s="2">
        <v>2485194</v>
      </c>
      <c r="F2284" s="2">
        <v>1048190</v>
      </c>
      <c r="G2284" s="2">
        <v>3579.2716</v>
      </c>
      <c r="H2284" s="2">
        <v>1986.742</v>
      </c>
      <c r="I2284" s="2">
        <v>77088.725600000005</v>
      </c>
      <c r="J2284" s="2">
        <v>9</v>
      </c>
      <c r="K2284" s="2">
        <v>5</v>
      </c>
      <c r="L2284" s="2">
        <v>14</v>
      </c>
      <c r="M2284" s="2" t="s">
        <v>363</v>
      </c>
    </row>
    <row r="2285" spans="1:13" ht="15" customHeight="1" x14ac:dyDescent="0.25">
      <c r="A2285" s="2" t="s">
        <v>352</v>
      </c>
      <c r="B2285" s="2" t="s">
        <v>106</v>
      </c>
      <c r="C2285" s="2" t="s">
        <v>46</v>
      </c>
      <c r="D2285" s="2" t="s">
        <v>58</v>
      </c>
      <c r="E2285" s="2">
        <v>2485194</v>
      </c>
      <c r="F2285" s="2">
        <v>699627</v>
      </c>
      <c r="G2285" s="2">
        <v>3579.2716</v>
      </c>
      <c r="H2285" s="2">
        <v>1359.3286000000001</v>
      </c>
      <c r="I2285" s="2">
        <v>53874.429799999998</v>
      </c>
      <c r="J2285" s="2">
        <v>9</v>
      </c>
      <c r="K2285" s="2">
        <v>4</v>
      </c>
      <c r="L2285" s="2">
        <v>13</v>
      </c>
      <c r="M2285" s="2" t="s">
        <v>363</v>
      </c>
    </row>
    <row r="2286" spans="1:13" ht="15" customHeight="1" x14ac:dyDescent="0.25">
      <c r="A2286" s="2" t="s">
        <v>352</v>
      </c>
      <c r="B2286" s="2" t="s">
        <v>106</v>
      </c>
      <c r="C2286" s="2" t="s">
        <v>212</v>
      </c>
      <c r="D2286" s="2" t="s">
        <v>213</v>
      </c>
      <c r="E2286" s="2">
        <v>2485194</v>
      </c>
      <c r="F2286" s="2">
        <v>1125959</v>
      </c>
      <c r="G2286" s="2">
        <v>3579.2716</v>
      </c>
      <c r="H2286" s="2">
        <v>2126.7262000000001</v>
      </c>
      <c r="I2286" s="2">
        <v>82268.141000000003</v>
      </c>
      <c r="J2286" s="2">
        <v>9</v>
      </c>
      <c r="K2286" s="2">
        <v>5</v>
      </c>
      <c r="L2286" s="2">
        <v>14</v>
      </c>
      <c r="M2286" s="2" t="s">
        <v>363</v>
      </c>
    </row>
    <row r="2287" spans="1:13" ht="15" customHeight="1" x14ac:dyDescent="0.25">
      <c r="A2287" s="2" t="s">
        <v>352</v>
      </c>
      <c r="B2287" s="2" t="s">
        <v>106</v>
      </c>
      <c r="C2287" s="2" t="s">
        <v>212</v>
      </c>
      <c r="D2287" s="2" t="s">
        <v>214</v>
      </c>
      <c r="E2287" s="2">
        <v>2485194</v>
      </c>
      <c r="F2287" s="2">
        <v>1397690</v>
      </c>
      <c r="G2287" s="2">
        <v>3579.2716</v>
      </c>
      <c r="H2287" s="2">
        <v>2615.8420000000001</v>
      </c>
      <c r="I2287" s="2">
        <v>100365.4256</v>
      </c>
      <c r="J2287" s="2">
        <v>9</v>
      </c>
      <c r="K2287" s="2">
        <v>5</v>
      </c>
      <c r="L2287" s="2">
        <v>14</v>
      </c>
      <c r="M2287" s="2" t="s">
        <v>363</v>
      </c>
    </row>
    <row r="2288" spans="1:13" ht="15" customHeight="1" x14ac:dyDescent="0.25">
      <c r="A2288" s="2" t="s">
        <v>352</v>
      </c>
      <c r="B2288" s="2" t="s">
        <v>106</v>
      </c>
      <c r="C2288" s="2" t="s">
        <v>59</v>
      </c>
      <c r="D2288" s="2" t="s">
        <v>60</v>
      </c>
      <c r="E2288" s="2">
        <v>2485194</v>
      </c>
      <c r="F2288" s="2">
        <v>961231</v>
      </c>
      <c r="G2288" s="2">
        <v>3579.2716</v>
      </c>
      <c r="H2288" s="2">
        <v>1830.2157999999999</v>
      </c>
      <c r="I2288" s="2">
        <v>71297.256200000003</v>
      </c>
      <c r="J2288" s="2">
        <v>9</v>
      </c>
      <c r="K2288" s="2">
        <v>4</v>
      </c>
      <c r="L2288" s="2">
        <v>13</v>
      </c>
      <c r="M2288" s="2" t="s">
        <v>363</v>
      </c>
    </row>
    <row r="2289" spans="1:13" ht="15" customHeight="1" x14ac:dyDescent="0.25">
      <c r="A2289" s="2" t="s">
        <v>352</v>
      </c>
      <c r="B2289" s="2" t="s">
        <v>106</v>
      </c>
      <c r="C2289" s="2" t="s">
        <v>59</v>
      </c>
      <c r="D2289" s="2" t="s">
        <v>61</v>
      </c>
      <c r="E2289" s="2">
        <v>2485194</v>
      </c>
      <c r="F2289" s="2">
        <v>920473</v>
      </c>
      <c r="G2289" s="2">
        <v>3579.2716</v>
      </c>
      <c r="H2289" s="2">
        <v>1756.8514</v>
      </c>
      <c r="I2289" s="2">
        <v>68582.773400000005</v>
      </c>
      <c r="J2289" s="2">
        <v>9</v>
      </c>
      <c r="K2289" s="2">
        <v>4</v>
      </c>
      <c r="L2289" s="2">
        <v>13</v>
      </c>
      <c r="M2289" s="2" t="s">
        <v>363</v>
      </c>
    </row>
    <row r="2290" spans="1:13" ht="15" customHeight="1" x14ac:dyDescent="0.25">
      <c r="A2290" s="2" t="s">
        <v>352</v>
      </c>
      <c r="B2290" s="2" t="s">
        <v>106</v>
      </c>
      <c r="C2290" s="2" t="s">
        <v>59</v>
      </c>
      <c r="D2290" s="2" t="s">
        <v>62</v>
      </c>
      <c r="E2290" s="2">
        <v>2485194</v>
      </c>
      <c r="F2290" s="2">
        <v>856941</v>
      </c>
      <c r="G2290" s="2">
        <v>3579.2716</v>
      </c>
      <c r="H2290" s="2">
        <v>1642.4938</v>
      </c>
      <c r="I2290" s="2">
        <v>64351.542200000004</v>
      </c>
      <c r="J2290" s="2">
        <v>9</v>
      </c>
      <c r="K2290" s="2">
        <v>4</v>
      </c>
      <c r="L2290" s="2">
        <v>13</v>
      </c>
      <c r="M2290" s="2" t="s">
        <v>363</v>
      </c>
    </row>
    <row r="2291" spans="1:13" ht="15" customHeight="1" x14ac:dyDescent="0.25">
      <c r="A2291" s="2" t="s">
        <v>352</v>
      </c>
      <c r="B2291" s="2" t="s">
        <v>106</v>
      </c>
      <c r="C2291" s="2" t="s">
        <v>59</v>
      </c>
      <c r="D2291" s="2" t="s">
        <v>63</v>
      </c>
      <c r="E2291" s="2">
        <v>2485194</v>
      </c>
      <c r="F2291" s="2">
        <v>815822</v>
      </c>
      <c r="G2291" s="2">
        <v>3579.2716</v>
      </c>
      <c r="H2291" s="2">
        <v>1568.4795999999999</v>
      </c>
      <c r="I2291" s="2">
        <v>61613.016799999998</v>
      </c>
      <c r="J2291" s="2">
        <v>9</v>
      </c>
      <c r="K2291" s="2">
        <v>4</v>
      </c>
      <c r="L2291" s="2">
        <v>13</v>
      </c>
      <c r="M2291" s="2" t="s">
        <v>363</v>
      </c>
    </row>
    <row r="2292" spans="1:13" ht="15" customHeight="1" x14ac:dyDescent="0.25">
      <c r="A2292" s="2" t="s">
        <v>352</v>
      </c>
      <c r="B2292" s="2" t="s">
        <v>106</v>
      </c>
      <c r="C2292" s="2" t="s">
        <v>59</v>
      </c>
      <c r="D2292" s="2" t="s">
        <v>64</v>
      </c>
      <c r="E2292" s="2">
        <v>2485194</v>
      </c>
      <c r="F2292" s="2">
        <v>806441</v>
      </c>
      <c r="G2292" s="2">
        <v>3579.2716</v>
      </c>
      <c r="H2292" s="2">
        <v>1551.5938000000001</v>
      </c>
      <c r="I2292" s="2">
        <v>60988.242200000001</v>
      </c>
      <c r="J2292" s="2">
        <v>9</v>
      </c>
      <c r="K2292" s="2">
        <v>4</v>
      </c>
      <c r="L2292" s="2">
        <v>13</v>
      </c>
      <c r="M2292" s="2" t="s">
        <v>363</v>
      </c>
    </row>
    <row r="2293" spans="1:13" ht="15" customHeight="1" x14ac:dyDescent="0.25">
      <c r="A2293" s="2" t="s">
        <v>352</v>
      </c>
      <c r="B2293" s="2" t="s">
        <v>106</v>
      </c>
      <c r="C2293" s="2" t="s">
        <v>59</v>
      </c>
      <c r="D2293" s="2" t="s">
        <v>65</v>
      </c>
      <c r="E2293" s="2">
        <v>2485194</v>
      </c>
      <c r="F2293" s="2">
        <v>671874</v>
      </c>
      <c r="G2293" s="2">
        <v>3579.2716</v>
      </c>
      <c r="H2293" s="2">
        <v>1309.3732</v>
      </c>
      <c r="I2293" s="2">
        <v>52026.080000000002</v>
      </c>
      <c r="J2293" s="2">
        <v>9</v>
      </c>
      <c r="K2293" s="2">
        <v>4</v>
      </c>
      <c r="L2293" s="2">
        <v>13</v>
      </c>
      <c r="M2293" s="2" t="s">
        <v>363</v>
      </c>
    </row>
    <row r="2294" spans="1:13" ht="15" customHeight="1" x14ac:dyDescent="0.25">
      <c r="A2294" s="2" t="s">
        <v>352</v>
      </c>
      <c r="B2294" s="2" t="s">
        <v>106</v>
      </c>
      <c r="C2294" s="2" t="s">
        <v>59</v>
      </c>
      <c r="D2294" s="2" t="s">
        <v>66</v>
      </c>
      <c r="E2294" s="2">
        <v>2485194</v>
      </c>
      <c r="F2294" s="2">
        <v>607364</v>
      </c>
      <c r="G2294" s="2">
        <v>3579.2716</v>
      </c>
      <c r="H2294" s="2">
        <v>1193.2552000000001</v>
      </c>
      <c r="I2294" s="2">
        <v>47729.714</v>
      </c>
      <c r="J2294" s="2">
        <v>9</v>
      </c>
      <c r="K2294" s="2">
        <v>4</v>
      </c>
      <c r="L2294" s="2">
        <v>13</v>
      </c>
      <c r="M2294" s="2" t="s">
        <v>363</v>
      </c>
    </row>
    <row r="2295" spans="1:13" ht="15" customHeight="1" x14ac:dyDescent="0.25">
      <c r="A2295" s="2" t="s">
        <v>352</v>
      </c>
      <c r="B2295" s="2" t="s">
        <v>106</v>
      </c>
      <c r="C2295" s="2" t="s">
        <v>59</v>
      </c>
      <c r="D2295" s="2" t="s">
        <v>67</v>
      </c>
      <c r="E2295" s="2">
        <v>2485194</v>
      </c>
      <c r="F2295" s="2">
        <v>679483</v>
      </c>
      <c r="G2295" s="2">
        <v>3579.2716</v>
      </c>
      <c r="H2295" s="2">
        <v>1323.0694000000001</v>
      </c>
      <c r="I2295" s="2">
        <v>52532.839399999997</v>
      </c>
      <c r="J2295" s="2">
        <v>9</v>
      </c>
      <c r="K2295" s="2">
        <v>4</v>
      </c>
      <c r="L2295" s="2">
        <v>13</v>
      </c>
      <c r="M2295" s="2" t="s">
        <v>363</v>
      </c>
    </row>
    <row r="2296" spans="1:13" ht="15" customHeight="1" x14ac:dyDescent="0.25">
      <c r="A2296" s="2" t="s">
        <v>352</v>
      </c>
      <c r="B2296" s="2" t="s">
        <v>106</v>
      </c>
      <c r="C2296" s="2" t="s">
        <v>59</v>
      </c>
      <c r="D2296" s="2" t="s">
        <v>68</v>
      </c>
      <c r="E2296" s="2">
        <v>2485194</v>
      </c>
      <c r="F2296" s="2">
        <v>955146</v>
      </c>
      <c r="G2296" s="2">
        <v>3579.2716</v>
      </c>
      <c r="H2296" s="2">
        <v>1819.2628</v>
      </c>
      <c r="I2296" s="2">
        <v>70891.995200000005</v>
      </c>
      <c r="J2296" s="2">
        <v>9</v>
      </c>
      <c r="K2296" s="2">
        <v>4</v>
      </c>
      <c r="L2296" s="2">
        <v>13</v>
      </c>
      <c r="M2296" s="2" t="s">
        <v>363</v>
      </c>
    </row>
    <row r="2297" spans="1:13" ht="15" customHeight="1" x14ac:dyDescent="0.25">
      <c r="A2297" s="2" t="s">
        <v>352</v>
      </c>
      <c r="B2297" s="2" t="s">
        <v>106</v>
      </c>
      <c r="C2297" s="2" t="s">
        <v>59</v>
      </c>
      <c r="D2297" s="2" t="s">
        <v>69</v>
      </c>
      <c r="E2297" s="2">
        <v>2485194</v>
      </c>
      <c r="F2297" s="2">
        <v>906145</v>
      </c>
      <c r="G2297" s="2">
        <v>3579.2716</v>
      </c>
      <c r="H2297" s="2">
        <v>1731.0609999999999</v>
      </c>
      <c r="I2297" s="2">
        <v>67628.528600000005</v>
      </c>
      <c r="J2297" s="2">
        <v>9</v>
      </c>
      <c r="K2297" s="2">
        <v>4</v>
      </c>
      <c r="L2297" s="2">
        <v>13</v>
      </c>
      <c r="M2297" s="2" t="s">
        <v>363</v>
      </c>
    </row>
    <row r="2298" spans="1:13" ht="15" customHeight="1" x14ac:dyDescent="0.25">
      <c r="A2298" s="2" t="s">
        <v>352</v>
      </c>
      <c r="B2298" s="2" t="s">
        <v>106</v>
      </c>
      <c r="C2298" s="2" t="s">
        <v>59</v>
      </c>
      <c r="D2298" s="2" t="s">
        <v>70</v>
      </c>
      <c r="E2298" s="2">
        <v>2485194</v>
      </c>
      <c r="F2298" s="2">
        <v>818828</v>
      </c>
      <c r="G2298" s="2">
        <v>3579.2716</v>
      </c>
      <c r="H2298" s="2">
        <v>1573.8904</v>
      </c>
      <c r="I2298" s="2">
        <v>61813.216399999998</v>
      </c>
      <c r="J2298" s="2">
        <v>9</v>
      </c>
      <c r="K2298" s="2">
        <v>4</v>
      </c>
      <c r="L2298" s="2">
        <v>13</v>
      </c>
      <c r="M2298" s="2" t="s">
        <v>363</v>
      </c>
    </row>
    <row r="2299" spans="1:13" ht="15" customHeight="1" x14ac:dyDescent="0.25">
      <c r="A2299" s="2" t="s">
        <v>352</v>
      </c>
      <c r="B2299" s="2" t="s">
        <v>106</v>
      </c>
      <c r="C2299" s="2" t="s">
        <v>59</v>
      </c>
      <c r="D2299" s="2" t="s">
        <v>71</v>
      </c>
      <c r="E2299" s="2">
        <v>2485194</v>
      </c>
      <c r="F2299" s="2">
        <v>846261</v>
      </c>
      <c r="G2299" s="2">
        <v>3579.2716</v>
      </c>
      <c r="H2299" s="2">
        <v>1623.2698</v>
      </c>
      <c r="I2299" s="2">
        <v>63640.254200000003</v>
      </c>
      <c r="J2299" s="2">
        <v>9</v>
      </c>
      <c r="K2299" s="2">
        <v>4</v>
      </c>
      <c r="L2299" s="2">
        <v>13</v>
      </c>
      <c r="M2299" s="2" t="s">
        <v>363</v>
      </c>
    </row>
    <row r="2300" spans="1:13" ht="15" customHeight="1" x14ac:dyDescent="0.25">
      <c r="A2300" s="2" t="s">
        <v>352</v>
      </c>
      <c r="B2300" s="2" t="s">
        <v>106</v>
      </c>
      <c r="C2300" s="2" t="s">
        <v>59</v>
      </c>
      <c r="D2300" s="2" t="s">
        <v>72</v>
      </c>
      <c r="E2300" s="2">
        <v>2485194</v>
      </c>
      <c r="F2300" s="2">
        <v>504912</v>
      </c>
      <c r="G2300" s="2">
        <v>3579.2716</v>
      </c>
      <c r="H2300" s="2">
        <v>1008.8416</v>
      </c>
      <c r="I2300" s="2">
        <v>40906.410799999998</v>
      </c>
      <c r="J2300" s="2">
        <v>9</v>
      </c>
      <c r="K2300" s="2">
        <v>4</v>
      </c>
      <c r="L2300" s="2">
        <v>13</v>
      </c>
      <c r="M2300" s="2" t="s">
        <v>363</v>
      </c>
    </row>
    <row r="2301" spans="1:13" ht="15" customHeight="1" x14ac:dyDescent="0.25">
      <c r="A2301" s="2" t="s">
        <v>352</v>
      </c>
      <c r="B2301" s="2" t="s">
        <v>106</v>
      </c>
      <c r="C2301" s="2" t="s">
        <v>59</v>
      </c>
      <c r="D2301" s="2" t="s">
        <v>73</v>
      </c>
      <c r="E2301" s="2">
        <v>2485194</v>
      </c>
      <c r="F2301" s="2">
        <v>712528</v>
      </c>
      <c r="G2301" s="2">
        <v>3579.2716</v>
      </c>
      <c r="H2301" s="2">
        <v>1382.5504000000001</v>
      </c>
      <c r="I2301" s="2">
        <v>54733.636400000003</v>
      </c>
      <c r="J2301" s="2">
        <v>9</v>
      </c>
      <c r="K2301" s="2">
        <v>4</v>
      </c>
      <c r="L2301" s="2">
        <v>13</v>
      </c>
      <c r="M2301" s="2" t="s">
        <v>363</v>
      </c>
    </row>
    <row r="2302" spans="1:13" ht="15" customHeight="1" x14ac:dyDescent="0.25">
      <c r="A2302" s="2" t="s">
        <v>352</v>
      </c>
      <c r="B2302" s="2" t="s">
        <v>106</v>
      </c>
      <c r="C2302" s="2" t="s">
        <v>59</v>
      </c>
      <c r="D2302" s="2" t="s">
        <v>74</v>
      </c>
      <c r="E2302" s="2">
        <v>2485194</v>
      </c>
      <c r="F2302" s="2">
        <v>791389</v>
      </c>
      <c r="G2302" s="2">
        <v>3579.2716</v>
      </c>
      <c r="H2302" s="2">
        <v>1524.5001999999999</v>
      </c>
      <c r="I2302" s="2">
        <v>59985.779000000002</v>
      </c>
      <c r="J2302" s="2">
        <v>9</v>
      </c>
      <c r="K2302" s="2">
        <v>4</v>
      </c>
      <c r="L2302" s="2">
        <v>13</v>
      </c>
      <c r="M2302" s="2" t="s">
        <v>363</v>
      </c>
    </row>
    <row r="2303" spans="1:13" ht="15" customHeight="1" x14ac:dyDescent="0.25">
      <c r="A2303" s="2" t="s">
        <v>352</v>
      </c>
      <c r="B2303" s="2" t="s">
        <v>106</v>
      </c>
      <c r="C2303" s="2" t="s">
        <v>59</v>
      </c>
      <c r="D2303" s="2" t="s">
        <v>75</v>
      </c>
      <c r="E2303" s="2">
        <v>2485194</v>
      </c>
      <c r="F2303" s="2">
        <v>701386</v>
      </c>
      <c r="G2303" s="2">
        <v>3579.2716</v>
      </c>
      <c r="H2303" s="2">
        <v>1362.4947999999999</v>
      </c>
      <c r="I2303" s="2">
        <v>53991.5792</v>
      </c>
      <c r="J2303" s="2">
        <v>9</v>
      </c>
      <c r="K2303" s="2">
        <v>4</v>
      </c>
      <c r="L2303" s="2">
        <v>13</v>
      </c>
      <c r="M2303" s="2" t="s">
        <v>363</v>
      </c>
    </row>
    <row r="2304" spans="1:13" ht="15" customHeight="1" x14ac:dyDescent="0.25">
      <c r="A2304" s="2" t="s">
        <v>352</v>
      </c>
      <c r="B2304" s="2" t="s">
        <v>106</v>
      </c>
      <c r="C2304" s="2" t="s">
        <v>59</v>
      </c>
      <c r="D2304" s="2" t="s">
        <v>76</v>
      </c>
      <c r="E2304" s="2">
        <v>2485194</v>
      </c>
      <c r="F2304" s="2">
        <v>605736</v>
      </c>
      <c r="G2304" s="2">
        <v>3579.2716</v>
      </c>
      <c r="H2304" s="2">
        <v>1190.3248000000001</v>
      </c>
      <c r="I2304" s="2">
        <v>47621.289199999999</v>
      </c>
      <c r="J2304" s="2">
        <v>9</v>
      </c>
      <c r="K2304" s="2">
        <v>4</v>
      </c>
      <c r="L2304" s="2">
        <v>13</v>
      </c>
      <c r="M2304" s="2" t="s">
        <v>363</v>
      </c>
    </row>
    <row r="2305" spans="1:13" ht="15" customHeight="1" x14ac:dyDescent="0.25">
      <c r="A2305" s="2" t="s">
        <v>352</v>
      </c>
      <c r="B2305" s="2" t="s">
        <v>106</v>
      </c>
      <c r="C2305" s="2" t="s">
        <v>77</v>
      </c>
      <c r="D2305" s="2" t="s">
        <v>78</v>
      </c>
      <c r="E2305" s="2">
        <v>2485194</v>
      </c>
      <c r="F2305" s="2">
        <v>366889</v>
      </c>
      <c r="G2305" s="2">
        <v>3579.2716</v>
      </c>
      <c r="H2305" s="2">
        <v>733.77800000000002</v>
      </c>
      <c r="I2305" s="2">
        <v>30729.0576</v>
      </c>
      <c r="J2305" s="2">
        <v>9</v>
      </c>
      <c r="K2305" s="2">
        <v>3</v>
      </c>
      <c r="L2305" s="2">
        <v>12</v>
      </c>
      <c r="M2305" s="2" t="s">
        <v>363</v>
      </c>
    </row>
    <row r="2306" spans="1:13" ht="15" customHeight="1" x14ac:dyDescent="0.25">
      <c r="A2306" s="2" t="s">
        <v>352</v>
      </c>
      <c r="B2306" s="2" t="s">
        <v>106</v>
      </c>
      <c r="C2306" s="2" t="s">
        <v>77</v>
      </c>
      <c r="D2306" s="2" t="s">
        <v>79</v>
      </c>
      <c r="E2306" s="2">
        <v>2485194</v>
      </c>
      <c r="F2306" s="2">
        <v>574871</v>
      </c>
      <c r="G2306" s="2">
        <v>3579.2716</v>
      </c>
      <c r="H2306" s="2">
        <v>1134.7678000000001</v>
      </c>
      <c r="I2306" s="2">
        <v>45565.680200000003</v>
      </c>
      <c r="J2306" s="2">
        <v>9</v>
      </c>
      <c r="K2306" s="2">
        <v>4</v>
      </c>
      <c r="L2306" s="2">
        <v>13</v>
      </c>
      <c r="M2306" s="2" t="s">
        <v>363</v>
      </c>
    </row>
    <row r="2307" spans="1:13" ht="15" customHeight="1" x14ac:dyDescent="0.25">
      <c r="A2307" s="2" t="s">
        <v>352</v>
      </c>
      <c r="B2307" s="2" t="s">
        <v>106</v>
      </c>
      <c r="C2307" s="2" t="s">
        <v>77</v>
      </c>
      <c r="D2307" s="2" t="s">
        <v>80</v>
      </c>
      <c r="E2307" s="2">
        <v>2485194</v>
      </c>
      <c r="F2307" s="2">
        <v>574196</v>
      </c>
      <c r="G2307" s="2">
        <v>3579.2716</v>
      </c>
      <c r="H2307" s="2">
        <v>1133.5527999999999</v>
      </c>
      <c r="I2307" s="2">
        <v>45520.725200000001</v>
      </c>
      <c r="J2307" s="2">
        <v>9</v>
      </c>
      <c r="K2307" s="2">
        <v>4</v>
      </c>
      <c r="L2307" s="2">
        <v>13</v>
      </c>
      <c r="M2307" s="2" t="s">
        <v>363</v>
      </c>
    </row>
    <row r="2308" spans="1:13" ht="15" customHeight="1" x14ac:dyDescent="0.25">
      <c r="A2308" s="2" t="s">
        <v>352</v>
      </c>
      <c r="B2308" s="2" t="s">
        <v>106</v>
      </c>
      <c r="C2308" s="2" t="s">
        <v>77</v>
      </c>
      <c r="D2308" s="2" t="s">
        <v>81</v>
      </c>
      <c r="E2308" s="2">
        <v>2485194</v>
      </c>
      <c r="F2308" s="2">
        <v>378521</v>
      </c>
      <c r="G2308" s="2">
        <v>3579.2716</v>
      </c>
      <c r="H2308" s="2">
        <v>757.04200000000003</v>
      </c>
      <c r="I2308" s="2">
        <v>31589.8256</v>
      </c>
      <c r="J2308" s="2">
        <v>9</v>
      </c>
      <c r="K2308" s="2">
        <v>3</v>
      </c>
      <c r="L2308" s="2">
        <v>12</v>
      </c>
      <c r="M2308" s="2" t="s">
        <v>363</v>
      </c>
    </row>
    <row r="2309" spans="1:13" ht="15" customHeight="1" x14ac:dyDescent="0.25">
      <c r="A2309" s="2" t="s">
        <v>352</v>
      </c>
      <c r="B2309" s="2" t="s">
        <v>106</v>
      </c>
      <c r="C2309" s="2" t="s">
        <v>77</v>
      </c>
      <c r="D2309" s="2" t="s">
        <v>82</v>
      </c>
      <c r="E2309" s="2">
        <v>2485194</v>
      </c>
      <c r="F2309" s="2">
        <v>361543</v>
      </c>
      <c r="G2309" s="2">
        <v>3579.2716</v>
      </c>
      <c r="H2309" s="2">
        <v>723.08600000000001</v>
      </c>
      <c r="I2309" s="2">
        <v>30333.453600000001</v>
      </c>
      <c r="J2309" s="2">
        <v>9</v>
      </c>
      <c r="K2309" s="2">
        <v>3</v>
      </c>
      <c r="L2309" s="2">
        <v>12</v>
      </c>
      <c r="M2309" s="2" t="s">
        <v>363</v>
      </c>
    </row>
    <row r="2310" spans="1:13" ht="15" customHeight="1" x14ac:dyDescent="0.25">
      <c r="A2310" s="2" t="s">
        <v>352</v>
      </c>
      <c r="B2310" s="2" t="s">
        <v>106</v>
      </c>
      <c r="C2310" s="2" t="s">
        <v>77</v>
      </c>
      <c r="D2310" s="2" t="s">
        <v>83</v>
      </c>
      <c r="E2310" s="2">
        <v>2485194</v>
      </c>
      <c r="F2310" s="2">
        <v>376148</v>
      </c>
      <c r="G2310" s="2">
        <v>3579.2716</v>
      </c>
      <c r="H2310" s="2">
        <v>752.29600000000005</v>
      </c>
      <c r="I2310" s="2">
        <v>31414.223600000001</v>
      </c>
      <c r="J2310" s="2">
        <v>9</v>
      </c>
      <c r="K2310" s="2">
        <v>3</v>
      </c>
      <c r="L2310" s="2">
        <v>12</v>
      </c>
      <c r="M2310" s="2" t="s">
        <v>363</v>
      </c>
    </row>
    <row r="2311" spans="1:13" ht="15" customHeight="1" x14ac:dyDescent="0.25">
      <c r="A2311" s="2" t="s">
        <v>352</v>
      </c>
      <c r="B2311" s="2" t="s">
        <v>106</v>
      </c>
      <c r="C2311" s="2" t="s">
        <v>77</v>
      </c>
      <c r="D2311" s="2" t="s">
        <v>84</v>
      </c>
      <c r="E2311" s="2">
        <v>2485194</v>
      </c>
      <c r="F2311" s="2">
        <v>298074</v>
      </c>
      <c r="G2311" s="2">
        <v>3579.2716</v>
      </c>
      <c r="H2311" s="2">
        <v>596.14800000000002</v>
      </c>
      <c r="I2311" s="2">
        <v>25636.747599999999</v>
      </c>
      <c r="J2311" s="2">
        <v>9</v>
      </c>
      <c r="K2311" s="2">
        <v>3</v>
      </c>
      <c r="L2311" s="2">
        <v>12</v>
      </c>
      <c r="M2311" s="2" t="s">
        <v>363</v>
      </c>
    </row>
    <row r="2312" spans="1:13" ht="15" customHeight="1" x14ac:dyDescent="0.25">
      <c r="A2312" s="2" t="s">
        <v>352</v>
      </c>
      <c r="B2312" s="2" t="s">
        <v>106</v>
      </c>
      <c r="C2312" s="2" t="s">
        <v>77</v>
      </c>
      <c r="D2312" s="2" t="s">
        <v>85</v>
      </c>
      <c r="E2312" s="2">
        <v>2485194</v>
      </c>
      <c r="F2312" s="2">
        <v>652625</v>
      </c>
      <c r="G2312" s="2">
        <v>3579.2716</v>
      </c>
      <c r="H2312" s="2">
        <v>1274.7249999999999</v>
      </c>
      <c r="I2312" s="2">
        <v>50744.096599999997</v>
      </c>
      <c r="J2312" s="2">
        <v>9</v>
      </c>
      <c r="K2312" s="2">
        <v>4</v>
      </c>
      <c r="L2312" s="2">
        <v>13</v>
      </c>
      <c r="M2312" s="2" t="s">
        <v>363</v>
      </c>
    </row>
    <row r="2313" spans="1:13" ht="15" customHeight="1" x14ac:dyDescent="0.25">
      <c r="A2313" s="2" t="s">
        <v>352</v>
      </c>
      <c r="B2313" s="2" t="s">
        <v>106</v>
      </c>
      <c r="C2313" s="2" t="s">
        <v>77</v>
      </c>
      <c r="D2313" s="2" t="s">
        <v>86</v>
      </c>
      <c r="E2313" s="2">
        <v>2485194</v>
      </c>
      <c r="F2313" s="2">
        <v>431885</v>
      </c>
      <c r="G2313" s="2">
        <v>3579.2716</v>
      </c>
      <c r="H2313" s="2">
        <v>863.77</v>
      </c>
      <c r="I2313" s="2">
        <v>35538.761599999998</v>
      </c>
      <c r="J2313" s="2">
        <v>9</v>
      </c>
      <c r="K2313" s="2">
        <v>3</v>
      </c>
      <c r="L2313" s="2">
        <v>12</v>
      </c>
      <c r="M2313" s="2" t="s">
        <v>363</v>
      </c>
    </row>
    <row r="2314" spans="1:13" ht="15" customHeight="1" x14ac:dyDescent="0.25">
      <c r="A2314" s="2" t="s">
        <v>352</v>
      </c>
      <c r="B2314" s="2" t="s">
        <v>106</v>
      </c>
      <c r="C2314" s="2" t="s">
        <v>77</v>
      </c>
      <c r="D2314" s="2" t="s">
        <v>6</v>
      </c>
      <c r="E2314" s="2">
        <v>2485194</v>
      </c>
      <c r="F2314" s="2">
        <v>330494</v>
      </c>
      <c r="G2314" s="2">
        <v>3579.2716</v>
      </c>
      <c r="H2314" s="2">
        <v>660.98800000000006</v>
      </c>
      <c r="I2314" s="2">
        <v>28035.827600000001</v>
      </c>
      <c r="J2314" s="2">
        <v>9</v>
      </c>
      <c r="K2314" s="2">
        <v>3</v>
      </c>
      <c r="L2314" s="2">
        <v>12</v>
      </c>
      <c r="M2314" s="2" t="s">
        <v>363</v>
      </c>
    </row>
    <row r="2315" spans="1:13" ht="15" customHeight="1" x14ac:dyDescent="0.25">
      <c r="A2315" s="2" t="s">
        <v>352</v>
      </c>
      <c r="B2315" s="2" t="s">
        <v>106</v>
      </c>
      <c r="C2315" s="2" t="s">
        <v>77</v>
      </c>
      <c r="D2315" s="2" t="s">
        <v>87</v>
      </c>
      <c r="E2315" s="2">
        <v>2485194</v>
      </c>
      <c r="F2315" s="2">
        <v>271620</v>
      </c>
      <c r="G2315" s="2">
        <v>3579.2716</v>
      </c>
      <c r="H2315" s="2">
        <v>543.24</v>
      </c>
      <c r="I2315" s="2">
        <v>23679.151600000001</v>
      </c>
      <c r="J2315" s="2">
        <v>9</v>
      </c>
      <c r="K2315" s="2">
        <v>3</v>
      </c>
      <c r="L2315" s="2">
        <v>12</v>
      </c>
      <c r="M2315" s="2" t="s">
        <v>363</v>
      </c>
    </row>
    <row r="2316" spans="1:13" ht="15" customHeight="1" x14ac:dyDescent="0.25">
      <c r="A2316" s="2" t="s">
        <v>352</v>
      </c>
      <c r="B2316" s="2" t="s">
        <v>106</v>
      </c>
      <c r="C2316" s="2" t="s">
        <v>77</v>
      </c>
      <c r="D2316" s="2" t="s">
        <v>88</v>
      </c>
      <c r="E2316" s="2">
        <v>2485194</v>
      </c>
      <c r="F2316" s="2">
        <v>496463</v>
      </c>
      <c r="G2316" s="2">
        <v>3579.2716</v>
      </c>
      <c r="H2316" s="2">
        <v>992.92600000000004</v>
      </c>
      <c r="I2316" s="2">
        <v>40317.533600000002</v>
      </c>
      <c r="J2316" s="2">
        <v>9</v>
      </c>
      <c r="K2316" s="2">
        <v>3</v>
      </c>
      <c r="L2316" s="2">
        <v>12</v>
      </c>
      <c r="M2316" s="2" t="s">
        <v>363</v>
      </c>
    </row>
    <row r="2317" spans="1:13" ht="15" customHeight="1" x14ac:dyDescent="0.25">
      <c r="A2317" s="2" t="s">
        <v>352</v>
      </c>
      <c r="B2317" s="2" t="s">
        <v>106</v>
      </c>
      <c r="C2317" s="2" t="s">
        <v>77</v>
      </c>
      <c r="D2317" s="2" t="s">
        <v>89</v>
      </c>
      <c r="E2317" s="2">
        <v>2485194</v>
      </c>
      <c r="F2317" s="2">
        <v>369899</v>
      </c>
      <c r="G2317" s="2">
        <v>3579.2716</v>
      </c>
      <c r="H2317" s="2">
        <v>739.798</v>
      </c>
      <c r="I2317" s="2">
        <v>30951.797600000002</v>
      </c>
      <c r="J2317" s="2">
        <v>9</v>
      </c>
      <c r="K2317" s="2">
        <v>3</v>
      </c>
      <c r="L2317" s="2">
        <v>12</v>
      </c>
      <c r="M2317" s="2" t="s">
        <v>363</v>
      </c>
    </row>
    <row r="2318" spans="1:13" ht="15" customHeight="1" x14ac:dyDescent="0.25">
      <c r="A2318" s="2" t="s">
        <v>352</v>
      </c>
      <c r="B2318" s="2" t="s">
        <v>106</v>
      </c>
      <c r="C2318" s="2" t="s">
        <v>77</v>
      </c>
      <c r="D2318" s="2" t="s">
        <v>90</v>
      </c>
      <c r="E2318" s="2">
        <v>2485194</v>
      </c>
      <c r="F2318" s="2">
        <v>382274</v>
      </c>
      <c r="G2318" s="2">
        <v>3579.2716</v>
      </c>
      <c r="H2318" s="2">
        <v>764.548</v>
      </c>
      <c r="I2318" s="2">
        <v>31867.547600000002</v>
      </c>
      <c r="J2318" s="2">
        <v>9</v>
      </c>
      <c r="K2318" s="2">
        <v>3</v>
      </c>
      <c r="L2318" s="2">
        <v>12</v>
      </c>
      <c r="M2318" s="2" t="s">
        <v>363</v>
      </c>
    </row>
    <row r="2319" spans="1:13" ht="15" customHeight="1" x14ac:dyDescent="0.25">
      <c r="A2319" s="2" t="s">
        <v>352</v>
      </c>
      <c r="B2319" s="2" t="s">
        <v>106</v>
      </c>
      <c r="C2319" s="2" t="s">
        <v>91</v>
      </c>
      <c r="D2319" s="2" t="s">
        <v>92</v>
      </c>
      <c r="E2319" s="2">
        <v>2485194</v>
      </c>
      <c r="F2319" s="2">
        <v>166602</v>
      </c>
      <c r="G2319" s="2">
        <v>3579.2716</v>
      </c>
      <c r="H2319" s="2">
        <v>333.20400000000001</v>
      </c>
      <c r="I2319" s="2">
        <v>15907.819600000001</v>
      </c>
      <c r="J2319" s="2">
        <v>9</v>
      </c>
      <c r="K2319" s="2">
        <v>3</v>
      </c>
      <c r="L2319" s="2">
        <v>12</v>
      </c>
      <c r="M2319" s="2" t="s">
        <v>363</v>
      </c>
    </row>
    <row r="2320" spans="1:13" ht="15" customHeight="1" x14ac:dyDescent="0.25">
      <c r="A2320" s="2" t="s">
        <v>352</v>
      </c>
      <c r="B2320" s="2" t="s">
        <v>106</v>
      </c>
      <c r="C2320" s="2" t="s">
        <v>91</v>
      </c>
      <c r="D2320" s="2" t="s">
        <v>93</v>
      </c>
      <c r="E2320" s="2">
        <v>2485194</v>
      </c>
      <c r="F2320" s="2">
        <v>305410</v>
      </c>
      <c r="G2320" s="2">
        <v>3579.2716</v>
      </c>
      <c r="H2320" s="2">
        <v>610.82000000000005</v>
      </c>
      <c r="I2320" s="2">
        <v>26179.6116</v>
      </c>
      <c r="J2320" s="2">
        <v>9</v>
      </c>
      <c r="K2320" s="2">
        <v>3</v>
      </c>
      <c r="L2320" s="2">
        <v>12</v>
      </c>
      <c r="M2320" s="2" t="s">
        <v>363</v>
      </c>
    </row>
    <row r="2321" spans="1:13" ht="15" customHeight="1" x14ac:dyDescent="0.25">
      <c r="A2321" s="2" t="s">
        <v>352</v>
      </c>
      <c r="B2321" s="2" t="s">
        <v>106</v>
      </c>
      <c r="C2321" s="2" t="s">
        <v>91</v>
      </c>
      <c r="D2321" s="2" t="s">
        <v>94</v>
      </c>
      <c r="E2321" s="2">
        <v>2485194</v>
      </c>
      <c r="F2321" s="2">
        <v>179379</v>
      </c>
      <c r="G2321" s="2">
        <v>3579.2716</v>
      </c>
      <c r="H2321" s="2">
        <v>358.75799999999998</v>
      </c>
      <c r="I2321" s="2">
        <v>16853.317599999998</v>
      </c>
      <c r="J2321" s="2">
        <v>9</v>
      </c>
      <c r="K2321" s="2">
        <v>3</v>
      </c>
      <c r="L2321" s="2">
        <v>12</v>
      </c>
      <c r="M2321" s="2" t="s">
        <v>363</v>
      </c>
    </row>
    <row r="2322" spans="1:13" ht="15" customHeight="1" x14ac:dyDescent="0.25">
      <c r="A2322" s="2" t="s">
        <v>352</v>
      </c>
      <c r="B2322" s="2" t="s">
        <v>106</v>
      </c>
      <c r="C2322" s="2" t="s">
        <v>91</v>
      </c>
      <c r="D2322" s="2" t="s">
        <v>95</v>
      </c>
      <c r="E2322" s="2">
        <v>2485194</v>
      </c>
      <c r="F2322" s="2">
        <v>351812</v>
      </c>
      <c r="G2322" s="2">
        <v>3579.2716</v>
      </c>
      <c r="H2322" s="2">
        <v>703.62400000000002</v>
      </c>
      <c r="I2322" s="2">
        <v>29613.3596</v>
      </c>
      <c r="J2322" s="2">
        <v>9</v>
      </c>
      <c r="K2322" s="2">
        <v>3</v>
      </c>
      <c r="L2322" s="2">
        <v>12</v>
      </c>
      <c r="M2322" s="2" t="s">
        <v>363</v>
      </c>
    </row>
    <row r="2323" spans="1:13" ht="15" customHeight="1" x14ac:dyDescent="0.25">
      <c r="A2323" s="2" t="s">
        <v>352</v>
      </c>
      <c r="B2323" s="2" t="s">
        <v>106</v>
      </c>
      <c r="C2323" s="2" t="s">
        <v>91</v>
      </c>
      <c r="D2323" s="2" t="s">
        <v>96</v>
      </c>
      <c r="E2323" s="2">
        <v>2485194</v>
      </c>
      <c r="F2323" s="2">
        <v>388344</v>
      </c>
      <c r="G2323" s="2">
        <v>3579.2716</v>
      </c>
      <c r="H2323" s="2">
        <v>776.68799999999999</v>
      </c>
      <c r="I2323" s="2">
        <v>32316.727599999998</v>
      </c>
      <c r="J2323" s="2">
        <v>9</v>
      </c>
      <c r="K2323" s="2">
        <v>3</v>
      </c>
      <c r="L2323" s="2">
        <v>12</v>
      </c>
      <c r="M2323" s="2" t="s">
        <v>363</v>
      </c>
    </row>
    <row r="2324" spans="1:13" ht="15" customHeight="1" x14ac:dyDescent="0.25">
      <c r="A2324" s="2" t="s">
        <v>352</v>
      </c>
      <c r="B2324" s="2" t="s">
        <v>106</v>
      </c>
      <c r="C2324" s="2" t="s">
        <v>91</v>
      </c>
      <c r="D2324" s="2" t="s">
        <v>97</v>
      </c>
      <c r="E2324" s="2">
        <v>2485194</v>
      </c>
      <c r="F2324" s="2">
        <v>74787</v>
      </c>
      <c r="G2324" s="2">
        <v>3579.2716</v>
      </c>
      <c r="H2324" s="2">
        <v>149.57400000000001</v>
      </c>
      <c r="I2324" s="2">
        <v>9113.5095999999994</v>
      </c>
      <c r="J2324" s="2">
        <v>9</v>
      </c>
      <c r="K2324" s="2">
        <v>3</v>
      </c>
      <c r="L2324" s="2">
        <v>12</v>
      </c>
      <c r="M2324" s="2" t="s">
        <v>363</v>
      </c>
    </row>
    <row r="2325" spans="1:13" ht="15" customHeight="1" x14ac:dyDescent="0.25">
      <c r="A2325" s="2" t="s">
        <v>352</v>
      </c>
      <c r="B2325" s="2" t="s">
        <v>106</v>
      </c>
      <c r="C2325" s="2" t="s">
        <v>91</v>
      </c>
      <c r="D2325" s="2" t="s">
        <v>98</v>
      </c>
      <c r="E2325" s="2">
        <v>2485194</v>
      </c>
      <c r="F2325" s="2">
        <v>128608</v>
      </c>
      <c r="G2325" s="2">
        <v>3579.2716</v>
      </c>
      <c r="H2325" s="2">
        <v>257.21600000000001</v>
      </c>
      <c r="I2325" s="2">
        <v>13096.2636</v>
      </c>
      <c r="J2325" s="2">
        <v>9</v>
      </c>
      <c r="K2325" s="2">
        <v>3</v>
      </c>
      <c r="L2325" s="2">
        <v>12</v>
      </c>
      <c r="M2325" s="2" t="s">
        <v>363</v>
      </c>
    </row>
    <row r="2326" spans="1:13" ht="15" customHeight="1" x14ac:dyDescent="0.25">
      <c r="A2326" s="2" t="s">
        <v>352</v>
      </c>
      <c r="B2326" s="2" t="s">
        <v>106</v>
      </c>
      <c r="C2326" s="2" t="s">
        <v>91</v>
      </c>
      <c r="D2326" s="2" t="s">
        <v>99</v>
      </c>
      <c r="E2326" s="2">
        <v>2485194</v>
      </c>
      <c r="F2326" s="2">
        <v>212882</v>
      </c>
      <c r="G2326" s="2">
        <v>3579.2716</v>
      </c>
      <c r="H2326" s="2">
        <v>425.76400000000001</v>
      </c>
      <c r="I2326" s="2">
        <v>19332.5396</v>
      </c>
      <c r="J2326" s="2">
        <v>9</v>
      </c>
      <c r="K2326" s="2">
        <v>3</v>
      </c>
      <c r="L2326" s="2">
        <v>12</v>
      </c>
      <c r="M2326" s="2" t="s">
        <v>363</v>
      </c>
    </row>
    <row r="2327" spans="1:13" ht="15" customHeight="1" x14ac:dyDescent="0.25">
      <c r="A2327" s="2" t="s">
        <v>352</v>
      </c>
      <c r="B2327" s="2" t="s">
        <v>106</v>
      </c>
      <c r="C2327" s="2" t="s">
        <v>91</v>
      </c>
      <c r="D2327" s="2" t="s">
        <v>100</v>
      </c>
      <c r="E2327" s="2">
        <v>2485194</v>
      </c>
      <c r="F2327" s="2">
        <v>50780</v>
      </c>
      <c r="G2327" s="2">
        <v>3579.2716</v>
      </c>
      <c r="H2327" s="2">
        <v>101.56</v>
      </c>
      <c r="I2327" s="2">
        <v>7336.9916000000003</v>
      </c>
      <c r="J2327" s="2">
        <v>9</v>
      </c>
      <c r="K2327" s="2">
        <v>3</v>
      </c>
      <c r="L2327" s="2">
        <v>12</v>
      </c>
      <c r="M2327" s="2" t="s">
        <v>363</v>
      </c>
    </row>
    <row r="2328" spans="1:13" ht="15" customHeight="1" x14ac:dyDescent="0.25">
      <c r="A2328" s="2" t="s">
        <v>352</v>
      </c>
      <c r="B2328" s="2" t="s">
        <v>106</v>
      </c>
      <c r="C2328" s="2" t="s">
        <v>91</v>
      </c>
      <c r="D2328" s="2" t="s">
        <v>101</v>
      </c>
      <c r="E2328" s="2">
        <v>2485194</v>
      </c>
      <c r="F2328" s="2">
        <v>387593</v>
      </c>
      <c r="G2328" s="2">
        <v>3579.2716</v>
      </c>
      <c r="H2328" s="2">
        <v>775.18600000000004</v>
      </c>
      <c r="I2328" s="2">
        <v>32261.153600000001</v>
      </c>
      <c r="J2328" s="2">
        <v>9</v>
      </c>
      <c r="K2328" s="2">
        <v>3</v>
      </c>
      <c r="L2328" s="2">
        <v>12</v>
      </c>
      <c r="M2328" s="2" t="s">
        <v>363</v>
      </c>
    </row>
    <row r="2329" spans="1:13" ht="15" customHeight="1" x14ac:dyDescent="0.25">
      <c r="A2329" s="2" t="s">
        <v>352</v>
      </c>
      <c r="B2329" s="2" t="s">
        <v>106</v>
      </c>
      <c r="C2329" s="2" t="s">
        <v>91</v>
      </c>
      <c r="D2329" s="2" t="s">
        <v>102</v>
      </c>
      <c r="E2329" s="2">
        <v>2485194</v>
      </c>
      <c r="F2329" s="2">
        <v>77101</v>
      </c>
      <c r="G2329" s="2">
        <v>3579.2716</v>
      </c>
      <c r="H2329" s="2">
        <v>154.202</v>
      </c>
      <c r="I2329" s="2">
        <v>9284.7456000000002</v>
      </c>
      <c r="J2329" s="2">
        <v>9</v>
      </c>
      <c r="K2329" s="2">
        <v>3</v>
      </c>
      <c r="L2329" s="2">
        <v>12</v>
      </c>
      <c r="M2329" s="2" t="s">
        <v>363</v>
      </c>
    </row>
    <row r="2330" spans="1:13" ht="15" customHeight="1" x14ac:dyDescent="0.25">
      <c r="A2330" s="2" t="s">
        <v>352</v>
      </c>
      <c r="B2330" s="2" t="s">
        <v>106</v>
      </c>
      <c r="C2330" s="2" t="s">
        <v>91</v>
      </c>
      <c r="D2330" s="2" t="s">
        <v>103</v>
      </c>
      <c r="E2330" s="2">
        <v>2485194</v>
      </c>
      <c r="F2330" s="2">
        <v>291760</v>
      </c>
      <c r="G2330" s="2">
        <v>3579.2716</v>
      </c>
      <c r="H2330" s="2">
        <v>583.52</v>
      </c>
      <c r="I2330" s="2">
        <v>25169.511600000002</v>
      </c>
      <c r="J2330" s="2">
        <v>9</v>
      </c>
      <c r="K2330" s="2">
        <v>3</v>
      </c>
      <c r="L2330" s="2">
        <v>12</v>
      </c>
      <c r="M2330" s="2" t="s">
        <v>363</v>
      </c>
    </row>
    <row r="2331" spans="1:13" ht="15" customHeight="1" x14ac:dyDescent="0.25">
      <c r="A2331" s="2" t="s">
        <v>352</v>
      </c>
      <c r="B2331" s="2" t="s">
        <v>106</v>
      </c>
      <c r="C2331" s="2" t="s">
        <v>91</v>
      </c>
      <c r="D2331" s="2" t="s">
        <v>104</v>
      </c>
      <c r="E2331" s="2">
        <v>2485194</v>
      </c>
      <c r="F2331" s="2">
        <v>142241</v>
      </c>
      <c r="G2331" s="2">
        <v>3579.2716</v>
      </c>
      <c r="H2331" s="2">
        <v>284.48200000000003</v>
      </c>
      <c r="I2331" s="2">
        <v>14105.105600000001</v>
      </c>
      <c r="J2331" s="2">
        <v>9</v>
      </c>
      <c r="K2331" s="2">
        <v>3</v>
      </c>
      <c r="L2331" s="2">
        <v>12</v>
      </c>
      <c r="M2331" s="2" t="s">
        <v>363</v>
      </c>
    </row>
    <row r="2332" spans="1:13" ht="15" customHeight="1" x14ac:dyDescent="0.25">
      <c r="A2332" s="2" t="s">
        <v>352</v>
      </c>
      <c r="B2332" s="2" t="s">
        <v>106</v>
      </c>
      <c r="C2332" s="2" t="s">
        <v>91</v>
      </c>
      <c r="D2332" s="2" t="s">
        <v>105</v>
      </c>
      <c r="E2332" s="2">
        <v>2485194</v>
      </c>
      <c r="F2332" s="2">
        <v>320815</v>
      </c>
      <c r="G2332" s="2">
        <v>3579.2716</v>
      </c>
      <c r="H2332" s="2">
        <v>641.63</v>
      </c>
      <c r="I2332" s="2">
        <v>27319.581600000001</v>
      </c>
      <c r="J2332" s="2">
        <v>9</v>
      </c>
      <c r="K2332" s="2">
        <v>3</v>
      </c>
      <c r="L2332" s="2">
        <v>12</v>
      </c>
      <c r="M2332" s="2" t="s">
        <v>363</v>
      </c>
    </row>
    <row r="2333" spans="1:13" ht="15" customHeight="1" x14ac:dyDescent="0.25">
      <c r="A2333" s="2" t="s">
        <v>352</v>
      </c>
      <c r="B2333" s="2" t="s">
        <v>106</v>
      </c>
      <c r="C2333" s="2" t="s">
        <v>91</v>
      </c>
      <c r="D2333" s="2" t="s">
        <v>106</v>
      </c>
      <c r="E2333" s="2">
        <v>2485194</v>
      </c>
      <c r="F2333" s="2">
        <v>57</v>
      </c>
      <c r="G2333" s="2">
        <v>3579.2716</v>
      </c>
      <c r="H2333" s="2">
        <v>0.114</v>
      </c>
      <c r="I2333" s="2">
        <v>3583.4895999999999</v>
      </c>
      <c r="J2333" s="2">
        <v>9</v>
      </c>
      <c r="K2333" s="2">
        <v>3</v>
      </c>
      <c r="L2333" s="2">
        <v>12</v>
      </c>
      <c r="M2333" s="2" t="s">
        <v>363</v>
      </c>
    </row>
    <row r="2334" spans="1:13" ht="15" customHeight="1" x14ac:dyDescent="0.25">
      <c r="A2334" s="2" t="s">
        <v>352</v>
      </c>
      <c r="B2334" s="2" t="s">
        <v>106</v>
      </c>
      <c r="C2334" s="2" t="s">
        <v>91</v>
      </c>
      <c r="D2334" s="2" t="s">
        <v>107</v>
      </c>
      <c r="E2334" s="2">
        <v>2485194</v>
      </c>
      <c r="F2334" s="2">
        <v>58812</v>
      </c>
      <c r="G2334" s="2">
        <v>3579.2716</v>
      </c>
      <c r="H2334" s="2">
        <v>117.624</v>
      </c>
      <c r="I2334" s="2">
        <v>7931.3595999999998</v>
      </c>
      <c r="J2334" s="2">
        <v>9</v>
      </c>
      <c r="K2334" s="2">
        <v>3</v>
      </c>
      <c r="L2334" s="2">
        <v>12</v>
      </c>
      <c r="M2334" s="2" t="s">
        <v>363</v>
      </c>
    </row>
    <row r="2335" spans="1:13" ht="15" customHeight="1" x14ac:dyDescent="0.25">
      <c r="A2335" s="2" t="s">
        <v>352</v>
      </c>
      <c r="B2335" s="2" t="s">
        <v>106</v>
      </c>
      <c r="C2335" s="2" t="s">
        <v>126</v>
      </c>
      <c r="D2335" s="2" t="s">
        <v>127</v>
      </c>
      <c r="E2335" s="2">
        <v>2485194</v>
      </c>
      <c r="F2335" s="2">
        <v>395551</v>
      </c>
      <c r="G2335" s="2">
        <v>3579.2716</v>
      </c>
      <c r="H2335" s="2">
        <v>791.10199999999998</v>
      </c>
      <c r="I2335" s="2">
        <v>32850.045599999998</v>
      </c>
      <c r="J2335" s="2">
        <v>9</v>
      </c>
      <c r="K2335" s="2">
        <v>3</v>
      </c>
      <c r="L2335" s="2">
        <v>12</v>
      </c>
      <c r="M2335" s="2" t="s">
        <v>363</v>
      </c>
    </row>
    <row r="2336" spans="1:13" ht="15" customHeight="1" x14ac:dyDescent="0.25">
      <c r="A2336" s="2" t="s">
        <v>352</v>
      </c>
      <c r="B2336" s="2" t="s">
        <v>106</v>
      </c>
      <c r="C2336" s="2" t="s">
        <v>126</v>
      </c>
      <c r="D2336" s="2" t="s">
        <v>128</v>
      </c>
      <c r="E2336" s="2">
        <v>2485194</v>
      </c>
      <c r="F2336" s="2">
        <v>441624</v>
      </c>
      <c r="G2336" s="2">
        <v>3579.2716</v>
      </c>
      <c r="H2336" s="2">
        <v>883.24800000000005</v>
      </c>
      <c r="I2336" s="2">
        <v>36259.4476</v>
      </c>
      <c r="J2336" s="2">
        <v>9</v>
      </c>
      <c r="K2336" s="2">
        <v>3</v>
      </c>
      <c r="L2336" s="2">
        <v>12</v>
      </c>
      <c r="M2336" s="2" t="s">
        <v>363</v>
      </c>
    </row>
    <row r="2337" spans="1:13" ht="15" customHeight="1" x14ac:dyDescent="0.25">
      <c r="A2337" s="2" t="s">
        <v>352</v>
      </c>
      <c r="B2337" s="2" t="s">
        <v>106</v>
      </c>
      <c r="C2337" s="2" t="s">
        <v>126</v>
      </c>
      <c r="D2337" s="2" t="s">
        <v>129</v>
      </c>
      <c r="E2337" s="2">
        <v>2485194</v>
      </c>
      <c r="F2337" s="2">
        <v>300694</v>
      </c>
      <c r="G2337" s="2">
        <v>3579.2716</v>
      </c>
      <c r="H2337" s="2">
        <v>601.38800000000003</v>
      </c>
      <c r="I2337" s="2">
        <v>25830.6276</v>
      </c>
      <c r="J2337" s="2">
        <v>9</v>
      </c>
      <c r="K2337" s="2">
        <v>3</v>
      </c>
      <c r="L2337" s="2">
        <v>12</v>
      </c>
      <c r="M2337" s="2" t="s">
        <v>363</v>
      </c>
    </row>
    <row r="2338" spans="1:13" ht="15" customHeight="1" x14ac:dyDescent="0.25">
      <c r="A2338" s="2" t="s">
        <v>352</v>
      </c>
      <c r="B2338" s="2" t="s">
        <v>106</v>
      </c>
      <c r="C2338" s="2" t="s">
        <v>126</v>
      </c>
      <c r="D2338" s="2" t="s">
        <v>130</v>
      </c>
      <c r="E2338" s="2">
        <v>2485194</v>
      </c>
      <c r="F2338" s="2">
        <v>524735</v>
      </c>
      <c r="G2338" s="2">
        <v>3579.2716</v>
      </c>
      <c r="H2338" s="2">
        <v>1044.5229999999999</v>
      </c>
      <c r="I2338" s="2">
        <v>42226.622600000002</v>
      </c>
      <c r="J2338" s="2">
        <v>9</v>
      </c>
      <c r="K2338" s="2">
        <v>4</v>
      </c>
      <c r="L2338" s="2">
        <v>13</v>
      </c>
      <c r="M2338" s="2" t="s">
        <v>363</v>
      </c>
    </row>
    <row r="2339" spans="1:13" ht="15" customHeight="1" x14ac:dyDescent="0.25">
      <c r="A2339" s="2" t="s">
        <v>352</v>
      </c>
      <c r="B2339" s="2" t="s">
        <v>106</v>
      </c>
      <c r="C2339" s="2" t="s">
        <v>126</v>
      </c>
      <c r="D2339" s="2" t="s">
        <v>131</v>
      </c>
      <c r="E2339" s="2">
        <v>2485194</v>
      </c>
      <c r="F2339" s="2">
        <v>394668</v>
      </c>
      <c r="G2339" s="2">
        <v>3579.2716</v>
      </c>
      <c r="H2339" s="2">
        <v>789.33600000000001</v>
      </c>
      <c r="I2339" s="2">
        <v>32784.703600000001</v>
      </c>
      <c r="J2339" s="2">
        <v>9</v>
      </c>
      <c r="K2339" s="2">
        <v>3</v>
      </c>
      <c r="L2339" s="2">
        <v>12</v>
      </c>
      <c r="M2339" s="2" t="s">
        <v>363</v>
      </c>
    </row>
    <row r="2340" spans="1:13" ht="15" customHeight="1" x14ac:dyDescent="0.25">
      <c r="A2340" s="2" t="s">
        <v>352</v>
      </c>
      <c r="B2340" s="2" t="s">
        <v>106</v>
      </c>
      <c r="C2340" s="2" t="s">
        <v>126</v>
      </c>
      <c r="D2340" s="2" t="s">
        <v>132</v>
      </c>
      <c r="E2340" s="2">
        <v>2485194</v>
      </c>
      <c r="F2340" s="2">
        <v>338137</v>
      </c>
      <c r="G2340" s="2">
        <v>3579.2716</v>
      </c>
      <c r="H2340" s="2">
        <v>676.274</v>
      </c>
      <c r="I2340" s="2">
        <v>28601.409599999999</v>
      </c>
      <c r="J2340" s="2">
        <v>9</v>
      </c>
      <c r="K2340" s="2">
        <v>3</v>
      </c>
      <c r="L2340" s="2">
        <v>12</v>
      </c>
      <c r="M2340" s="2" t="s">
        <v>363</v>
      </c>
    </row>
    <row r="2341" spans="1:13" ht="15" customHeight="1" x14ac:dyDescent="0.25">
      <c r="A2341" s="2" t="s">
        <v>352</v>
      </c>
      <c r="B2341" s="2" t="s">
        <v>106</v>
      </c>
      <c r="C2341" s="2" t="s">
        <v>126</v>
      </c>
      <c r="D2341" s="2" t="s">
        <v>133</v>
      </c>
      <c r="E2341" s="2">
        <v>2485194</v>
      </c>
      <c r="F2341" s="2">
        <v>135366</v>
      </c>
      <c r="G2341" s="2">
        <v>3579.2716</v>
      </c>
      <c r="H2341" s="2">
        <v>270.73200000000003</v>
      </c>
      <c r="I2341" s="2">
        <v>13596.355600000001</v>
      </c>
      <c r="J2341" s="2">
        <v>9</v>
      </c>
      <c r="K2341" s="2">
        <v>3</v>
      </c>
      <c r="L2341" s="2">
        <v>12</v>
      </c>
      <c r="M2341" s="2" t="s">
        <v>363</v>
      </c>
    </row>
    <row r="2342" spans="1:13" ht="15" customHeight="1" x14ac:dyDescent="0.25">
      <c r="A2342" s="2" t="s">
        <v>352</v>
      </c>
      <c r="B2342" s="2" t="s">
        <v>106</v>
      </c>
      <c r="C2342" s="2" t="s">
        <v>126</v>
      </c>
      <c r="D2342" s="2" t="s">
        <v>134</v>
      </c>
      <c r="E2342" s="2">
        <v>2485194</v>
      </c>
      <c r="F2342" s="2">
        <v>565809</v>
      </c>
      <c r="G2342" s="2">
        <v>3579.2716</v>
      </c>
      <c r="H2342" s="2">
        <v>1118.4562000000001</v>
      </c>
      <c r="I2342" s="2">
        <v>44962.150999999998</v>
      </c>
      <c r="J2342" s="2">
        <v>9</v>
      </c>
      <c r="K2342" s="2">
        <v>4</v>
      </c>
      <c r="L2342" s="2">
        <v>13</v>
      </c>
      <c r="M2342" s="2" t="s">
        <v>363</v>
      </c>
    </row>
    <row r="2343" spans="1:13" ht="15" customHeight="1" x14ac:dyDescent="0.25">
      <c r="A2343" s="2" t="s">
        <v>352</v>
      </c>
      <c r="B2343" s="2" t="s">
        <v>106</v>
      </c>
      <c r="C2343" s="2" t="s">
        <v>126</v>
      </c>
      <c r="D2343" s="2" t="s">
        <v>135</v>
      </c>
      <c r="E2343" s="2">
        <v>2485194</v>
      </c>
      <c r="F2343" s="2">
        <v>239968</v>
      </c>
      <c r="G2343" s="2">
        <v>3579.2716</v>
      </c>
      <c r="H2343" s="2">
        <v>479.93599999999998</v>
      </c>
      <c r="I2343" s="2">
        <v>21336.903600000001</v>
      </c>
      <c r="J2343" s="2">
        <v>9</v>
      </c>
      <c r="K2343" s="2">
        <v>3</v>
      </c>
      <c r="L2343" s="2">
        <v>12</v>
      </c>
      <c r="M2343" s="2" t="s">
        <v>363</v>
      </c>
    </row>
    <row r="2344" spans="1:13" ht="15" customHeight="1" x14ac:dyDescent="0.25">
      <c r="A2344" s="2" t="s">
        <v>352</v>
      </c>
      <c r="B2344" s="2" t="s">
        <v>106</v>
      </c>
      <c r="C2344" s="2" t="s">
        <v>126</v>
      </c>
      <c r="D2344" s="2" t="s">
        <v>136</v>
      </c>
      <c r="E2344" s="2">
        <v>2485194</v>
      </c>
      <c r="F2344" s="2">
        <v>185180</v>
      </c>
      <c r="G2344" s="2">
        <v>3579.2716</v>
      </c>
      <c r="H2344" s="2">
        <v>370.36</v>
      </c>
      <c r="I2344" s="2">
        <v>17282.5916</v>
      </c>
      <c r="J2344" s="2">
        <v>9</v>
      </c>
      <c r="K2344" s="2">
        <v>3</v>
      </c>
      <c r="L2344" s="2">
        <v>12</v>
      </c>
      <c r="M2344" s="2" t="s">
        <v>363</v>
      </c>
    </row>
    <row r="2345" spans="1:13" ht="15" customHeight="1" x14ac:dyDescent="0.25">
      <c r="A2345" s="2" t="s">
        <v>352</v>
      </c>
      <c r="B2345" s="2" t="s">
        <v>106</v>
      </c>
      <c r="C2345" s="2" t="s">
        <v>126</v>
      </c>
      <c r="D2345" s="2" t="s">
        <v>137</v>
      </c>
      <c r="E2345" s="2">
        <v>2485194</v>
      </c>
      <c r="F2345" s="2">
        <v>474689</v>
      </c>
      <c r="G2345" s="2">
        <v>3579.2716</v>
      </c>
      <c r="H2345" s="2">
        <v>949.37800000000004</v>
      </c>
      <c r="I2345" s="2">
        <v>38706.257599999997</v>
      </c>
      <c r="J2345" s="2">
        <v>9</v>
      </c>
      <c r="K2345" s="2">
        <v>3</v>
      </c>
      <c r="L2345" s="2">
        <v>12</v>
      </c>
      <c r="M2345" s="2" t="s">
        <v>363</v>
      </c>
    </row>
    <row r="2346" spans="1:13" ht="15" customHeight="1" x14ac:dyDescent="0.25">
      <c r="A2346" s="2" t="s">
        <v>352</v>
      </c>
      <c r="B2346" s="2" t="s">
        <v>106</v>
      </c>
      <c r="C2346" s="2" t="s">
        <v>138</v>
      </c>
      <c r="D2346" s="2" t="s">
        <v>139</v>
      </c>
      <c r="E2346" s="2">
        <v>2485194</v>
      </c>
      <c r="F2346" s="2">
        <v>1485439</v>
      </c>
      <c r="G2346" s="2">
        <v>3579.2716</v>
      </c>
      <c r="H2346" s="2">
        <v>2773.7901999999999</v>
      </c>
      <c r="I2346" s="2">
        <v>106209.50900000001</v>
      </c>
      <c r="J2346" s="2">
        <v>9</v>
      </c>
      <c r="K2346" s="2">
        <v>5</v>
      </c>
      <c r="L2346" s="2">
        <v>14</v>
      </c>
      <c r="M2346" s="2" t="s">
        <v>363</v>
      </c>
    </row>
    <row r="2347" spans="1:13" ht="15" customHeight="1" x14ac:dyDescent="0.25">
      <c r="A2347" s="2" t="s">
        <v>352</v>
      </c>
      <c r="B2347" s="2" t="s">
        <v>106</v>
      </c>
      <c r="C2347" s="2" t="s">
        <v>138</v>
      </c>
      <c r="D2347" s="2" t="s">
        <v>140</v>
      </c>
      <c r="E2347" s="2">
        <v>2485194</v>
      </c>
      <c r="F2347" s="2">
        <v>1544620</v>
      </c>
      <c r="G2347" s="2">
        <v>3579.2716</v>
      </c>
      <c r="H2347" s="2">
        <v>2880.3159999999998</v>
      </c>
      <c r="I2347" s="2">
        <v>110150.9636</v>
      </c>
      <c r="J2347" s="2">
        <v>9</v>
      </c>
      <c r="K2347" s="2">
        <v>6</v>
      </c>
      <c r="L2347" s="2">
        <v>15</v>
      </c>
      <c r="M2347" s="2" t="s">
        <v>363</v>
      </c>
    </row>
    <row r="2348" spans="1:13" ht="15" customHeight="1" x14ac:dyDescent="0.25">
      <c r="A2348" s="2" t="s">
        <v>352</v>
      </c>
      <c r="B2348" s="2" t="s">
        <v>106</v>
      </c>
      <c r="C2348" s="2" t="s">
        <v>141</v>
      </c>
      <c r="D2348" s="2" t="s">
        <v>142</v>
      </c>
      <c r="E2348" s="2">
        <v>2485194</v>
      </c>
      <c r="F2348" s="2">
        <v>1758100</v>
      </c>
      <c r="G2348" s="2">
        <v>3579.2716</v>
      </c>
      <c r="H2348" s="2">
        <v>3264.58</v>
      </c>
      <c r="I2348" s="2">
        <v>124368.7316</v>
      </c>
      <c r="J2348" s="2">
        <v>9</v>
      </c>
      <c r="K2348" s="2">
        <v>6</v>
      </c>
      <c r="L2348" s="2">
        <v>15</v>
      </c>
      <c r="M2348" s="2" t="s">
        <v>363</v>
      </c>
    </row>
    <row r="2349" spans="1:13" ht="15" customHeight="1" x14ac:dyDescent="0.25">
      <c r="A2349" s="2" t="s">
        <v>352</v>
      </c>
      <c r="B2349" s="2" t="s">
        <v>106</v>
      </c>
      <c r="C2349" s="2" t="s">
        <v>141</v>
      </c>
      <c r="D2349" s="2" t="s">
        <v>143</v>
      </c>
      <c r="E2349" s="2">
        <v>2485194</v>
      </c>
      <c r="F2349" s="2">
        <v>1761875</v>
      </c>
      <c r="G2349" s="2">
        <v>3579.2716</v>
      </c>
      <c r="H2349" s="2">
        <v>3271.375</v>
      </c>
      <c r="I2349" s="2">
        <v>124620.14659999999</v>
      </c>
      <c r="J2349" s="2">
        <v>9</v>
      </c>
      <c r="K2349" s="2">
        <v>6</v>
      </c>
      <c r="L2349" s="2">
        <v>15</v>
      </c>
      <c r="M2349" s="2" t="s">
        <v>363</v>
      </c>
    </row>
    <row r="2350" spans="1:13" ht="15" customHeight="1" x14ac:dyDescent="0.25">
      <c r="A2350" s="2" t="s">
        <v>352</v>
      </c>
      <c r="B2350" s="2" t="s">
        <v>106</v>
      </c>
      <c r="C2350" s="2" t="s">
        <v>153</v>
      </c>
      <c r="D2350" s="2" t="s">
        <v>153</v>
      </c>
      <c r="E2350" s="2">
        <v>2485194</v>
      </c>
      <c r="F2350" s="2">
        <v>1029338</v>
      </c>
      <c r="G2350" s="2">
        <v>3579.2716</v>
      </c>
      <c r="H2350" s="2">
        <v>1952.8083999999999</v>
      </c>
      <c r="I2350" s="2">
        <v>75833.182400000005</v>
      </c>
      <c r="J2350" s="2">
        <v>9</v>
      </c>
      <c r="K2350" s="2">
        <v>5</v>
      </c>
      <c r="L2350" s="2">
        <v>14</v>
      </c>
      <c r="M2350" s="2" t="s">
        <v>363</v>
      </c>
    </row>
    <row r="2351" spans="1:13" ht="15" customHeight="1" x14ac:dyDescent="0.25">
      <c r="A2351" s="2" t="s">
        <v>352</v>
      </c>
      <c r="B2351" s="2" t="s">
        <v>106</v>
      </c>
      <c r="C2351" s="2" t="s">
        <v>154</v>
      </c>
      <c r="D2351" s="2" t="s">
        <v>155</v>
      </c>
      <c r="E2351" s="2">
        <v>2485194</v>
      </c>
      <c r="F2351" s="2">
        <v>974976</v>
      </c>
      <c r="G2351" s="2">
        <v>3579.2716</v>
      </c>
      <c r="H2351" s="2">
        <v>1854.9567999999999</v>
      </c>
      <c r="I2351" s="2">
        <v>72212.673200000005</v>
      </c>
      <c r="J2351" s="2">
        <v>9</v>
      </c>
      <c r="K2351" s="2">
        <v>4</v>
      </c>
      <c r="L2351" s="2">
        <v>13</v>
      </c>
      <c r="M2351" s="2" t="s">
        <v>363</v>
      </c>
    </row>
    <row r="2352" spans="1:13" ht="15" customHeight="1" x14ac:dyDescent="0.25">
      <c r="A2352" s="2" t="s">
        <v>352</v>
      </c>
      <c r="B2352" s="2" t="s">
        <v>106</v>
      </c>
      <c r="C2352" s="2" t="s">
        <v>154</v>
      </c>
      <c r="D2352" s="2" t="s">
        <v>156</v>
      </c>
      <c r="E2352" s="2">
        <v>2485194</v>
      </c>
      <c r="F2352" s="2">
        <v>1144169</v>
      </c>
      <c r="G2352" s="2">
        <v>3579.2716</v>
      </c>
      <c r="H2352" s="2">
        <v>2159.5041999999999</v>
      </c>
      <c r="I2352" s="2">
        <v>83480.926999999996</v>
      </c>
      <c r="J2352" s="2">
        <v>9</v>
      </c>
      <c r="K2352" s="2">
        <v>5</v>
      </c>
      <c r="L2352" s="2">
        <v>14</v>
      </c>
      <c r="M2352" s="2" t="s">
        <v>363</v>
      </c>
    </row>
    <row r="2353" spans="1:13" ht="15" customHeight="1" x14ac:dyDescent="0.25">
      <c r="A2353" s="2" t="s">
        <v>352</v>
      </c>
      <c r="B2353" s="2" t="s">
        <v>106</v>
      </c>
      <c r="C2353" s="2" t="s">
        <v>154</v>
      </c>
      <c r="D2353" s="2" t="s">
        <v>157</v>
      </c>
      <c r="E2353" s="2">
        <v>2485194</v>
      </c>
      <c r="F2353" s="2">
        <v>864639</v>
      </c>
      <c r="G2353" s="2">
        <v>3579.2716</v>
      </c>
      <c r="H2353" s="2">
        <v>1656.3502000000001</v>
      </c>
      <c r="I2353" s="2">
        <v>64864.228999999999</v>
      </c>
      <c r="J2353" s="2">
        <v>9</v>
      </c>
      <c r="K2353" s="2">
        <v>4</v>
      </c>
      <c r="L2353" s="2">
        <v>13</v>
      </c>
      <c r="M2353" s="2" t="s">
        <v>363</v>
      </c>
    </row>
    <row r="2354" spans="1:13" ht="15" customHeight="1" x14ac:dyDescent="0.25">
      <c r="A2354" s="2" t="s">
        <v>352</v>
      </c>
      <c r="B2354" s="2" t="s">
        <v>106</v>
      </c>
      <c r="C2354" s="2" t="s">
        <v>154</v>
      </c>
      <c r="D2354" s="2" t="s">
        <v>158</v>
      </c>
      <c r="E2354" s="2">
        <v>2485194</v>
      </c>
      <c r="F2354" s="2">
        <v>1136179</v>
      </c>
      <c r="G2354" s="2">
        <v>3579.2716</v>
      </c>
      <c r="H2354" s="2">
        <v>2145.1221999999998</v>
      </c>
      <c r="I2354" s="2">
        <v>82948.793000000005</v>
      </c>
      <c r="J2354" s="2">
        <v>9</v>
      </c>
      <c r="K2354" s="2">
        <v>5</v>
      </c>
      <c r="L2354" s="2">
        <v>14</v>
      </c>
      <c r="M2354" s="2" t="s">
        <v>363</v>
      </c>
    </row>
    <row r="2355" spans="1:13" ht="15" customHeight="1" x14ac:dyDescent="0.25">
      <c r="A2355" s="2" t="s">
        <v>352</v>
      </c>
      <c r="B2355" s="2" t="s">
        <v>106</v>
      </c>
      <c r="C2355" s="2" t="s">
        <v>154</v>
      </c>
      <c r="D2355" s="2" t="s">
        <v>159</v>
      </c>
      <c r="E2355" s="2">
        <v>2485194</v>
      </c>
      <c r="F2355" s="2">
        <v>865602</v>
      </c>
      <c r="G2355" s="2">
        <v>3579.2716</v>
      </c>
      <c r="H2355" s="2">
        <v>1658.0835999999999</v>
      </c>
      <c r="I2355" s="2">
        <v>64928.364800000003</v>
      </c>
      <c r="J2355" s="2">
        <v>9</v>
      </c>
      <c r="K2355" s="2">
        <v>4</v>
      </c>
      <c r="L2355" s="2">
        <v>13</v>
      </c>
      <c r="M2355" s="2" t="s">
        <v>363</v>
      </c>
    </row>
    <row r="2356" spans="1:13" ht="15" customHeight="1" x14ac:dyDescent="0.25">
      <c r="A2356" s="2" t="s">
        <v>352</v>
      </c>
      <c r="B2356" s="2" t="s">
        <v>106</v>
      </c>
      <c r="C2356" s="2" t="s">
        <v>154</v>
      </c>
      <c r="D2356" s="2" t="s">
        <v>160</v>
      </c>
      <c r="E2356" s="2">
        <v>2485194</v>
      </c>
      <c r="F2356" s="2">
        <v>1111850</v>
      </c>
      <c r="G2356" s="2">
        <v>3579.2716</v>
      </c>
      <c r="H2356" s="2">
        <v>2101.33</v>
      </c>
      <c r="I2356" s="2">
        <v>81328.481599999999</v>
      </c>
      <c r="J2356" s="2">
        <v>9</v>
      </c>
      <c r="K2356" s="2">
        <v>5</v>
      </c>
      <c r="L2356" s="2">
        <v>14</v>
      </c>
      <c r="M2356" s="2" t="s">
        <v>363</v>
      </c>
    </row>
    <row r="2357" spans="1:13" ht="15" customHeight="1" x14ac:dyDescent="0.25">
      <c r="A2357" s="2" t="s">
        <v>352</v>
      </c>
      <c r="B2357" s="2" t="s">
        <v>106</v>
      </c>
      <c r="C2357" s="2" t="s">
        <v>154</v>
      </c>
      <c r="D2357" s="2" t="s">
        <v>161</v>
      </c>
      <c r="E2357" s="2">
        <v>2485194</v>
      </c>
      <c r="F2357" s="2">
        <v>1149942</v>
      </c>
      <c r="G2357" s="2">
        <v>3579.2716</v>
      </c>
      <c r="H2357" s="2">
        <v>2169.8955999999998</v>
      </c>
      <c r="I2357" s="2">
        <v>83865.408800000005</v>
      </c>
      <c r="J2357" s="2">
        <v>9</v>
      </c>
      <c r="K2357" s="2">
        <v>5</v>
      </c>
      <c r="L2357" s="2">
        <v>14</v>
      </c>
      <c r="M2357" s="2" t="s">
        <v>363</v>
      </c>
    </row>
    <row r="2358" spans="1:13" ht="15" customHeight="1" x14ac:dyDescent="0.25">
      <c r="A2358" s="2" t="s">
        <v>352</v>
      </c>
      <c r="B2358" s="2" t="s">
        <v>106</v>
      </c>
      <c r="C2358" s="2" t="s">
        <v>154</v>
      </c>
      <c r="D2358" s="2" t="s">
        <v>162</v>
      </c>
      <c r="E2358" s="2">
        <v>2485194</v>
      </c>
      <c r="F2358" s="2">
        <v>1406313</v>
      </c>
      <c r="G2358" s="2">
        <v>3579.2716</v>
      </c>
      <c r="H2358" s="2">
        <v>2631.3634000000002</v>
      </c>
      <c r="I2358" s="2">
        <v>100939.71739999999</v>
      </c>
      <c r="J2358" s="2">
        <v>9</v>
      </c>
      <c r="K2358" s="2">
        <v>5</v>
      </c>
      <c r="L2358" s="2">
        <v>14</v>
      </c>
      <c r="M2358" s="2" t="s">
        <v>363</v>
      </c>
    </row>
    <row r="2359" spans="1:13" ht="15" customHeight="1" x14ac:dyDescent="0.25">
      <c r="A2359" s="2" t="s">
        <v>352</v>
      </c>
      <c r="B2359" s="2" t="s">
        <v>106</v>
      </c>
      <c r="C2359" s="2" t="s">
        <v>154</v>
      </c>
      <c r="D2359" s="2" t="s">
        <v>163</v>
      </c>
      <c r="E2359" s="2">
        <v>2485194</v>
      </c>
      <c r="F2359" s="2">
        <v>963512</v>
      </c>
      <c r="G2359" s="2">
        <v>3579.2716</v>
      </c>
      <c r="H2359" s="2">
        <v>1834.3216</v>
      </c>
      <c r="I2359" s="2">
        <v>71449.170800000007</v>
      </c>
      <c r="J2359" s="2">
        <v>9</v>
      </c>
      <c r="K2359" s="2">
        <v>4</v>
      </c>
      <c r="L2359" s="2">
        <v>13</v>
      </c>
      <c r="M2359" s="2" t="s">
        <v>363</v>
      </c>
    </row>
    <row r="2360" spans="1:13" ht="15" customHeight="1" x14ac:dyDescent="0.25">
      <c r="A2360" s="2" t="s">
        <v>352</v>
      </c>
      <c r="B2360" s="2" t="s">
        <v>106</v>
      </c>
      <c r="C2360" s="2" t="s">
        <v>154</v>
      </c>
      <c r="D2360" s="2" t="s">
        <v>164</v>
      </c>
      <c r="E2360" s="2">
        <v>2485194</v>
      </c>
      <c r="F2360" s="2">
        <v>1169724</v>
      </c>
      <c r="G2360" s="2">
        <v>3579.2716</v>
      </c>
      <c r="H2360" s="2">
        <v>2205.5032000000001</v>
      </c>
      <c r="I2360" s="2">
        <v>85182.89</v>
      </c>
      <c r="J2360" s="2">
        <v>9</v>
      </c>
      <c r="K2360" s="2">
        <v>5</v>
      </c>
      <c r="L2360" s="2">
        <v>14</v>
      </c>
      <c r="M2360" s="2" t="s">
        <v>363</v>
      </c>
    </row>
    <row r="2361" spans="1:13" ht="15" customHeight="1" x14ac:dyDescent="0.25">
      <c r="A2361" s="2" t="s">
        <v>352</v>
      </c>
      <c r="B2361" s="2" t="s">
        <v>106</v>
      </c>
      <c r="C2361" s="2" t="s">
        <v>154</v>
      </c>
      <c r="D2361" s="2" t="s">
        <v>165</v>
      </c>
      <c r="E2361" s="2">
        <v>2485194</v>
      </c>
      <c r="F2361" s="2">
        <v>1118349</v>
      </c>
      <c r="G2361" s="2">
        <v>3579.2716</v>
      </c>
      <c r="H2361" s="2">
        <v>2113.0282000000002</v>
      </c>
      <c r="I2361" s="2">
        <v>81761.315000000002</v>
      </c>
      <c r="J2361" s="2">
        <v>9</v>
      </c>
      <c r="K2361" s="2">
        <v>5</v>
      </c>
      <c r="L2361" s="2">
        <v>14</v>
      </c>
      <c r="M2361" s="2" t="s">
        <v>363</v>
      </c>
    </row>
    <row r="2362" spans="1:13" ht="15" customHeight="1" x14ac:dyDescent="0.25">
      <c r="A2362" s="2" t="s">
        <v>352</v>
      </c>
      <c r="B2362" s="2" t="s">
        <v>106</v>
      </c>
      <c r="C2362" s="2" t="s">
        <v>154</v>
      </c>
      <c r="D2362" s="2" t="s">
        <v>166</v>
      </c>
      <c r="E2362" s="2">
        <v>2485194</v>
      </c>
      <c r="F2362" s="2">
        <v>945473</v>
      </c>
      <c r="G2362" s="2">
        <v>3579.2716</v>
      </c>
      <c r="H2362" s="2">
        <v>1801.8514</v>
      </c>
      <c r="I2362" s="2">
        <v>70247.773400000005</v>
      </c>
      <c r="J2362" s="2">
        <v>9</v>
      </c>
      <c r="K2362" s="2">
        <v>4</v>
      </c>
      <c r="L2362" s="2">
        <v>13</v>
      </c>
      <c r="M2362" s="2" t="s">
        <v>363</v>
      </c>
    </row>
    <row r="2363" spans="1:13" ht="15" customHeight="1" x14ac:dyDescent="0.25">
      <c r="A2363" s="2" t="s">
        <v>352</v>
      </c>
      <c r="B2363" s="2" t="s">
        <v>106</v>
      </c>
      <c r="C2363" s="2" t="s">
        <v>154</v>
      </c>
      <c r="D2363" s="2" t="s">
        <v>167</v>
      </c>
      <c r="E2363" s="2">
        <v>2485194</v>
      </c>
      <c r="F2363" s="2">
        <v>1010172</v>
      </c>
      <c r="G2363" s="2">
        <v>3579.2716</v>
      </c>
      <c r="H2363" s="2">
        <v>1918.3096</v>
      </c>
      <c r="I2363" s="2">
        <v>74556.726800000004</v>
      </c>
      <c r="J2363" s="2">
        <v>9</v>
      </c>
      <c r="K2363" s="2">
        <v>5</v>
      </c>
      <c r="L2363" s="2">
        <v>14</v>
      </c>
      <c r="M2363" s="2" t="s">
        <v>363</v>
      </c>
    </row>
    <row r="2364" spans="1:13" ht="15" customHeight="1" x14ac:dyDescent="0.25">
      <c r="A2364" s="2" t="s">
        <v>352</v>
      </c>
      <c r="B2364" s="2" t="s">
        <v>106</v>
      </c>
      <c r="C2364" s="2" t="s">
        <v>154</v>
      </c>
      <c r="D2364" s="2" t="s">
        <v>168</v>
      </c>
      <c r="E2364" s="2">
        <v>2485194</v>
      </c>
      <c r="F2364" s="2">
        <v>1496435</v>
      </c>
      <c r="G2364" s="2">
        <v>3579.2716</v>
      </c>
      <c r="H2364" s="2">
        <v>2793.5830000000001</v>
      </c>
      <c r="I2364" s="2">
        <v>106941.8426</v>
      </c>
      <c r="J2364" s="2">
        <v>9</v>
      </c>
      <c r="K2364" s="2">
        <v>5</v>
      </c>
      <c r="L2364" s="2">
        <v>14</v>
      </c>
      <c r="M2364" s="2" t="s">
        <v>363</v>
      </c>
    </row>
    <row r="2365" spans="1:13" ht="15" customHeight="1" x14ac:dyDescent="0.25">
      <c r="A2365" s="2" t="s">
        <v>352</v>
      </c>
      <c r="B2365" s="2" t="s">
        <v>106</v>
      </c>
      <c r="C2365" s="2" t="s">
        <v>154</v>
      </c>
      <c r="D2365" s="2" t="s">
        <v>169</v>
      </c>
      <c r="E2365" s="2">
        <v>2485194</v>
      </c>
      <c r="F2365" s="2">
        <v>976742</v>
      </c>
      <c r="G2365" s="2">
        <v>3579.2716</v>
      </c>
      <c r="H2365" s="2">
        <v>1858.1356000000001</v>
      </c>
      <c r="I2365" s="2">
        <v>72330.288799999995</v>
      </c>
      <c r="J2365" s="2">
        <v>9</v>
      </c>
      <c r="K2365" s="2">
        <v>4</v>
      </c>
      <c r="L2365" s="2">
        <v>13</v>
      </c>
      <c r="M2365" s="2" t="s">
        <v>363</v>
      </c>
    </row>
    <row r="2366" spans="1:13" ht="15" customHeight="1" x14ac:dyDescent="0.25">
      <c r="A2366" s="2" t="s">
        <v>352</v>
      </c>
      <c r="B2366" s="2" t="s">
        <v>106</v>
      </c>
      <c r="C2366" s="2" t="s">
        <v>154</v>
      </c>
      <c r="D2366" s="2" t="s">
        <v>170</v>
      </c>
      <c r="E2366" s="2">
        <v>2485194</v>
      </c>
      <c r="F2366" s="2">
        <v>1408365</v>
      </c>
      <c r="G2366" s="2">
        <v>3579.2716</v>
      </c>
      <c r="H2366" s="2">
        <v>2635.0569999999998</v>
      </c>
      <c r="I2366" s="2">
        <v>101076.3806</v>
      </c>
      <c r="J2366" s="2">
        <v>9</v>
      </c>
      <c r="K2366" s="2">
        <v>5</v>
      </c>
      <c r="L2366" s="2">
        <v>14</v>
      </c>
      <c r="M2366" s="2" t="s">
        <v>363</v>
      </c>
    </row>
    <row r="2367" spans="1:13" ht="15" customHeight="1" x14ac:dyDescent="0.25">
      <c r="A2367" s="2" t="s">
        <v>352</v>
      </c>
      <c r="B2367" s="2" t="s">
        <v>106</v>
      </c>
      <c r="C2367" s="2" t="s">
        <v>154</v>
      </c>
      <c r="D2367" s="2" t="s">
        <v>171</v>
      </c>
      <c r="E2367" s="2">
        <v>2485194</v>
      </c>
      <c r="F2367" s="2">
        <v>1254910</v>
      </c>
      <c r="G2367" s="2">
        <v>3579.2716</v>
      </c>
      <c r="H2367" s="2">
        <v>2358.8380000000002</v>
      </c>
      <c r="I2367" s="2">
        <v>90856.277600000001</v>
      </c>
      <c r="J2367" s="2">
        <v>9</v>
      </c>
      <c r="K2367" s="2">
        <v>5</v>
      </c>
      <c r="L2367" s="2">
        <v>14</v>
      </c>
      <c r="M2367" s="2" t="s">
        <v>363</v>
      </c>
    </row>
    <row r="2368" spans="1:13" ht="15" customHeight="1" x14ac:dyDescent="0.25">
      <c r="A2368" s="2" t="s">
        <v>352</v>
      </c>
      <c r="B2368" s="2" t="s">
        <v>106</v>
      </c>
      <c r="C2368" s="2" t="s">
        <v>154</v>
      </c>
      <c r="D2368" s="2" t="s">
        <v>172</v>
      </c>
      <c r="E2368" s="2">
        <v>2485194</v>
      </c>
      <c r="F2368" s="2">
        <v>1053020</v>
      </c>
      <c r="G2368" s="2">
        <v>3579.2716</v>
      </c>
      <c r="H2368" s="2">
        <v>1995.4359999999999</v>
      </c>
      <c r="I2368" s="2">
        <v>77410.403600000005</v>
      </c>
      <c r="J2368" s="2">
        <v>9</v>
      </c>
      <c r="K2368" s="2">
        <v>5</v>
      </c>
      <c r="L2368" s="2">
        <v>14</v>
      </c>
      <c r="M2368" s="2" t="s">
        <v>363</v>
      </c>
    </row>
    <row r="2369" spans="1:13" ht="15" customHeight="1" x14ac:dyDescent="0.25">
      <c r="A2369" s="2" t="s">
        <v>352</v>
      </c>
      <c r="B2369" s="2" t="s">
        <v>106</v>
      </c>
      <c r="C2369" s="2" t="s">
        <v>154</v>
      </c>
      <c r="D2369" s="2" t="s">
        <v>173</v>
      </c>
      <c r="E2369" s="2">
        <v>2485194</v>
      </c>
      <c r="F2369" s="2">
        <v>1082406</v>
      </c>
      <c r="G2369" s="2">
        <v>3579.2716</v>
      </c>
      <c r="H2369" s="2">
        <v>2048.3308000000002</v>
      </c>
      <c r="I2369" s="2">
        <v>79367.511199999994</v>
      </c>
      <c r="J2369" s="2">
        <v>9</v>
      </c>
      <c r="K2369" s="2">
        <v>5</v>
      </c>
      <c r="L2369" s="2">
        <v>14</v>
      </c>
      <c r="M2369" s="2" t="s">
        <v>363</v>
      </c>
    </row>
    <row r="2370" spans="1:13" ht="15" customHeight="1" x14ac:dyDescent="0.25">
      <c r="A2370" s="2" t="s">
        <v>352</v>
      </c>
      <c r="B2370" s="2" t="s">
        <v>106</v>
      </c>
      <c r="C2370" s="2" t="s">
        <v>154</v>
      </c>
      <c r="D2370" s="2" t="s">
        <v>174</v>
      </c>
      <c r="E2370" s="2">
        <v>2485194</v>
      </c>
      <c r="F2370" s="2">
        <v>1045118</v>
      </c>
      <c r="G2370" s="2">
        <v>3579.2716</v>
      </c>
      <c r="H2370" s="2">
        <v>1981.2123999999999</v>
      </c>
      <c r="I2370" s="2">
        <v>76884.130399999995</v>
      </c>
      <c r="J2370" s="2">
        <v>9</v>
      </c>
      <c r="K2370" s="2">
        <v>5</v>
      </c>
      <c r="L2370" s="2">
        <v>14</v>
      </c>
      <c r="M2370" s="2" t="s">
        <v>363</v>
      </c>
    </row>
    <row r="2371" spans="1:13" ht="15" customHeight="1" x14ac:dyDescent="0.25">
      <c r="A2371" s="2" t="s">
        <v>352</v>
      </c>
      <c r="B2371" s="2" t="s">
        <v>106</v>
      </c>
      <c r="C2371" s="2" t="s">
        <v>215</v>
      </c>
      <c r="D2371" s="2" t="s">
        <v>215</v>
      </c>
      <c r="E2371" s="2">
        <v>2485194</v>
      </c>
      <c r="F2371" s="2">
        <v>1397378</v>
      </c>
      <c r="G2371" s="2">
        <v>3579.2716</v>
      </c>
      <c r="H2371" s="2">
        <v>2615.2804000000001</v>
      </c>
      <c r="I2371" s="2">
        <v>100344.6464</v>
      </c>
      <c r="J2371" s="2">
        <v>9</v>
      </c>
      <c r="K2371" s="2">
        <v>5</v>
      </c>
      <c r="L2371" s="2">
        <v>14</v>
      </c>
      <c r="M2371" s="2" t="s">
        <v>363</v>
      </c>
    </row>
    <row r="2372" spans="1:13" ht="15" customHeight="1" x14ac:dyDescent="0.25">
      <c r="A2372" s="2" t="s">
        <v>352</v>
      </c>
      <c r="B2372" s="2" t="s">
        <v>106</v>
      </c>
      <c r="C2372" s="2" t="s">
        <v>226</v>
      </c>
      <c r="D2372" s="2" t="s">
        <v>227</v>
      </c>
      <c r="E2372" s="2">
        <v>2485194</v>
      </c>
      <c r="F2372" s="2">
        <v>1726487</v>
      </c>
      <c r="G2372" s="2">
        <v>3579.2716</v>
      </c>
      <c r="H2372" s="2">
        <v>3207.6765999999998</v>
      </c>
      <c r="I2372" s="2">
        <v>122263.3058</v>
      </c>
      <c r="J2372" s="2">
        <v>9</v>
      </c>
      <c r="K2372" s="2">
        <v>6</v>
      </c>
      <c r="L2372" s="2">
        <v>15</v>
      </c>
      <c r="M2372" s="2" t="s">
        <v>363</v>
      </c>
    </row>
    <row r="2373" spans="1:13" ht="15" customHeight="1" x14ac:dyDescent="0.25">
      <c r="A2373" s="2" t="s">
        <v>352</v>
      </c>
      <c r="B2373" s="2" t="s">
        <v>106</v>
      </c>
      <c r="C2373" s="2" t="s">
        <v>226</v>
      </c>
      <c r="D2373" s="2" t="s">
        <v>228</v>
      </c>
      <c r="E2373" s="2">
        <v>2485194</v>
      </c>
      <c r="F2373" s="2">
        <v>1397594</v>
      </c>
      <c r="G2373" s="2">
        <v>3579.2716</v>
      </c>
      <c r="H2373" s="2">
        <v>2615.6691999999998</v>
      </c>
      <c r="I2373" s="2">
        <v>100359.03200000001</v>
      </c>
      <c r="J2373" s="2">
        <v>9</v>
      </c>
      <c r="K2373" s="2">
        <v>5</v>
      </c>
      <c r="L2373" s="2">
        <v>14</v>
      </c>
      <c r="M2373" s="2" t="s">
        <v>363</v>
      </c>
    </row>
    <row r="2374" spans="1:13" ht="15" customHeight="1" x14ac:dyDescent="0.25">
      <c r="A2374" s="2" t="s">
        <v>352</v>
      </c>
      <c r="B2374" s="2" t="s">
        <v>106</v>
      </c>
      <c r="C2374" s="2" t="s">
        <v>226</v>
      </c>
      <c r="D2374" s="2" t="s">
        <v>229</v>
      </c>
      <c r="E2374" s="2">
        <v>2485194</v>
      </c>
      <c r="F2374" s="2">
        <v>1398218</v>
      </c>
      <c r="G2374" s="2">
        <v>3579.2716</v>
      </c>
      <c r="H2374" s="2">
        <v>2616.7923999999998</v>
      </c>
      <c r="I2374" s="2">
        <v>100400.5904</v>
      </c>
      <c r="J2374" s="2">
        <v>9</v>
      </c>
      <c r="K2374" s="2">
        <v>5</v>
      </c>
      <c r="L2374" s="2">
        <v>14</v>
      </c>
      <c r="M2374" s="2" t="s">
        <v>363</v>
      </c>
    </row>
    <row r="2375" spans="1:13" ht="15" customHeight="1" x14ac:dyDescent="0.25">
      <c r="A2375" s="2" t="s">
        <v>352</v>
      </c>
      <c r="B2375" s="2" t="s">
        <v>106</v>
      </c>
      <c r="C2375" s="2" t="s">
        <v>226</v>
      </c>
      <c r="D2375" s="2" t="s">
        <v>230</v>
      </c>
      <c r="E2375" s="2">
        <v>2485194</v>
      </c>
      <c r="F2375" s="2">
        <v>1560565</v>
      </c>
      <c r="G2375" s="2">
        <v>3579.2716</v>
      </c>
      <c r="H2375" s="2">
        <v>2909.0169999999998</v>
      </c>
      <c r="I2375" s="2">
        <v>111212.90059999999</v>
      </c>
      <c r="J2375" s="2">
        <v>9</v>
      </c>
      <c r="K2375" s="2">
        <v>6</v>
      </c>
      <c r="L2375" s="2">
        <v>15</v>
      </c>
      <c r="M2375" s="2" t="s">
        <v>363</v>
      </c>
    </row>
    <row r="2376" spans="1:13" ht="15" customHeight="1" x14ac:dyDescent="0.25">
      <c r="A2376" s="2" t="s">
        <v>352</v>
      </c>
      <c r="B2376" s="2" t="s">
        <v>106</v>
      </c>
      <c r="C2376" s="2" t="s">
        <v>226</v>
      </c>
      <c r="D2376" s="2" t="s">
        <v>231</v>
      </c>
      <c r="E2376" s="2">
        <v>2485194</v>
      </c>
      <c r="F2376" s="2">
        <v>1565036</v>
      </c>
      <c r="G2376" s="2">
        <v>3579.2716</v>
      </c>
      <c r="H2376" s="2">
        <v>2917.0648000000001</v>
      </c>
      <c r="I2376" s="2">
        <v>111510.6692</v>
      </c>
      <c r="J2376" s="2">
        <v>9</v>
      </c>
      <c r="K2376" s="2">
        <v>6</v>
      </c>
      <c r="L2376" s="2">
        <v>15</v>
      </c>
      <c r="M2376" s="2" t="s">
        <v>363</v>
      </c>
    </row>
    <row r="2377" spans="1:13" ht="15" customHeight="1" x14ac:dyDescent="0.25">
      <c r="A2377" s="2" t="s">
        <v>352</v>
      </c>
      <c r="B2377" s="2" t="s">
        <v>106</v>
      </c>
      <c r="C2377" s="2" t="s">
        <v>226</v>
      </c>
      <c r="D2377" s="2" t="s">
        <v>232</v>
      </c>
      <c r="E2377" s="2">
        <v>2485194</v>
      </c>
      <c r="F2377" s="2">
        <v>1862379</v>
      </c>
      <c r="G2377" s="2">
        <v>3579.2716</v>
      </c>
      <c r="H2377" s="2">
        <v>3452.2822000000001</v>
      </c>
      <c r="I2377" s="2">
        <v>131313.71299999999</v>
      </c>
      <c r="J2377" s="2">
        <v>9</v>
      </c>
      <c r="K2377" s="2">
        <v>6</v>
      </c>
      <c r="L2377" s="2">
        <v>15</v>
      </c>
      <c r="M2377" s="2" t="s">
        <v>363</v>
      </c>
    </row>
    <row r="2378" spans="1:13" ht="15" customHeight="1" x14ac:dyDescent="0.25">
      <c r="A2378" s="2" t="s">
        <v>352</v>
      </c>
      <c r="B2378" s="2" t="s">
        <v>106</v>
      </c>
      <c r="C2378" s="2" t="s">
        <v>226</v>
      </c>
      <c r="D2378" s="2" t="s">
        <v>233</v>
      </c>
      <c r="E2378" s="2">
        <v>2485194</v>
      </c>
      <c r="F2378" s="2">
        <v>1862379</v>
      </c>
      <c r="G2378" s="2">
        <v>3579.2716</v>
      </c>
      <c r="H2378" s="2">
        <v>3452.2822000000001</v>
      </c>
      <c r="I2378" s="2">
        <v>131313.71299999999</v>
      </c>
      <c r="J2378" s="2">
        <v>9</v>
      </c>
      <c r="K2378" s="2">
        <v>6</v>
      </c>
      <c r="L2378" s="2">
        <v>15</v>
      </c>
      <c r="M2378" s="2" t="s">
        <v>363</v>
      </c>
    </row>
    <row r="2379" spans="1:13" ht="15" customHeight="1" x14ac:dyDescent="0.25">
      <c r="A2379" s="2" t="s">
        <v>352</v>
      </c>
      <c r="B2379" s="2" t="s">
        <v>106</v>
      </c>
      <c r="C2379" s="2" t="s">
        <v>226</v>
      </c>
      <c r="D2379" s="2" t="s">
        <v>234</v>
      </c>
      <c r="E2379" s="2">
        <v>2485194</v>
      </c>
      <c r="F2379" s="2">
        <v>1371462</v>
      </c>
      <c r="G2379" s="2">
        <v>3579.2716</v>
      </c>
      <c r="H2379" s="2">
        <v>2568.6316000000002</v>
      </c>
      <c r="I2379" s="2">
        <v>98618.640799999994</v>
      </c>
      <c r="J2379" s="2">
        <v>9</v>
      </c>
      <c r="K2379" s="2">
        <v>5</v>
      </c>
      <c r="L2379" s="2">
        <v>14</v>
      </c>
      <c r="M2379" s="2" t="s">
        <v>363</v>
      </c>
    </row>
    <row r="2380" spans="1:13" ht="15" customHeight="1" x14ac:dyDescent="0.25">
      <c r="A2380" s="2" t="s">
        <v>352</v>
      </c>
      <c r="B2380" s="2" t="s">
        <v>106</v>
      </c>
      <c r="C2380" s="2" t="s">
        <v>226</v>
      </c>
      <c r="D2380" s="2" t="s">
        <v>235</v>
      </c>
      <c r="E2380" s="2">
        <v>2485194</v>
      </c>
      <c r="F2380" s="2">
        <v>1773339</v>
      </c>
      <c r="G2380" s="2">
        <v>3579.2716</v>
      </c>
      <c r="H2380" s="2">
        <v>3292.0102000000002</v>
      </c>
      <c r="I2380" s="2">
        <v>125383.649</v>
      </c>
      <c r="J2380" s="2">
        <v>9</v>
      </c>
      <c r="K2380" s="2">
        <v>6</v>
      </c>
      <c r="L2380" s="2">
        <v>15</v>
      </c>
      <c r="M2380" s="2" t="s">
        <v>363</v>
      </c>
    </row>
    <row r="2381" spans="1:13" ht="15" customHeight="1" x14ac:dyDescent="0.25">
      <c r="A2381" s="2" t="s">
        <v>352</v>
      </c>
      <c r="B2381" s="2" t="s">
        <v>106</v>
      </c>
      <c r="C2381" s="2" t="s">
        <v>226</v>
      </c>
      <c r="D2381" s="2" t="s">
        <v>236</v>
      </c>
      <c r="E2381" s="2">
        <v>2485194</v>
      </c>
      <c r="F2381" s="2">
        <v>1258667</v>
      </c>
      <c r="G2381" s="2">
        <v>3579.2716</v>
      </c>
      <c r="H2381" s="2">
        <v>2365.6006000000002</v>
      </c>
      <c r="I2381" s="2">
        <v>91106.493799999997</v>
      </c>
      <c r="J2381" s="2">
        <v>9</v>
      </c>
      <c r="K2381" s="2">
        <v>5</v>
      </c>
      <c r="L2381" s="2">
        <v>14</v>
      </c>
      <c r="M2381" s="2" t="s">
        <v>363</v>
      </c>
    </row>
    <row r="2382" spans="1:13" ht="15" customHeight="1" x14ac:dyDescent="0.25">
      <c r="A2382" s="2" t="s">
        <v>352</v>
      </c>
      <c r="B2382" s="2" t="s">
        <v>106</v>
      </c>
      <c r="C2382" s="2" t="s">
        <v>226</v>
      </c>
      <c r="D2382" s="2" t="s">
        <v>237</v>
      </c>
      <c r="E2382" s="2">
        <v>2485194</v>
      </c>
      <c r="F2382" s="2">
        <v>1713297</v>
      </c>
      <c r="G2382" s="2">
        <v>3579.2716</v>
      </c>
      <c r="H2382" s="2">
        <v>3183.9346</v>
      </c>
      <c r="I2382" s="2">
        <v>121384.8518</v>
      </c>
      <c r="J2382" s="2">
        <v>9</v>
      </c>
      <c r="K2382" s="2">
        <v>6</v>
      </c>
      <c r="L2382" s="2">
        <v>15</v>
      </c>
      <c r="M2382" s="2" t="s">
        <v>363</v>
      </c>
    </row>
    <row r="2383" spans="1:13" ht="15" customHeight="1" x14ac:dyDescent="0.25">
      <c r="A2383" s="2" t="s">
        <v>352</v>
      </c>
      <c r="B2383" s="2" t="s">
        <v>106</v>
      </c>
      <c r="C2383" s="2" t="s">
        <v>226</v>
      </c>
      <c r="D2383" s="2" t="s">
        <v>238</v>
      </c>
      <c r="E2383" s="2">
        <v>2485194</v>
      </c>
      <c r="F2383" s="2">
        <v>1862043</v>
      </c>
      <c r="G2383" s="2">
        <v>3579.2716</v>
      </c>
      <c r="H2383" s="2">
        <v>3451.6774</v>
      </c>
      <c r="I2383" s="2">
        <v>131291.33540000001</v>
      </c>
      <c r="J2383" s="2">
        <v>9</v>
      </c>
      <c r="K2383" s="2">
        <v>6</v>
      </c>
      <c r="L2383" s="2">
        <v>15</v>
      </c>
      <c r="M2383" s="2" t="s">
        <v>363</v>
      </c>
    </row>
    <row r="2384" spans="1:13" ht="15" customHeight="1" x14ac:dyDescent="0.25">
      <c r="A2384" s="2" t="s">
        <v>352</v>
      </c>
      <c r="B2384" s="2" t="s">
        <v>106</v>
      </c>
      <c r="C2384" s="2" t="s">
        <v>226</v>
      </c>
      <c r="D2384" s="2" t="s">
        <v>239</v>
      </c>
      <c r="E2384" s="2">
        <v>2485194</v>
      </c>
      <c r="F2384" s="2">
        <v>1368288</v>
      </c>
      <c r="G2384" s="2">
        <v>3579.2716</v>
      </c>
      <c r="H2384" s="2">
        <v>2562.9184</v>
      </c>
      <c r="I2384" s="2">
        <v>98407.252399999998</v>
      </c>
      <c r="J2384" s="2">
        <v>9</v>
      </c>
      <c r="K2384" s="2">
        <v>5</v>
      </c>
      <c r="L2384" s="2">
        <v>14</v>
      </c>
      <c r="M2384" s="2" t="s">
        <v>363</v>
      </c>
    </row>
    <row r="2385" spans="1:13" ht="15" customHeight="1" x14ac:dyDescent="0.25">
      <c r="A2385" s="2" t="s">
        <v>352</v>
      </c>
      <c r="B2385" s="2" t="s">
        <v>106</v>
      </c>
      <c r="C2385" s="2" t="s">
        <v>226</v>
      </c>
      <c r="D2385" s="2" t="s">
        <v>240</v>
      </c>
      <c r="E2385" s="2">
        <v>2485194</v>
      </c>
      <c r="F2385" s="2">
        <v>1651201</v>
      </c>
      <c r="G2385" s="2">
        <v>3579.2716</v>
      </c>
      <c r="H2385" s="2">
        <v>3072.1617999999999</v>
      </c>
      <c r="I2385" s="2">
        <v>117249.2582</v>
      </c>
      <c r="J2385" s="2">
        <v>9</v>
      </c>
      <c r="K2385" s="2">
        <v>6</v>
      </c>
      <c r="L2385" s="2">
        <v>15</v>
      </c>
      <c r="M2385" s="2" t="s">
        <v>363</v>
      </c>
    </row>
    <row r="2386" spans="1:13" ht="15" customHeight="1" x14ac:dyDescent="0.25">
      <c r="A2386" s="2" t="s">
        <v>352</v>
      </c>
      <c r="B2386" s="2" t="s">
        <v>106</v>
      </c>
      <c r="C2386" s="2" t="s">
        <v>226</v>
      </c>
      <c r="D2386" s="2" t="s">
        <v>241</v>
      </c>
      <c r="E2386" s="2">
        <v>2485194</v>
      </c>
      <c r="F2386" s="2">
        <v>1121467</v>
      </c>
      <c r="G2386" s="2">
        <v>3579.2716</v>
      </c>
      <c r="H2386" s="2">
        <v>2118.6406000000002</v>
      </c>
      <c r="I2386" s="2">
        <v>81968.973800000007</v>
      </c>
      <c r="J2386" s="2">
        <v>9</v>
      </c>
      <c r="K2386" s="2">
        <v>5</v>
      </c>
      <c r="L2386" s="2">
        <v>14</v>
      </c>
      <c r="M2386" s="2" t="s">
        <v>363</v>
      </c>
    </row>
    <row r="2387" spans="1:13" ht="15" customHeight="1" x14ac:dyDescent="0.25">
      <c r="A2387" s="2" t="s">
        <v>352</v>
      </c>
      <c r="B2387" s="2" t="s">
        <v>106</v>
      </c>
      <c r="C2387" s="2" t="s">
        <v>226</v>
      </c>
      <c r="D2387" s="2" t="s">
        <v>242</v>
      </c>
      <c r="E2387" s="2">
        <v>2485194</v>
      </c>
      <c r="F2387" s="2">
        <v>1294499</v>
      </c>
      <c r="G2387" s="2">
        <v>3579.2716</v>
      </c>
      <c r="H2387" s="2">
        <v>2430.0981999999999</v>
      </c>
      <c r="I2387" s="2">
        <v>93492.904999999999</v>
      </c>
      <c r="J2387" s="2">
        <v>9</v>
      </c>
      <c r="K2387" s="2">
        <v>5</v>
      </c>
      <c r="L2387" s="2">
        <v>14</v>
      </c>
      <c r="M2387" s="2" t="s">
        <v>363</v>
      </c>
    </row>
    <row r="2388" spans="1:13" ht="15" customHeight="1" x14ac:dyDescent="0.25">
      <c r="A2388" s="2" t="s">
        <v>352</v>
      </c>
      <c r="B2388" s="2" t="s">
        <v>106</v>
      </c>
      <c r="C2388" s="2" t="s">
        <v>226</v>
      </c>
      <c r="D2388" s="2" t="s">
        <v>243</v>
      </c>
      <c r="E2388" s="2">
        <v>2485194</v>
      </c>
      <c r="F2388" s="2">
        <v>1296115</v>
      </c>
      <c r="G2388" s="2">
        <v>3579.2716</v>
      </c>
      <c r="H2388" s="2">
        <v>2433.0070000000001</v>
      </c>
      <c r="I2388" s="2">
        <v>93600.530599999998</v>
      </c>
      <c r="J2388" s="2">
        <v>9</v>
      </c>
      <c r="K2388" s="2">
        <v>5</v>
      </c>
      <c r="L2388" s="2">
        <v>14</v>
      </c>
      <c r="M2388" s="2" t="s">
        <v>363</v>
      </c>
    </row>
    <row r="2389" spans="1:13" ht="15" customHeight="1" x14ac:dyDescent="0.25">
      <c r="A2389" s="2" t="s">
        <v>352</v>
      </c>
      <c r="B2389" s="2" t="s">
        <v>106</v>
      </c>
      <c r="C2389" s="2" t="s">
        <v>226</v>
      </c>
      <c r="D2389" s="2" t="s">
        <v>244</v>
      </c>
      <c r="E2389" s="2">
        <v>2485194</v>
      </c>
      <c r="F2389" s="2">
        <v>1772984</v>
      </c>
      <c r="G2389" s="2">
        <v>3579.2716</v>
      </c>
      <c r="H2389" s="2">
        <v>3291.3712</v>
      </c>
      <c r="I2389" s="2">
        <v>125360.00599999999</v>
      </c>
      <c r="J2389" s="2">
        <v>9</v>
      </c>
      <c r="K2389" s="2">
        <v>6</v>
      </c>
      <c r="L2389" s="2">
        <v>15</v>
      </c>
      <c r="M2389" s="2" t="s">
        <v>363</v>
      </c>
    </row>
    <row r="2390" spans="1:13" ht="15" customHeight="1" x14ac:dyDescent="0.25">
      <c r="A2390" s="2" t="s">
        <v>352</v>
      </c>
      <c r="B2390" s="2" t="s">
        <v>106</v>
      </c>
      <c r="C2390" s="2" t="s">
        <v>226</v>
      </c>
      <c r="D2390" s="2" t="s">
        <v>245</v>
      </c>
      <c r="E2390" s="2">
        <v>2485194</v>
      </c>
      <c r="F2390" s="2">
        <v>1772984</v>
      </c>
      <c r="G2390" s="2">
        <v>3579.2716</v>
      </c>
      <c r="H2390" s="2">
        <v>3291.3712</v>
      </c>
      <c r="I2390" s="2">
        <v>125360.00599999999</v>
      </c>
      <c r="J2390" s="2">
        <v>9</v>
      </c>
      <c r="K2390" s="2">
        <v>6</v>
      </c>
      <c r="L2390" s="2">
        <v>15</v>
      </c>
      <c r="M2390" s="2" t="s">
        <v>363</v>
      </c>
    </row>
    <row r="2391" spans="1:13" ht="15" customHeight="1" x14ac:dyDescent="0.25">
      <c r="A2391" s="2" t="s">
        <v>352</v>
      </c>
      <c r="B2391" s="2" t="s">
        <v>106</v>
      </c>
      <c r="C2391" s="2" t="s">
        <v>226</v>
      </c>
      <c r="D2391" s="2" t="s">
        <v>246</v>
      </c>
      <c r="E2391" s="2">
        <v>2485194</v>
      </c>
      <c r="F2391" s="2">
        <v>1330997</v>
      </c>
      <c r="G2391" s="2">
        <v>3579.2716</v>
      </c>
      <c r="H2391" s="2">
        <v>2495.7946000000002</v>
      </c>
      <c r="I2391" s="2">
        <v>95923.671799999996</v>
      </c>
      <c r="J2391" s="2">
        <v>9</v>
      </c>
      <c r="K2391" s="2">
        <v>5</v>
      </c>
      <c r="L2391" s="2">
        <v>14</v>
      </c>
      <c r="M2391" s="2" t="s">
        <v>363</v>
      </c>
    </row>
    <row r="2392" spans="1:13" ht="15" customHeight="1" x14ac:dyDescent="0.25">
      <c r="A2392" s="2" t="s">
        <v>352</v>
      </c>
      <c r="B2392" s="2" t="s">
        <v>106</v>
      </c>
      <c r="C2392" s="2" t="s">
        <v>226</v>
      </c>
      <c r="D2392" s="2" t="s">
        <v>247</v>
      </c>
      <c r="E2392" s="2">
        <v>2485194</v>
      </c>
      <c r="F2392" s="2">
        <v>1107712</v>
      </c>
      <c r="G2392" s="2">
        <v>3579.2716</v>
      </c>
      <c r="H2392" s="2">
        <v>2093.8816000000002</v>
      </c>
      <c r="I2392" s="2">
        <v>81052.890799999994</v>
      </c>
      <c r="J2392" s="2">
        <v>9</v>
      </c>
      <c r="K2392" s="2">
        <v>5</v>
      </c>
      <c r="L2392" s="2">
        <v>14</v>
      </c>
      <c r="M2392" s="2" t="s">
        <v>363</v>
      </c>
    </row>
    <row r="2393" spans="1:13" ht="15" customHeight="1" x14ac:dyDescent="0.25">
      <c r="A2393" s="2" t="s">
        <v>352</v>
      </c>
      <c r="B2393" s="2" t="s">
        <v>106</v>
      </c>
      <c r="C2393" s="2" t="s">
        <v>179</v>
      </c>
      <c r="D2393" s="2" t="s">
        <v>180</v>
      </c>
      <c r="E2393" s="2">
        <v>2485194</v>
      </c>
      <c r="F2393" s="2">
        <v>968076</v>
      </c>
      <c r="G2393" s="2">
        <v>3579.2716</v>
      </c>
      <c r="H2393" s="2">
        <v>1842.5368000000001</v>
      </c>
      <c r="I2393" s="2">
        <v>71753.133199999997</v>
      </c>
      <c r="J2393" s="2">
        <v>9</v>
      </c>
      <c r="K2393" s="2">
        <v>4</v>
      </c>
      <c r="L2393" s="2">
        <v>13</v>
      </c>
      <c r="M2393" s="2" t="s">
        <v>363</v>
      </c>
    </row>
    <row r="2394" spans="1:13" ht="15" customHeight="1" x14ac:dyDescent="0.25">
      <c r="A2394" s="2" t="s">
        <v>352</v>
      </c>
      <c r="B2394" s="2" t="s">
        <v>106</v>
      </c>
      <c r="C2394" s="2" t="s">
        <v>179</v>
      </c>
      <c r="D2394" s="2" t="s">
        <v>181</v>
      </c>
      <c r="E2394" s="2">
        <v>2485194</v>
      </c>
      <c r="F2394" s="2">
        <v>992572</v>
      </c>
      <c r="G2394" s="2">
        <v>3579.2716</v>
      </c>
      <c r="H2394" s="2">
        <v>1886.6296</v>
      </c>
      <c r="I2394" s="2">
        <v>73384.566800000001</v>
      </c>
      <c r="J2394" s="2">
        <v>9</v>
      </c>
      <c r="K2394" s="2">
        <v>4</v>
      </c>
      <c r="L2394" s="2">
        <v>13</v>
      </c>
      <c r="M2394" s="2" t="s">
        <v>363</v>
      </c>
    </row>
    <row r="2395" spans="1:13" ht="15" customHeight="1" x14ac:dyDescent="0.25">
      <c r="A2395" s="2" t="s">
        <v>352</v>
      </c>
      <c r="B2395" s="2" t="s">
        <v>106</v>
      </c>
      <c r="C2395" s="2" t="s">
        <v>179</v>
      </c>
      <c r="D2395" s="2" t="s">
        <v>182</v>
      </c>
      <c r="E2395" s="2">
        <v>2485194</v>
      </c>
      <c r="F2395" s="2">
        <v>800841</v>
      </c>
      <c r="G2395" s="2">
        <v>3579.2716</v>
      </c>
      <c r="H2395" s="2">
        <v>1541.5137999999999</v>
      </c>
      <c r="I2395" s="2">
        <v>60615.282200000001</v>
      </c>
      <c r="J2395" s="2">
        <v>9</v>
      </c>
      <c r="K2395" s="2">
        <v>4</v>
      </c>
      <c r="L2395" s="2">
        <v>13</v>
      </c>
      <c r="M2395" s="2" t="s">
        <v>363</v>
      </c>
    </row>
    <row r="2396" spans="1:13" ht="15" customHeight="1" x14ac:dyDescent="0.25">
      <c r="A2396" s="2" t="s">
        <v>352</v>
      </c>
      <c r="B2396" s="2" t="s">
        <v>106</v>
      </c>
      <c r="C2396" s="2" t="s">
        <v>179</v>
      </c>
      <c r="D2396" s="2" t="s">
        <v>183</v>
      </c>
      <c r="E2396" s="2">
        <v>2485194</v>
      </c>
      <c r="F2396" s="2">
        <v>498830</v>
      </c>
      <c r="G2396" s="2">
        <v>3579.2716</v>
      </c>
      <c r="H2396" s="2">
        <v>997.66</v>
      </c>
      <c r="I2396" s="2">
        <v>40492.691599999998</v>
      </c>
      <c r="J2396" s="2">
        <v>9</v>
      </c>
      <c r="K2396" s="2">
        <v>3</v>
      </c>
      <c r="L2396" s="2">
        <v>12</v>
      </c>
      <c r="M2396" s="2" t="s">
        <v>363</v>
      </c>
    </row>
    <row r="2397" spans="1:13" ht="15" customHeight="1" x14ac:dyDescent="0.25">
      <c r="A2397" s="2" t="s">
        <v>352</v>
      </c>
      <c r="B2397" s="2" t="s">
        <v>106</v>
      </c>
      <c r="C2397" s="2" t="s">
        <v>179</v>
      </c>
      <c r="D2397" s="2" t="s">
        <v>184</v>
      </c>
      <c r="E2397" s="2">
        <v>2485194</v>
      </c>
      <c r="F2397" s="2">
        <v>696961</v>
      </c>
      <c r="G2397" s="2">
        <v>3579.2716</v>
      </c>
      <c r="H2397" s="2">
        <v>1354.5298</v>
      </c>
      <c r="I2397" s="2">
        <v>53696.874199999998</v>
      </c>
      <c r="J2397" s="2">
        <v>9</v>
      </c>
      <c r="K2397" s="2">
        <v>4</v>
      </c>
      <c r="L2397" s="2">
        <v>13</v>
      </c>
      <c r="M2397" s="2" t="s">
        <v>363</v>
      </c>
    </row>
    <row r="2398" spans="1:13" ht="15" customHeight="1" x14ac:dyDescent="0.25">
      <c r="A2398" s="2" t="s">
        <v>352</v>
      </c>
      <c r="B2398" s="2" t="s">
        <v>106</v>
      </c>
      <c r="C2398" s="2" t="s">
        <v>179</v>
      </c>
      <c r="D2398" s="2" t="s">
        <v>185</v>
      </c>
      <c r="E2398" s="2">
        <v>2485194</v>
      </c>
      <c r="F2398" s="2">
        <v>538792</v>
      </c>
      <c r="G2398" s="2">
        <v>3579.2716</v>
      </c>
      <c r="H2398" s="2">
        <v>1069.8255999999999</v>
      </c>
      <c r="I2398" s="2">
        <v>43162.818800000001</v>
      </c>
      <c r="J2398" s="2">
        <v>9</v>
      </c>
      <c r="K2398" s="2">
        <v>4</v>
      </c>
      <c r="L2398" s="2">
        <v>13</v>
      </c>
      <c r="M2398" s="2" t="s">
        <v>363</v>
      </c>
    </row>
    <row r="2399" spans="1:13" ht="15" customHeight="1" x14ac:dyDescent="0.25">
      <c r="A2399" s="2" t="s">
        <v>352</v>
      </c>
      <c r="B2399" s="2" t="s">
        <v>106</v>
      </c>
      <c r="C2399" s="2" t="s">
        <v>179</v>
      </c>
      <c r="D2399" s="2" t="s">
        <v>186</v>
      </c>
      <c r="E2399" s="2">
        <v>2485194</v>
      </c>
      <c r="F2399" s="2">
        <v>641661</v>
      </c>
      <c r="G2399" s="2">
        <v>3579.2716</v>
      </c>
      <c r="H2399" s="2">
        <v>1254.9898000000001</v>
      </c>
      <c r="I2399" s="2">
        <v>50013.894200000002</v>
      </c>
      <c r="J2399" s="2">
        <v>9</v>
      </c>
      <c r="K2399" s="2">
        <v>4</v>
      </c>
      <c r="L2399" s="2">
        <v>13</v>
      </c>
      <c r="M2399" s="2" t="s">
        <v>363</v>
      </c>
    </row>
    <row r="2400" spans="1:13" ht="15" customHeight="1" x14ac:dyDescent="0.25">
      <c r="A2400" s="2" t="s">
        <v>352</v>
      </c>
      <c r="B2400" s="2" t="s">
        <v>106</v>
      </c>
      <c r="C2400" s="2" t="s">
        <v>179</v>
      </c>
      <c r="D2400" s="2" t="s">
        <v>187</v>
      </c>
      <c r="E2400" s="2">
        <v>2485194</v>
      </c>
      <c r="F2400" s="2">
        <v>867708</v>
      </c>
      <c r="G2400" s="2">
        <v>3579.2716</v>
      </c>
      <c r="H2400" s="2">
        <v>1661.8743999999999</v>
      </c>
      <c r="I2400" s="2">
        <v>65068.624400000001</v>
      </c>
      <c r="J2400" s="2">
        <v>9</v>
      </c>
      <c r="K2400" s="2">
        <v>4</v>
      </c>
      <c r="L2400" s="2">
        <v>13</v>
      </c>
      <c r="M2400" s="2" t="s">
        <v>363</v>
      </c>
    </row>
    <row r="2401" spans="1:13" ht="15" customHeight="1" x14ac:dyDescent="0.25">
      <c r="A2401" s="2" t="s">
        <v>352</v>
      </c>
      <c r="B2401" s="2" t="s">
        <v>106</v>
      </c>
      <c r="C2401" s="2" t="s">
        <v>179</v>
      </c>
      <c r="D2401" s="2" t="s">
        <v>188</v>
      </c>
      <c r="E2401" s="2">
        <v>2485194</v>
      </c>
      <c r="F2401" s="2">
        <v>938915</v>
      </c>
      <c r="G2401" s="2">
        <v>3579.2716</v>
      </c>
      <c r="H2401" s="2">
        <v>1790.047</v>
      </c>
      <c r="I2401" s="2">
        <v>69811.010599999994</v>
      </c>
      <c r="J2401" s="2">
        <v>9</v>
      </c>
      <c r="K2401" s="2">
        <v>4</v>
      </c>
      <c r="L2401" s="2">
        <v>13</v>
      </c>
      <c r="M2401" s="2" t="s">
        <v>363</v>
      </c>
    </row>
    <row r="2402" spans="1:13" ht="15" customHeight="1" x14ac:dyDescent="0.25">
      <c r="A2402" s="2" t="s">
        <v>352</v>
      </c>
      <c r="B2402" s="2" t="s">
        <v>106</v>
      </c>
      <c r="C2402" s="2" t="s">
        <v>179</v>
      </c>
      <c r="D2402" s="2" t="s">
        <v>189</v>
      </c>
      <c r="E2402" s="2">
        <v>2485194</v>
      </c>
      <c r="F2402" s="2">
        <v>669568</v>
      </c>
      <c r="G2402" s="2">
        <v>3579.2716</v>
      </c>
      <c r="H2402" s="2">
        <v>1305.2224000000001</v>
      </c>
      <c r="I2402" s="2">
        <v>51872.500399999997</v>
      </c>
      <c r="J2402" s="2">
        <v>9</v>
      </c>
      <c r="K2402" s="2">
        <v>4</v>
      </c>
      <c r="L2402" s="2">
        <v>13</v>
      </c>
      <c r="M2402" s="2" t="s">
        <v>363</v>
      </c>
    </row>
    <row r="2403" spans="1:13" ht="15" customHeight="1" x14ac:dyDescent="0.25">
      <c r="A2403" s="2" t="s">
        <v>352</v>
      </c>
      <c r="B2403" s="2" t="s">
        <v>106</v>
      </c>
      <c r="C2403" s="2" t="s">
        <v>179</v>
      </c>
      <c r="D2403" s="2" t="s">
        <v>190</v>
      </c>
      <c r="E2403" s="2">
        <v>2485194</v>
      </c>
      <c r="F2403" s="2">
        <v>828896</v>
      </c>
      <c r="G2403" s="2">
        <v>3579.2716</v>
      </c>
      <c r="H2403" s="2">
        <v>1592.0128</v>
      </c>
      <c r="I2403" s="2">
        <v>62483.745199999998</v>
      </c>
      <c r="J2403" s="2">
        <v>9</v>
      </c>
      <c r="K2403" s="2">
        <v>4</v>
      </c>
      <c r="L2403" s="2">
        <v>13</v>
      </c>
      <c r="M2403" s="2" t="s">
        <v>363</v>
      </c>
    </row>
    <row r="2404" spans="1:13" ht="15" customHeight="1" x14ac:dyDescent="0.25">
      <c r="A2404" s="2" t="s">
        <v>352</v>
      </c>
      <c r="B2404" s="2" t="s">
        <v>106</v>
      </c>
      <c r="C2404" s="2" t="s">
        <v>191</v>
      </c>
      <c r="D2404" s="2" t="s">
        <v>192</v>
      </c>
      <c r="E2404" s="2">
        <v>2485194</v>
      </c>
      <c r="F2404" s="2">
        <v>829640</v>
      </c>
      <c r="G2404" s="2">
        <v>3579.2716</v>
      </c>
      <c r="H2404" s="2">
        <v>1593.3520000000001</v>
      </c>
      <c r="I2404" s="2">
        <v>62533.295599999998</v>
      </c>
      <c r="J2404" s="2">
        <v>9</v>
      </c>
      <c r="K2404" s="2">
        <v>4</v>
      </c>
      <c r="L2404" s="2">
        <v>13</v>
      </c>
      <c r="M2404" s="2" t="s">
        <v>363</v>
      </c>
    </row>
    <row r="2405" spans="1:13" ht="15" customHeight="1" x14ac:dyDescent="0.25">
      <c r="A2405" s="2" t="s">
        <v>352</v>
      </c>
      <c r="B2405" s="2" t="s">
        <v>106</v>
      </c>
      <c r="C2405" s="2" t="s">
        <v>191</v>
      </c>
      <c r="D2405" s="2" t="s">
        <v>193</v>
      </c>
      <c r="E2405" s="2">
        <v>2485194</v>
      </c>
      <c r="F2405" s="2">
        <v>932901</v>
      </c>
      <c r="G2405" s="2">
        <v>3579.2716</v>
      </c>
      <c r="H2405" s="2">
        <v>1779.2218</v>
      </c>
      <c r="I2405" s="2">
        <v>69410.478199999998</v>
      </c>
      <c r="J2405" s="2">
        <v>9</v>
      </c>
      <c r="K2405" s="2">
        <v>4</v>
      </c>
      <c r="L2405" s="2">
        <v>13</v>
      </c>
      <c r="M2405" s="2" t="s">
        <v>363</v>
      </c>
    </row>
    <row r="2406" spans="1:13" ht="15" customHeight="1" x14ac:dyDescent="0.25">
      <c r="A2406" s="2" t="s">
        <v>352</v>
      </c>
      <c r="B2406" s="2" t="s">
        <v>106</v>
      </c>
      <c r="C2406" s="2" t="s">
        <v>191</v>
      </c>
      <c r="D2406" s="2" t="s">
        <v>194</v>
      </c>
      <c r="E2406" s="2">
        <v>2485194</v>
      </c>
      <c r="F2406" s="2">
        <v>873454</v>
      </c>
      <c r="G2406" s="2">
        <v>3579.2716</v>
      </c>
      <c r="H2406" s="2">
        <v>1672.2172</v>
      </c>
      <c r="I2406" s="2">
        <v>65451.307999999997</v>
      </c>
      <c r="J2406" s="2">
        <v>9</v>
      </c>
      <c r="K2406" s="2">
        <v>4</v>
      </c>
      <c r="L2406" s="2">
        <v>13</v>
      </c>
      <c r="M2406" s="2" t="s">
        <v>363</v>
      </c>
    </row>
    <row r="2407" spans="1:13" ht="15" customHeight="1" x14ac:dyDescent="0.25">
      <c r="A2407" s="2" t="s">
        <v>352</v>
      </c>
      <c r="B2407" s="2" t="s">
        <v>106</v>
      </c>
      <c r="C2407" s="2" t="s">
        <v>191</v>
      </c>
      <c r="D2407" s="2" t="s">
        <v>195</v>
      </c>
      <c r="E2407" s="2">
        <v>2485194</v>
      </c>
      <c r="F2407" s="2">
        <v>886768</v>
      </c>
      <c r="G2407" s="2">
        <v>3579.2716</v>
      </c>
      <c r="H2407" s="2">
        <v>1696.1823999999999</v>
      </c>
      <c r="I2407" s="2">
        <v>66338.020399999994</v>
      </c>
      <c r="J2407" s="2">
        <v>9</v>
      </c>
      <c r="K2407" s="2">
        <v>4</v>
      </c>
      <c r="L2407" s="2">
        <v>13</v>
      </c>
      <c r="M2407" s="2" t="s">
        <v>363</v>
      </c>
    </row>
    <row r="2408" spans="1:13" ht="15" customHeight="1" x14ac:dyDescent="0.25">
      <c r="A2408" s="2" t="s">
        <v>352</v>
      </c>
      <c r="B2408" s="2" t="s">
        <v>106</v>
      </c>
      <c r="C2408" s="2" t="s">
        <v>191</v>
      </c>
      <c r="D2408" s="2" t="s">
        <v>196</v>
      </c>
      <c r="E2408" s="2">
        <v>2485194</v>
      </c>
      <c r="F2408" s="2">
        <v>956777</v>
      </c>
      <c r="G2408" s="2">
        <v>3579.2716</v>
      </c>
      <c r="H2408" s="2">
        <v>1822.1985999999999</v>
      </c>
      <c r="I2408" s="2">
        <v>71000.6198</v>
      </c>
      <c r="J2408" s="2">
        <v>9</v>
      </c>
      <c r="K2408" s="2">
        <v>4</v>
      </c>
      <c r="L2408" s="2">
        <v>13</v>
      </c>
      <c r="M2408" s="2" t="s">
        <v>363</v>
      </c>
    </row>
    <row r="2409" spans="1:13" ht="15" customHeight="1" x14ac:dyDescent="0.25">
      <c r="A2409" s="2" t="s">
        <v>352</v>
      </c>
      <c r="B2409" s="2" t="s">
        <v>106</v>
      </c>
      <c r="C2409" s="2" t="s">
        <v>191</v>
      </c>
      <c r="D2409" s="2" t="s">
        <v>197</v>
      </c>
      <c r="E2409" s="2">
        <v>2485194</v>
      </c>
      <c r="F2409" s="2">
        <v>763151</v>
      </c>
      <c r="G2409" s="2">
        <v>3579.2716</v>
      </c>
      <c r="H2409" s="2">
        <v>1473.6718000000001</v>
      </c>
      <c r="I2409" s="2">
        <v>58105.128199999999</v>
      </c>
      <c r="J2409" s="2">
        <v>9</v>
      </c>
      <c r="K2409" s="2">
        <v>4</v>
      </c>
      <c r="L2409" s="2">
        <v>13</v>
      </c>
      <c r="M2409" s="2" t="s">
        <v>363</v>
      </c>
    </row>
    <row r="2410" spans="1:13" ht="15" customHeight="1" x14ac:dyDescent="0.25">
      <c r="A2410" s="2" t="s">
        <v>352</v>
      </c>
      <c r="B2410" s="2" t="s">
        <v>106</v>
      </c>
      <c r="C2410" s="2" t="s">
        <v>191</v>
      </c>
      <c r="D2410" s="2" t="s">
        <v>198</v>
      </c>
      <c r="E2410" s="2">
        <v>2485194</v>
      </c>
      <c r="F2410" s="2">
        <v>978950</v>
      </c>
      <c r="G2410" s="2">
        <v>3579.2716</v>
      </c>
      <c r="H2410" s="2">
        <v>1862.11</v>
      </c>
      <c r="I2410" s="2">
        <v>72477.3416</v>
      </c>
      <c r="J2410" s="2">
        <v>9</v>
      </c>
      <c r="K2410" s="2">
        <v>4</v>
      </c>
      <c r="L2410" s="2">
        <v>13</v>
      </c>
      <c r="M2410" s="2" t="s">
        <v>363</v>
      </c>
    </row>
    <row r="2411" spans="1:13" ht="15" customHeight="1" x14ac:dyDescent="0.25">
      <c r="A2411" s="2" t="s">
        <v>352</v>
      </c>
      <c r="B2411" s="2" t="s">
        <v>106</v>
      </c>
      <c r="C2411" s="2" t="s">
        <v>191</v>
      </c>
      <c r="D2411" s="2" t="s">
        <v>199</v>
      </c>
      <c r="E2411" s="2">
        <v>2485194</v>
      </c>
      <c r="F2411" s="2">
        <v>847468</v>
      </c>
      <c r="G2411" s="2">
        <v>3579.2716</v>
      </c>
      <c r="H2411" s="2">
        <v>1625.4423999999999</v>
      </c>
      <c r="I2411" s="2">
        <v>63720.640399999997</v>
      </c>
      <c r="J2411" s="2">
        <v>9</v>
      </c>
      <c r="K2411" s="2">
        <v>4</v>
      </c>
      <c r="L2411" s="2">
        <v>13</v>
      </c>
      <c r="M2411" s="2" t="s">
        <v>363</v>
      </c>
    </row>
    <row r="2412" spans="1:13" ht="15" customHeight="1" x14ac:dyDescent="0.25">
      <c r="A2412" s="2" t="s">
        <v>352</v>
      </c>
      <c r="B2412" s="2" t="s">
        <v>106</v>
      </c>
      <c r="C2412" s="2" t="s">
        <v>191</v>
      </c>
      <c r="D2412" s="2" t="s">
        <v>200</v>
      </c>
      <c r="E2412" s="2">
        <v>2485194</v>
      </c>
      <c r="F2412" s="2">
        <v>996766</v>
      </c>
      <c r="G2412" s="2">
        <v>3579.2716</v>
      </c>
      <c r="H2412" s="2">
        <v>1894.1787999999999</v>
      </c>
      <c r="I2412" s="2">
        <v>73663.887199999997</v>
      </c>
      <c r="J2412" s="2">
        <v>9</v>
      </c>
      <c r="K2412" s="2">
        <v>4</v>
      </c>
      <c r="L2412" s="2">
        <v>13</v>
      </c>
      <c r="M2412" s="2" t="s">
        <v>363</v>
      </c>
    </row>
    <row r="2413" spans="1:13" ht="15" customHeight="1" x14ac:dyDescent="0.25">
      <c r="A2413" s="2" t="s">
        <v>352</v>
      </c>
      <c r="B2413" s="2" t="s">
        <v>106</v>
      </c>
      <c r="C2413" s="2" t="s">
        <v>191</v>
      </c>
      <c r="D2413" s="2" t="s">
        <v>201</v>
      </c>
      <c r="E2413" s="2">
        <v>2485194</v>
      </c>
      <c r="F2413" s="2">
        <v>681219</v>
      </c>
      <c r="G2413" s="2">
        <v>3579.2716</v>
      </c>
      <c r="H2413" s="2">
        <v>1326.1941999999999</v>
      </c>
      <c r="I2413" s="2">
        <v>52648.457000000002</v>
      </c>
      <c r="J2413" s="2">
        <v>9</v>
      </c>
      <c r="K2413" s="2">
        <v>4</v>
      </c>
      <c r="L2413" s="2">
        <v>13</v>
      </c>
      <c r="M2413" s="2" t="s">
        <v>363</v>
      </c>
    </row>
    <row r="2414" spans="1:13" ht="15" customHeight="1" x14ac:dyDescent="0.25">
      <c r="A2414" s="2" t="s">
        <v>352</v>
      </c>
      <c r="B2414" s="2" t="s">
        <v>106</v>
      </c>
      <c r="C2414" s="2" t="s">
        <v>191</v>
      </c>
      <c r="D2414" s="2" t="s">
        <v>202</v>
      </c>
      <c r="E2414" s="2">
        <v>2485194</v>
      </c>
      <c r="F2414" s="2">
        <v>941900</v>
      </c>
      <c r="G2414" s="2">
        <v>3579.2716</v>
      </c>
      <c r="H2414" s="2">
        <v>1795.42</v>
      </c>
      <c r="I2414" s="2">
        <v>70009.811600000001</v>
      </c>
      <c r="J2414" s="2">
        <v>9</v>
      </c>
      <c r="K2414" s="2">
        <v>4</v>
      </c>
      <c r="L2414" s="2">
        <v>13</v>
      </c>
      <c r="M2414" s="2" t="s">
        <v>363</v>
      </c>
    </row>
    <row r="2415" spans="1:13" ht="15" customHeight="1" x14ac:dyDescent="0.25">
      <c r="A2415" s="2" t="s">
        <v>352</v>
      </c>
      <c r="B2415" s="2" t="s">
        <v>106</v>
      </c>
      <c r="C2415" s="2" t="s">
        <v>191</v>
      </c>
      <c r="D2415" s="2" t="s">
        <v>203</v>
      </c>
      <c r="E2415" s="2">
        <v>2485194</v>
      </c>
      <c r="F2415" s="2">
        <v>904756</v>
      </c>
      <c r="G2415" s="2">
        <v>3579.2716</v>
      </c>
      <c r="H2415" s="2">
        <v>1728.5608</v>
      </c>
      <c r="I2415" s="2">
        <v>67536.021200000003</v>
      </c>
      <c r="J2415" s="2">
        <v>9</v>
      </c>
      <c r="K2415" s="2">
        <v>4</v>
      </c>
      <c r="L2415" s="2">
        <v>13</v>
      </c>
      <c r="M2415" s="2" t="s">
        <v>363</v>
      </c>
    </row>
    <row r="2416" spans="1:13" ht="15" customHeight="1" x14ac:dyDescent="0.25">
      <c r="A2416" s="2" t="s">
        <v>352</v>
      </c>
      <c r="B2416" s="2" t="s">
        <v>106</v>
      </c>
      <c r="C2416" s="2" t="s">
        <v>191</v>
      </c>
      <c r="D2416" s="2" t="s">
        <v>204</v>
      </c>
      <c r="E2416" s="2">
        <v>2485194</v>
      </c>
      <c r="F2416" s="2">
        <v>974365</v>
      </c>
      <c r="G2416" s="2">
        <v>3579.2716</v>
      </c>
      <c r="H2416" s="2">
        <v>1853.857</v>
      </c>
      <c r="I2416" s="2">
        <v>72171.980599999995</v>
      </c>
      <c r="J2416" s="2">
        <v>9</v>
      </c>
      <c r="K2416" s="2">
        <v>4</v>
      </c>
      <c r="L2416" s="2">
        <v>13</v>
      </c>
      <c r="M2416" s="2" t="s">
        <v>363</v>
      </c>
    </row>
    <row r="2417" spans="1:13" ht="15" customHeight="1" x14ac:dyDescent="0.25">
      <c r="A2417" s="2" t="s">
        <v>352</v>
      </c>
      <c r="B2417" s="2" t="s">
        <v>106</v>
      </c>
      <c r="C2417" s="2" t="s">
        <v>191</v>
      </c>
      <c r="D2417" s="2" t="s">
        <v>205</v>
      </c>
      <c r="E2417" s="2">
        <v>2485194</v>
      </c>
      <c r="F2417" s="2">
        <v>932451</v>
      </c>
      <c r="G2417" s="2">
        <v>3579.2716</v>
      </c>
      <c r="H2417" s="2">
        <v>1778.4118000000001</v>
      </c>
      <c r="I2417" s="2">
        <v>69380.508199999997</v>
      </c>
      <c r="J2417" s="2">
        <v>9</v>
      </c>
      <c r="K2417" s="2">
        <v>4</v>
      </c>
      <c r="L2417" s="2">
        <v>13</v>
      </c>
      <c r="M2417" s="2" t="s">
        <v>363</v>
      </c>
    </row>
    <row r="2418" spans="1:13" ht="15" customHeight="1" x14ac:dyDescent="0.25">
      <c r="A2418" s="2" t="s">
        <v>352</v>
      </c>
      <c r="B2418" s="2" t="s">
        <v>106</v>
      </c>
      <c r="C2418" s="2" t="s">
        <v>191</v>
      </c>
      <c r="D2418" s="2" t="s">
        <v>206</v>
      </c>
      <c r="E2418" s="2">
        <v>2485194</v>
      </c>
      <c r="F2418" s="2">
        <v>950793</v>
      </c>
      <c r="G2418" s="2">
        <v>3579.2716</v>
      </c>
      <c r="H2418" s="2">
        <v>1811.4274</v>
      </c>
      <c r="I2418" s="2">
        <v>70602.085399999996</v>
      </c>
      <c r="J2418" s="2">
        <v>9</v>
      </c>
      <c r="K2418" s="2">
        <v>4</v>
      </c>
      <c r="L2418" s="2">
        <v>13</v>
      </c>
      <c r="M2418" s="2" t="s">
        <v>363</v>
      </c>
    </row>
    <row r="2419" spans="1:13" ht="15" customHeight="1" x14ac:dyDescent="0.25">
      <c r="A2419" s="2" t="s">
        <v>352</v>
      </c>
      <c r="B2419" s="2" t="s">
        <v>106</v>
      </c>
      <c r="C2419" s="2" t="s">
        <v>191</v>
      </c>
      <c r="D2419" s="2" t="s">
        <v>207</v>
      </c>
      <c r="E2419" s="2">
        <v>2485194</v>
      </c>
      <c r="F2419" s="2">
        <v>810519</v>
      </c>
      <c r="G2419" s="2">
        <v>3579.2716</v>
      </c>
      <c r="H2419" s="2">
        <v>1558.9341999999999</v>
      </c>
      <c r="I2419" s="2">
        <v>61259.837</v>
      </c>
      <c r="J2419" s="2">
        <v>9</v>
      </c>
      <c r="K2419" s="2">
        <v>4</v>
      </c>
      <c r="L2419" s="2">
        <v>13</v>
      </c>
      <c r="M2419" s="2" t="s">
        <v>363</v>
      </c>
    </row>
    <row r="2420" spans="1:13" ht="15" customHeight="1" x14ac:dyDescent="0.25">
      <c r="A2420" s="2" t="s">
        <v>352</v>
      </c>
      <c r="B2420" s="2" t="s">
        <v>106</v>
      </c>
      <c r="C2420" s="2" t="s">
        <v>191</v>
      </c>
      <c r="D2420" s="2" t="s">
        <v>208</v>
      </c>
      <c r="E2420" s="2">
        <v>2485194</v>
      </c>
      <c r="F2420" s="2">
        <v>964304</v>
      </c>
      <c r="G2420" s="2">
        <v>3579.2716</v>
      </c>
      <c r="H2420" s="2">
        <v>1835.7472</v>
      </c>
      <c r="I2420" s="2">
        <v>71501.918000000005</v>
      </c>
      <c r="J2420" s="2">
        <v>9</v>
      </c>
      <c r="K2420" s="2">
        <v>4</v>
      </c>
      <c r="L2420" s="2">
        <v>13</v>
      </c>
      <c r="M2420" s="2" t="s">
        <v>363</v>
      </c>
    </row>
    <row r="2421" spans="1:13" ht="15" customHeight="1" x14ac:dyDescent="0.25">
      <c r="A2421" s="2" t="s">
        <v>352</v>
      </c>
      <c r="B2421" s="2" t="s">
        <v>106</v>
      </c>
      <c r="C2421" s="2" t="s">
        <v>191</v>
      </c>
      <c r="D2421" s="2" t="s">
        <v>209</v>
      </c>
      <c r="E2421" s="2">
        <v>2485194</v>
      </c>
      <c r="F2421" s="2">
        <v>1073482</v>
      </c>
      <c r="G2421" s="2">
        <v>3579.2716</v>
      </c>
      <c r="H2421" s="2">
        <v>2032.2675999999999</v>
      </c>
      <c r="I2421" s="2">
        <v>78773.1728</v>
      </c>
      <c r="J2421" s="2">
        <v>9</v>
      </c>
      <c r="K2421" s="2">
        <v>5</v>
      </c>
      <c r="L2421" s="2">
        <v>14</v>
      </c>
      <c r="M2421" s="2" t="s">
        <v>363</v>
      </c>
    </row>
    <row r="2422" spans="1:13" ht="15" customHeight="1" x14ac:dyDescent="0.25">
      <c r="A2422" s="2" t="s">
        <v>352</v>
      </c>
      <c r="B2422" s="2" t="s">
        <v>106</v>
      </c>
      <c r="C2422" s="2" t="s">
        <v>191</v>
      </c>
      <c r="D2422" s="2" t="s">
        <v>210</v>
      </c>
      <c r="E2422" s="2">
        <v>2485194</v>
      </c>
      <c r="F2422" s="2">
        <v>858699</v>
      </c>
      <c r="G2422" s="2">
        <v>3579.2716</v>
      </c>
      <c r="H2422" s="2">
        <v>1645.6582000000001</v>
      </c>
      <c r="I2422" s="2">
        <v>64468.625</v>
      </c>
      <c r="J2422" s="2">
        <v>9</v>
      </c>
      <c r="K2422" s="2">
        <v>4</v>
      </c>
      <c r="L2422" s="2">
        <v>13</v>
      </c>
      <c r="M2422" s="2" t="s">
        <v>363</v>
      </c>
    </row>
    <row r="2423" spans="1:13" ht="15" customHeight="1" x14ac:dyDescent="0.25">
      <c r="A2423" s="2" t="s">
        <v>352</v>
      </c>
      <c r="B2423" s="2" t="s">
        <v>106</v>
      </c>
      <c r="C2423" s="2" t="s">
        <v>211</v>
      </c>
      <c r="D2423" s="2" t="s">
        <v>211</v>
      </c>
      <c r="E2423" s="2">
        <v>2485194</v>
      </c>
      <c r="F2423" s="2">
        <v>863207</v>
      </c>
      <c r="G2423" s="2">
        <v>3579.2716</v>
      </c>
      <c r="H2423" s="2">
        <v>1653.7726</v>
      </c>
      <c r="I2423" s="2">
        <v>64768.857799999998</v>
      </c>
      <c r="J2423" s="2">
        <v>9</v>
      </c>
      <c r="K2423" s="2">
        <v>4</v>
      </c>
      <c r="L2423" s="2">
        <v>13</v>
      </c>
      <c r="M2423" s="2" t="s">
        <v>363</v>
      </c>
    </row>
    <row r="2424" spans="1:13" ht="15" customHeight="1" x14ac:dyDescent="0.25">
      <c r="A2424" s="2" t="s">
        <v>352</v>
      </c>
      <c r="B2424" s="2" t="s">
        <v>74</v>
      </c>
      <c r="C2424" s="2" t="s">
        <v>7</v>
      </c>
      <c r="D2424" s="2" t="s">
        <v>8</v>
      </c>
      <c r="E2424" s="2">
        <v>1658249</v>
      </c>
      <c r="F2424" s="2">
        <v>662106</v>
      </c>
      <c r="G2424" s="2">
        <v>2421.5486000000001</v>
      </c>
      <c r="H2424" s="2">
        <v>1291.7908</v>
      </c>
      <c r="I2424" s="2">
        <v>50217.808199999999</v>
      </c>
      <c r="J2424" s="2">
        <v>8</v>
      </c>
      <c r="K2424" s="2">
        <v>4</v>
      </c>
      <c r="L2424" s="2">
        <v>12</v>
      </c>
      <c r="M2424" s="2" t="s">
        <v>363</v>
      </c>
    </row>
    <row r="2425" spans="1:13" ht="15" customHeight="1" x14ac:dyDescent="0.25">
      <c r="A2425" s="2" t="s">
        <v>352</v>
      </c>
      <c r="B2425" s="2" t="s">
        <v>74</v>
      </c>
      <c r="C2425" s="2" t="s">
        <v>7</v>
      </c>
      <c r="D2425" s="2" t="s">
        <v>9</v>
      </c>
      <c r="E2425" s="2">
        <v>1658249</v>
      </c>
      <c r="F2425" s="2">
        <v>448389</v>
      </c>
      <c r="G2425" s="2">
        <v>2421.5486000000001</v>
      </c>
      <c r="H2425" s="2">
        <v>896.77800000000002</v>
      </c>
      <c r="I2425" s="2">
        <v>35602.334600000002</v>
      </c>
      <c r="J2425" s="2">
        <v>8</v>
      </c>
      <c r="K2425" s="2">
        <v>3</v>
      </c>
      <c r="L2425" s="2">
        <v>11</v>
      </c>
      <c r="M2425" s="2" t="s">
        <v>363</v>
      </c>
    </row>
    <row r="2426" spans="1:13" ht="15" customHeight="1" x14ac:dyDescent="0.25">
      <c r="A2426" s="2" t="s">
        <v>352</v>
      </c>
      <c r="B2426" s="2" t="s">
        <v>74</v>
      </c>
      <c r="C2426" s="2" t="s">
        <v>7</v>
      </c>
      <c r="D2426" s="2" t="s">
        <v>10</v>
      </c>
      <c r="E2426" s="2">
        <v>1658249</v>
      </c>
      <c r="F2426" s="2">
        <v>252528</v>
      </c>
      <c r="G2426" s="2">
        <v>2421.5486000000001</v>
      </c>
      <c r="H2426" s="2">
        <v>505.05599999999998</v>
      </c>
      <c r="I2426" s="2">
        <v>21108.620599999998</v>
      </c>
      <c r="J2426" s="2">
        <v>8</v>
      </c>
      <c r="K2426" s="2">
        <v>3</v>
      </c>
      <c r="L2426" s="2">
        <v>11</v>
      </c>
      <c r="M2426" s="2" t="s">
        <v>363</v>
      </c>
    </row>
    <row r="2427" spans="1:13" ht="15" customHeight="1" x14ac:dyDescent="0.25">
      <c r="A2427" s="2" t="s">
        <v>352</v>
      </c>
      <c r="B2427" s="2" t="s">
        <v>74</v>
      </c>
      <c r="C2427" s="2" t="s">
        <v>7</v>
      </c>
      <c r="D2427" s="2" t="s">
        <v>11</v>
      </c>
      <c r="E2427" s="2">
        <v>1658249</v>
      </c>
      <c r="F2427" s="2">
        <v>665335</v>
      </c>
      <c r="G2427" s="2">
        <v>2421.5486000000001</v>
      </c>
      <c r="H2427" s="2">
        <v>1297.6030000000001</v>
      </c>
      <c r="I2427" s="2">
        <v>50432.859600000003</v>
      </c>
      <c r="J2427" s="2">
        <v>8</v>
      </c>
      <c r="K2427" s="2">
        <v>4</v>
      </c>
      <c r="L2427" s="2">
        <v>12</v>
      </c>
      <c r="M2427" s="2" t="s">
        <v>363</v>
      </c>
    </row>
    <row r="2428" spans="1:13" ht="15" customHeight="1" x14ac:dyDescent="0.25">
      <c r="A2428" s="2" t="s">
        <v>352</v>
      </c>
      <c r="B2428" s="2" t="s">
        <v>74</v>
      </c>
      <c r="C2428" s="2" t="s">
        <v>7</v>
      </c>
      <c r="D2428" s="2" t="s">
        <v>12</v>
      </c>
      <c r="E2428" s="2">
        <v>1658249</v>
      </c>
      <c r="F2428" s="2">
        <v>579065</v>
      </c>
      <c r="G2428" s="2">
        <v>2421.5486000000001</v>
      </c>
      <c r="H2428" s="2">
        <v>1142.317</v>
      </c>
      <c r="I2428" s="2">
        <v>44687.277600000001</v>
      </c>
      <c r="J2428" s="2">
        <v>8</v>
      </c>
      <c r="K2428" s="2">
        <v>4</v>
      </c>
      <c r="L2428" s="2">
        <v>12</v>
      </c>
      <c r="M2428" s="2" t="s">
        <v>363</v>
      </c>
    </row>
    <row r="2429" spans="1:13" ht="15" customHeight="1" x14ac:dyDescent="0.25">
      <c r="A2429" s="2" t="s">
        <v>352</v>
      </c>
      <c r="B2429" s="2" t="s">
        <v>74</v>
      </c>
      <c r="C2429" s="2" t="s">
        <v>7</v>
      </c>
      <c r="D2429" s="2" t="s">
        <v>13</v>
      </c>
      <c r="E2429" s="2">
        <v>1658249</v>
      </c>
      <c r="F2429" s="2">
        <v>329642</v>
      </c>
      <c r="G2429" s="2">
        <v>2421.5486000000001</v>
      </c>
      <c r="H2429" s="2">
        <v>659.28399999999999</v>
      </c>
      <c r="I2429" s="2">
        <v>26815.0566</v>
      </c>
      <c r="J2429" s="2">
        <v>8</v>
      </c>
      <c r="K2429" s="2">
        <v>3</v>
      </c>
      <c r="L2429" s="2">
        <v>11</v>
      </c>
      <c r="M2429" s="2" t="s">
        <v>363</v>
      </c>
    </row>
    <row r="2430" spans="1:13" ht="15" customHeight="1" x14ac:dyDescent="0.25">
      <c r="A2430" s="2" t="s">
        <v>352</v>
      </c>
      <c r="B2430" s="2" t="s">
        <v>74</v>
      </c>
      <c r="C2430" s="2" t="s">
        <v>7</v>
      </c>
      <c r="D2430" s="2" t="s">
        <v>14</v>
      </c>
      <c r="E2430" s="2">
        <v>1658249</v>
      </c>
      <c r="F2430" s="2">
        <v>539798</v>
      </c>
      <c r="G2430" s="2">
        <v>2421.5486000000001</v>
      </c>
      <c r="H2430" s="2">
        <v>1071.6364000000001</v>
      </c>
      <c r="I2430" s="2">
        <v>42072.095399999998</v>
      </c>
      <c r="J2430" s="2">
        <v>8</v>
      </c>
      <c r="K2430" s="2">
        <v>4</v>
      </c>
      <c r="L2430" s="2">
        <v>12</v>
      </c>
      <c r="M2430" s="2" t="s">
        <v>363</v>
      </c>
    </row>
    <row r="2431" spans="1:13" ht="15" customHeight="1" x14ac:dyDescent="0.25">
      <c r="A2431" s="2" t="s">
        <v>352</v>
      </c>
      <c r="B2431" s="2" t="s">
        <v>74</v>
      </c>
      <c r="C2431" s="2" t="s">
        <v>7</v>
      </c>
      <c r="D2431" s="2" t="s">
        <v>15</v>
      </c>
      <c r="E2431" s="2">
        <v>1658249</v>
      </c>
      <c r="F2431" s="2">
        <v>328454</v>
      </c>
      <c r="G2431" s="2">
        <v>2421.5486000000001</v>
      </c>
      <c r="H2431" s="2">
        <v>656.90800000000002</v>
      </c>
      <c r="I2431" s="2">
        <v>26727.1446</v>
      </c>
      <c r="J2431" s="2">
        <v>8</v>
      </c>
      <c r="K2431" s="2">
        <v>3</v>
      </c>
      <c r="L2431" s="2">
        <v>11</v>
      </c>
      <c r="M2431" s="2" t="s">
        <v>363</v>
      </c>
    </row>
    <row r="2432" spans="1:13" ht="15" customHeight="1" x14ac:dyDescent="0.25">
      <c r="A2432" s="2" t="s">
        <v>352</v>
      </c>
      <c r="B2432" s="2" t="s">
        <v>74</v>
      </c>
      <c r="C2432" s="2" t="s">
        <v>7</v>
      </c>
      <c r="D2432" s="2" t="s">
        <v>16</v>
      </c>
      <c r="E2432" s="2">
        <v>1658249</v>
      </c>
      <c r="F2432" s="2">
        <v>447831</v>
      </c>
      <c r="G2432" s="2">
        <v>2421.5486000000001</v>
      </c>
      <c r="H2432" s="2">
        <v>895.66200000000003</v>
      </c>
      <c r="I2432" s="2">
        <v>35561.042600000001</v>
      </c>
      <c r="J2432" s="2">
        <v>8</v>
      </c>
      <c r="K2432" s="2">
        <v>3</v>
      </c>
      <c r="L2432" s="2">
        <v>11</v>
      </c>
      <c r="M2432" s="2" t="s">
        <v>363</v>
      </c>
    </row>
    <row r="2433" spans="1:13" ht="15" customHeight="1" x14ac:dyDescent="0.25">
      <c r="A2433" s="2" t="s">
        <v>352</v>
      </c>
      <c r="B2433" s="2" t="s">
        <v>74</v>
      </c>
      <c r="C2433" s="2" t="s">
        <v>7</v>
      </c>
      <c r="D2433" s="2" t="s">
        <v>17</v>
      </c>
      <c r="E2433" s="2">
        <v>1658249</v>
      </c>
      <c r="F2433" s="2">
        <v>813724</v>
      </c>
      <c r="G2433" s="2">
        <v>2421.5486000000001</v>
      </c>
      <c r="H2433" s="2">
        <v>1564.7031999999999</v>
      </c>
      <c r="I2433" s="2">
        <v>60315.567000000003</v>
      </c>
      <c r="J2433" s="2">
        <v>8</v>
      </c>
      <c r="K2433" s="2">
        <v>4</v>
      </c>
      <c r="L2433" s="2">
        <v>12</v>
      </c>
      <c r="M2433" s="2" t="s">
        <v>363</v>
      </c>
    </row>
    <row r="2434" spans="1:13" ht="15" customHeight="1" x14ac:dyDescent="0.25">
      <c r="A2434" s="2" t="s">
        <v>352</v>
      </c>
      <c r="B2434" s="2" t="s">
        <v>74</v>
      </c>
      <c r="C2434" s="2" t="s">
        <v>7</v>
      </c>
      <c r="D2434" s="2" t="s">
        <v>18</v>
      </c>
      <c r="E2434" s="2">
        <v>1658249</v>
      </c>
      <c r="F2434" s="2">
        <v>491588</v>
      </c>
      <c r="G2434" s="2">
        <v>2421.5486000000001</v>
      </c>
      <c r="H2434" s="2">
        <v>983.17600000000004</v>
      </c>
      <c r="I2434" s="2">
        <v>38799.060599999997</v>
      </c>
      <c r="J2434" s="2">
        <v>8</v>
      </c>
      <c r="K2434" s="2">
        <v>3</v>
      </c>
      <c r="L2434" s="2">
        <v>11</v>
      </c>
      <c r="M2434" s="2" t="s">
        <v>363</v>
      </c>
    </row>
    <row r="2435" spans="1:13" ht="15" customHeight="1" x14ac:dyDescent="0.25">
      <c r="A2435" s="2" t="s">
        <v>352</v>
      </c>
      <c r="B2435" s="2" t="s">
        <v>74</v>
      </c>
      <c r="C2435" s="2" t="s">
        <v>7</v>
      </c>
      <c r="D2435" s="2" t="s">
        <v>19</v>
      </c>
      <c r="E2435" s="2">
        <v>1658249</v>
      </c>
      <c r="F2435" s="2">
        <v>663956</v>
      </c>
      <c r="G2435" s="2">
        <v>2421.5486000000001</v>
      </c>
      <c r="H2435" s="2">
        <v>1295.1207999999999</v>
      </c>
      <c r="I2435" s="2">
        <v>50341.018199999999</v>
      </c>
      <c r="J2435" s="2">
        <v>8</v>
      </c>
      <c r="K2435" s="2">
        <v>4</v>
      </c>
      <c r="L2435" s="2">
        <v>12</v>
      </c>
      <c r="M2435" s="2" t="s">
        <v>363</v>
      </c>
    </row>
    <row r="2436" spans="1:13" ht="15" customHeight="1" x14ac:dyDescent="0.25">
      <c r="A2436" s="2" t="s">
        <v>352</v>
      </c>
      <c r="B2436" s="2" t="s">
        <v>74</v>
      </c>
      <c r="C2436" s="2" t="s">
        <v>7</v>
      </c>
      <c r="D2436" s="2" t="s">
        <v>20</v>
      </c>
      <c r="E2436" s="2">
        <v>1658249</v>
      </c>
      <c r="F2436" s="2">
        <v>351016</v>
      </c>
      <c r="G2436" s="2">
        <v>2421.5486000000001</v>
      </c>
      <c r="H2436" s="2">
        <v>702.03200000000004</v>
      </c>
      <c r="I2436" s="2">
        <v>28396.732599999999</v>
      </c>
      <c r="J2436" s="2">
        <v>8</v>
      </c>
      <c r="K2436" s="2">
        <v>3</v>
      </c>
      <c r="L2436" s="2">
        <v>11</v>
      </c>
      <c r="M2436" s="2" t="s">
        <v>363</v>
      </c>
    </row>
    <row r="2437" spans="1:13" ht="15" customHeight="1" x14ac:dyDescent="0.25">
      <c r="A2437" s="2" t="s">
        <v>352</v>
      </c>
      <c r="B2437" s="2" t="s">
        <v>74</v>
      </c>
      <c r="C2437" s="2" t="s">
        <v>7</v>
      </c>
      <c r="D2437" s="2" t="s">
        <v>21</v>
      </c>
      <c r="E2437" s="2">
        <v>1658249</v>
      </c>
      <c r="F2437" s="2">
        <v>674877</v>
      </c>
      <c r="G2437" s="2">
        <v>2421.5486000000001</v>
      </c>
      <c r="H2437" s="2">
        <v>1314.7786000000001</v>
      </c>
      <c r="I2437" s="2">
        <v>51068.356800000001</v>
      </c>
      <c r="J2437" s="2">
        <v>8</v>
      </c>
      <c r="K2437" s="2">
        <v>4</v>
      </c>
      <c r="L2437" s="2">
        <v>12</v>
      </c>
      <c r="M2437" s="2" t="s">
        <v>363</v>
      </c>
    </row>
    <row r="2438" spans="1:13" ht="15" customHeight="1" x14ac:dyDescent="0.25">
      <c r="A2438" s="2" t="s">
        <v>352</v>
      </c>
      <c r="B2438" s="2" t="s">
        <v>74</v>
      </c>
      <c r="C2438" s="2" t="s">
        <v>7</v>
      </c>
      <c r="D2438" s="2" t="s">
        <v>22</v>
      </c>
      <c r="E2438" s="2">
        <v>1658249</v>
      </c>
      <c r="F2438" s="2">
        <v>660575</v>
      </c>
      <c r="G2438" s="2">
        <v>2421.5486000000001</v>
      </c>
      <c r="H2438" s="2">
        <v>1289.0350000000001</v>
      </c>
      <c r="I2438" s="2">
        <v>50115.8436</v>
      </c>
      <c r="J2438" s="2">
        <v>8</v>
      </c>
      <c r="K2438" s="2">
        <v>4</v>
      </c>
      <c r="L2438" s="2">
        <v>12</v>
      </c>
      <c r="M2438" s="2" t="s">
        <v>363</v>
      </c>
    </row>
    <row r="2439" spans="1:13" ht="15" customHeight="1" x14ac:dyDescent="0.25">
      <c r="A2439" s="2" t="s">
        <v>352</v>
      </c>
      <c r="B2439" s="2" t="s">
        <v>74</v>
      </c>
      <c r="C2439" s="2" t="s">
        <v>7</v>
      </c>
      <c r="D2439" s="2" t="s">
        <v>23</v>
      </c>
      <c r="E2439" s="2">
        <v>1658249</v>
      </c>
      <c r="F2439" s="2">
        <v>719910</v>
      </c>
      <c r="G2439" s="2">
        <v>2421.5486000000001</v>
      </c>
      <c r="H2439" s="2">
        <v>1395.838</v>
      </c>
      <c r="I2439" s="2">
        <v>54067.554600000003</v>
      </c>
      <c r="J2439" s="2">
        <v>8</v>
      </c>
      <c r="K2439" s="2">
        <v>4</v>
      </c>
      <c r="L2439" s="2">
        <v>12</v>
      </c>
      <c r="M2439" s="2" t="s">
        <v>363</v>
      </c>
    </row>
    <row r="2440" spans="1:13" ht="15" customHeight="1" x14ac:dyDescent="0.25">
      <c r="A2440" s="2" t="s">
        <v>352</v>
      </c>
      <c r="B2440" s="2" t="s">
        <v>74</v>
      </c>
      <c r="C2440" s="2" t="s">
        <v>25</v>
      </c>
      <c r="D2440" s="2" t="s">
        <v>26</v>
      </c>
      <c r="E2440" s="2">
        <v>1658249</v>
      </c>
      <c r="F2440" s="2">
        <v>1320739</v>
      </c>
      <c r="G2440" s="2">
        <v>2421.5486000000001</v>
      </c>
      <c r="H2440" s="2">
        <v>2477.3301999999999</v>
      </c>
      <c r="I2440" s="2">
        <v>94082.766000000003</v>
      </c>
      <c r="J2440" s="2">
        <v>8</v>
      </c>
      <c r="K2440" s="2">
        <v>5</v>
      </c>
      <c r="L2440" s="2">
        <v>13</v>
      </c>
      <c r="M2440" s="2" t="s">
        <v>363</v>
      </c>
    </row>
    <row r="2441" spans="1:13" ht="15" customHeight="1" x14ac:dyDescent="0.25">
      <c r="A2441" s="2" t="s">
        <v>352</v>
      </c>
      <c r="B2441" s="2" t="s">
        <v>74</v>
      </c>
      <c r="C2441" s="2" t="s">
        <v>25</v>
      </c>
      <c r="D2441" s="2" t="s">
        <v>27</v>
      </c>
      <c r="E2441" s="2">
        <v>1658249</v>
      </c>
      <c r="F2441" s="2">
        <v>1153519</v>
      </c>
      <c r="G2441" s="2">
        <v>2421.5486000000001</v>
      </c>
      <c r="H2441" s="2">
        <v>2176.3341999999998</v>
      </c>
      <c r="I2441" s="2">
        <v>82945.914000000004</v>
      </c>
      <c r="J2441" s="2">
        <v>8</v>
      </c>
      <c r="K2441" s="2">
        <v>5</v>
      </c>
      <c r="L2441" s="2">
        <v>13</v>
      </c>
      <c r="M2441" s="2" t="s">
        <v>363</v>
      </c>
    </row>
    <row r="2442" spans="1:13" ht="15" customHeight="1" x14ac:dyDescent="0.25">
      <c r="A2442" s="2" t="s">
        <v>352</v>
      </c>
      <c r="B2442" s="2" t="s">
        <v>74</v>
      </c>
      <c r="C2442" s="2" t="s">
        <v>25</v>
      </c>
      <c r="D2442" s="2" t="s">
        <v>28</v>
      </c>
      <c r="E2442" s="2">
        <v>1658249</v>
      </c>
      <c r="F2442" s="2">
        <v>1410369</v>
      </c>
      <c r="G2442" s="2">
        <v>2421.5486000000001</v>
      </c>
      <c r="H2442" s="2">
        <v>2638.6642000000002</v>
      </c>
      <c r="I2442" s="2">
        <v>100052.124</v>
      </c>
      <c r="J2442" s="2">
        <v>8</v>
      </c>
      <c r="K2442" s="2">
        <v>5</v>
      </c>
      <c r="L2442" s="2">
        <v>13</v>
      </c>
      <c r="M2442" s="2" t="s">
        <v>363</v>
      </c>
    </row>
    <row r="2443" spans="1:13" ht="15" customHeight="1" x14ac:dyDescent="0.25">
      <c r="A2443" s="2" t="s">
        <v>352</v>
      </c>
      <c r="B2443" s="2" t="s">
        <v>74</v>
      </c>
      <c r="C2443" s="2" t="s">
        <v>25</v>
      </c>
      <c r="D2443" s="2" t="s">
        <v>29</v>
      </c>
      <c r="E2443" s="2">
        <v>1658249</v>
      </c>
      <c r="F2443" s="2">
        <v>1327144</v>
      </c>
      <c r="G2443" s="2">
        <v>2421.5486000000001</v>
      </c>
      <c r="H2443" s="2">
        <v>2488.8591999999999</v>
      </c>
      <c r="I2443" s="2">
        <v>94509.339000000007</v>
      </c>
      <c r="J2443" s="2">
        <v>8</v>
      </c>
      <c r="K2443" s="2">
        <v>5</v>
      </c>
      <c r="L2443" s="2">
        <v>13</v>
      </c>
      <c r="M2443" s="2" t="s">
        <v>363</v>
      </c>
    </row>
    <row r="2444" spans="1:13" ht="15" customHeight="1" x14ac:dyDescent="0.25">
      <c r="A2444" s="2" t="s">
        <v>352</v>
      </c>
      <c r="B2444" s="2" t="s">
        <v>74</v>
      </c>
      <c r="C2444" s="2" t="s">
        <v>25</v>
      </c>
      <c r="D2444" s="2" t="s">
        <v>30</v>
      </c>
      <c r="E2444" s="2">
        <v>1658249</v>
      </c>
      <c r="F2444" s="2">
        <v>1096902</v>
      </c>
      <c r="G2444" s="2">
        <v>2421.5486000000001</v>
      </c>
      <c r="H2444" s="2">
        <v>2074.4236000000001</v>
      </c>
      <c r="I2444" s="2">
        <v>79175.221799999999</v>
      </c>
      <c r="J2444" s="2">
        <v>8</v>
      </c>
      <c r="K2444" s="2">
        <v>5</v>
      </c>
      <c r="L2444" s="2">
        <v>13</v>
      </c>
      <c r="M2444" s="2" t="s">
        <v>363</v>
      </c>
    </row>
    <row r="2445" spans="1:13" ht="15" customHeight="1" x14ac:dyDescent="0.25">
      <c r="A2445" s="2" t="s">
        <v>352</v>
      </c>
      <c r="B2445" s="2" t="s">
        <v>74</v>
      </c>
      <c r="C2445" s="2" t="s">
        <v>25</v>
      </c>
      <c r="D2445" s="2" t="s">
        <v>31</v>
      </c>
      <c r="E2445" s="2">
        <v>1658249</v>
      </c>
      <c r="F2445" s="2">
        <v>1289192</v>
      </c>
      <c r="G2445" s="2">
        <v>2421.5486000000001</v>
      </c>
      <c r="H2445" s="2">
        <v>2420.5455999999999</v>
      </c>
      <c r="I2445" s="2">
        <v>91981.735799999995</v>
      </c>
      <c r="J2445" s="2">
        <v>8</v>
      </c>
      <c r="K2445" s="2">
        <v>5</v>
      </c>
      <c r="L2445" s="2">
        <v>13</v>
      </c>
      <c r="M2445" s="2" t="s">
        <v>363</v>
      </c>
    </row>
    <row r="2446" spans="1:13" ht="15" customHeight="1" x14ac:dyDescent="0.25">
      <c r="A2446" s="2" t="s">
        <v>352</v>
      </c>
      <c r="B2446" s="2" t="s">
        <v>74</v>
      </c>
      <c r="C2446" s="2" t="s">
        <v>25</v>
      </c>
      <c r="D2446" s="2" t="s">
        <v>32</v>
      </c>
      <c r="E2446" s="2">
        <v>1658249</v>
      </c>
      <c r="F2446" s="2">
        <v>1372149</v>
      </c>
      <c r="G2446" s="2">
        <v>2421.5486000000001</v>
      </c>
      <c r="H2446" s="2">
        <v>2569.8681999999999</v>
      </c>
      <c r="I2446" s="2">
        <v>97506.672000000006</v>
      </c>
      <c r="J2446" s="2">
        <v>8</v>
      </c>
      <c r="K2446" s="2">
        <v>5</v>
      </c>
      <c r="L2446" s="2">
        <v>13</v>
      </c>
      <c r="M2446" s="2" t="s">
        <v>363</v>
      </c>
    </row>
    <row r="2447" spans="1:13" ht="15" customHeight="1" x14ac:dyDescent="0.25">
      <c r="A2447" s="2" t="s">
        <v>352</v>
      </c>
      <c r="B2447" s="2" t="s">
        <v>74</v>
      </c>
      <c r="C2447" s="2" t="s">
        <v>25</v>
      </c>
      <c r="D2447" s="2" t="s">
        <v>33</v>
      </c>
      <c r="E2447" s="2">
        <v>1658249</v>
      </c>
      <c r="F2447" s="2">
        <v>1411578</v>
      </c>
      <c r="G2447" s="2">
        <v>2421.5486000000001</v>
      </c>
      <c r="H2447" s="2">
        <v>2640.8404</v>
      </c>
      <c r="I2447" s="2">
        <v>100132.6434</v>
      </c>
      <c r="J2447" s="2">
        <v>8</v>
      </c>
      <c r="K2447" s="2">
        <v>5</v>
      </c>
      <c r="L2447" s="2">
        <v>13</v>
      </c>
      <c r="M2447" s="2" t="s">
        <v>363</v>
      </c>
    </row>
    <row r="2448" spans="1:13" ht="15" customHeight="1" x14ac:dyDescent="0.25">
      <c r="A2448" s="2" t="s">
        <v>352</v>
      </c>
      <c r="B2448" s="2" t="s">
        <v>74</v>
      </c>
      <c r="C2448" s="2" t="s">
        <v>25</v>
      </c>
      <c r="D2448" s="2" t="s">
        <v>34</v>
      </c>
      <c r="E2448" s="2">
        <v>1658249</v>
      </c>
      <c r="F2448" s="2">
        <v>1200313</v>
      </c>
      <c r="G2448" s="2">
        <v>2421.5486000000001</v>
      </c>
      <c r="H2448" s="2">
        <v>2260.5634</v>
      </c>
      <c r="I2448" s="2">
        <v>86062.394400000005</v>
      </c>
      <c r="J2448" s="2">
        <v>8</v>
      </c>
      <c r="K2448" s="2">
        <v>5</v>
      </c>
      <c r="L2448" s="2">
        <v>13</v>
      </c>
      <c r="M2448" s="2" t="s">
        <v>363</v>
      </c>
    </row>
    <row r="2449" spans="1:13" ht="15" customHeight="1" x14ac:dyDescent="0.25">
      <c r="A2449" s="2" t="s">
        <v>352</v>
      </c>
      <c r="B2449" s="2" t="s">
        <v>74</v>
      </c>
      <c r="C2449" s="2" t="s">
        <v>25</v>
      </c>
      <c r="D2449" s="2" t="s">
        <v>35</v>
      </c>
      <c r="E2449" s="2">
        <v>1658249</v>
      </c>
      <c r="F2449" s="2">
        <v>1436478</v>
      </c>
      <c r="G2449" s="2">
        <v>2421.5486000000001</v>
      </c>
      <c r="H2449" s="2">
        <v>2685.6604000000002</v>
      </c>
      <c r="I2449" s="2">
        <v>101790.9834</v>
      </c>
      <c r="J2449" s="2">
        <v>8</v>
      </c>
      <c r="K2449" s="2">
        <v>5</v>
      </c>
      <c r="L2449" s="2">
        <v>13</v>
      </c>
      <c r="M2449" s="2" t="s">
        <v>363</v>
      </c>
    </row>
    <row r="2450" spans="1:13" ht="15" customHeight="1" x14ac:dyDescent="0.25">
      <c r="A2450" s="2" t="s">
        <v>352</v>
      </c>
      <c r="B2450" s="2" t="s">
        <v>74</v>
      </c>
      <c r="C2450" s="2" t="s">
        <v>25</v>
      </c>
      <c r="D2450" s="2" t="s">
        <v>36</v>
      </c>
      <c r="E2450" s="2">
        <v>1658249</v>
      </c>
      <c r="F2450" s="2">
        <v>1415206</v>
      </c>
      <c r="G2450" s="2">
        <v>2421.5486000000001</v>
      </c>
      <c r="H2450" s="2">
        <v>2647.3708000000001</v>
      </c>
      <c r="I2450" s="2">
        <v>100374.26820000001</v>
      </c>
      <c r="J2450" s="2">
        <v>8</v>
      </c>
      <c r="K2450" s="2">
        <v>5</v>
      </c>
      <c r="L2450" s="2">
        <v>13</v>
      </c>
      <c r="M2450" s="2" t="s">
        <v>363</v>
      </c>
    </row>
    <row r="2451" spans="1:13" ht="15" customHeight="1" x14ac:dyDescent="0.25">
      <c r="A2451" s="2" t="s">
        <v>352</v>
      </c>
      <c r="B2451" s="2" t="s">
        <v>74</v>
      </c>
      <c r="C2451" s="2" t="s">
        <v>37</v>
      </c>
      <c r="D2451" s="2" t="s">
        <v>38</v>
      </c>
      <c r="E2451" s="2">
        <v>1658249</v>
      </c>
      <c r="F2451" s="2">
        <v>1700836</v>
      </c>
      <c r="G2451" s="2">
        <v>2421.5486000000001</v>
      </c>
      <c r="H2451" s="2">
        <v>3161.5048000000002</v>
      </c>
      <c r="I2451" s="2">
        <v>119397.2262</v>
      </c>
      <c r="J2451" s="2">
        <v>8</v>
      </c>
      <c r="K2451" s="2">
        <v>6</v>
      </c>
      <c r="L2451" s="2">
        <v>14</v>
      </c>
      <c r="M2451" s="2" t="s">
        <v>363</v>
      </c>
    </row>
    <row r="2452" spans="1:13" ht="15" customHeight="1" x14ac:dyDescent="0.25">
      <c r="A2452" s="2" t="s">
        <v>352</v>
      </c>
      <c r="B2452" s="2" t="s">
        <v>74</v>
      </c>
      <c r="C2452" s="2" t="s">
        <v>37</v>
      </c>
      <c r="D2452" s="2" t="s">
        <v>39</v>
      </c>
      <c r="E2452" s="2">
        <v>1658249</v>
      </c>
      <c r="F2452" s="2">
        <v>1050253</v>
      </c>
      <c r="G2452" s="2">
        <v>2421.5486000000001</v>
      </c>
      <c r="H2452" s="2">
        <v>1990.4554000000001</v>
      </c>
      <c r="I2452" s="2">
        <v>76068.398400000005</v>
      </c>
      <c r="J2452" s="2">
        <v>8</v>
      </c>
      <c r="K2452" s="2">
        <v>5</v>
      </c>
      <c r="L2452" s="2">
        <v>13</v>
      </c>
      <c r="M2452" s="2" t="s">
        <v>363</v>
      </c>
    </row>
    <row r="2453" spans="1:13" ht="15" customHeight="1" x14ac:dyDescent="0.25">
      <c r="A2453" s="2" t="s">
        <v>352</v>
      </c>
      <c r="B2453" s="2" t="s">
        <v>74</v>
      </c>
      <c r="C2453" s="2" t="s">
        <v>37</v>
      </c>
      <c r="D2453" s="2" t="s">
        <v>40</v>
      </c>
      <c r="E2453" s="2">
        <v>1658249</v>
      </c>
      <c r="F2453" s="2">
        <v>953013</v>
      </c>
      <c r="G2453" s="2">
        <v>2421.5486000000001</v>
      </c>
      <c r="H2453" s="2">
        <v>1815.4233999999999</v>
      </c>
      <c r="I2453" s="2">
        <v>69592.214399999997</v>
      </c>
      <c r="J2453" s="2">
        <v>8</v>
      </c>
      <c r="K2453" s="2">
        <v>4</v>
      </c>
      <c r="L2453" s="2">
        <v>12</v>
      </c>
      <c r="M2453" s="2" t="s">
        <v>363</v>
      </c>
    </row>
    <row r="2454" spans="1:13" ht="15" customHeight="1" x14ac:dyDescent="0.25">
      <c r="A2454" s="2" t="s">
        <v>352</v>
      </c>
      <c r="B2454" s="2" t="s">
        <v>74</v>
      </c>
      <c r="C2454" s="2" t="s">
        <v>37</v>
      </c>
      <c r="D2454" s="2" t="s">
        <v>41</v>
      </c>
      <c r="E2454" s="2">
        <v>1658249</v>
      </c>
      <c r="F2454" s="2">
        <v>738641</v>
      </c>
      <c r="G2454" s="2">
        <v>2421.5486000000001</v>
      </c>
      <c r="H2454" s="2">
        <v>1429.5537999999999</v>
      </c>
      <c r="I2454" s="2">
        <v>55315.039199999999</v>
      </c>
      <c r="J2454" s="2">
        <v>8</v>
      </c>
      <c r="K2454" s="2">
        <v>4</v>
      </c>
      <c r="L2454" s="2">
        <v>12</v>
      </c>
      <c r="M2454" s="2" t="s">
        <v>363</v>
      </c>
    </row>
    <row r="2455" spans="1:13" ht="15" customHeight="1" x14ac:dyDescent="0.25">
      <c r="A2455" s="2" t="s">
        <v>352</v>
      </c>
      <c r="B2455" s="2" t="s">
        <v>74</v>
      </c>
      <c r="C2455" s="2" t="s">
        <v>37</v>
      </c>
      <c r="D2455" s="2" t="s">
        <v>42</v>
      </c>
      <c r="E2455" s="2">
        <v>1658249</v>
      </c>
      <c r="F2455" s="2">
        <v>674860</v>
      </c>
      <c r="G2455" s="2">
        <v>2421.5486000000001</v>
      </c>
      <c r="H2455" s="2">
        <v>1314.748</v>
      </c>
      <c r="I2455" s="2">
        <v>51067.224600000001</v>
      </c>
      <c r="J2455" s="2">
        <v>8</v>
      </c>
      <c r="K2455" s="2">
        <v>4</v>
      </c>
      <c r="L2455" s="2">
        <v>12</v>
      </c>
      <c r="M2455" s="2" t="s">
        <v>363</v>
      </c>
    </row>
    <row r="2456" spans="1:13" ht="15" customHeight="1" x14ac:dyDescent="0.25">
      <c r="A2456" s="2" t="s">
        <v>352</v>
      </c>
      <c r="B2456" s="2" t="s">
        <v>74</v>
      </c>
      <c r="C2456" s="2" t="s">
        <v>37</v>
      </c>
      <c r="D2456" s="2" t="s">
        <v>43</v>
      </c>
      <c r="E2456" s="2">
        <v>1658249</v>
      </c>
      <c r="F2456" s="2">
        <v>798639</v>
      </c>
      <c r="G2456" s="2">
        <v>2421.5486000000001</v>
      </c>
      <c r="H2456" s="2">
        <v>1537.5501999999999</v>
      </c>
      <c r="I2456" s="2">
        <v>59310.906000000003</v>
      </c>
      <c r="J2456" s="2">
        <v>8</v>
      </c>
      <c r="K2456" s="2">
        <v>4</v>
      </c>
      <c r="L2456" s="2">
        <v>12</v>
      </c>
      <c r="M2456" s="2" t="s">
        <v>363</v>
      </c>
    </row>
    <row r="2457" spans="1:13" ht="15" customHeight="1" x14ac:dyDescent="0.25">
      <c r="A2457" s="2" t="s">
        <v>352</v>
      </c>
      <c r="B2457" s="2" t="s">
        <v>74</v>
      </c>
      <c r="C2457" s="2" t="s">
        <v>37</v>
      </c>
      <c r="D2457" s="2" t="s">
        <v>44</v>
      </c>
      <c r="E2457" s="2">
        <v>1658249</v>
      </c>
      <c r="F2457" s="2">
        <v>1261400</v>
      </c>
      <c r="G2457" s="2">
        <v>2421.5486000000001</v>
      </c>
      <c r="H2457" s="2">
        <v>2370.52</v>
      </c>
      <c r="I2457" s="2">
        <v>90130.7886</v>
      </c>
      <c r="J2457" s="2">
        <v>8</v>
      </c>
      <c r="K2457" s="2">
        <v>5</v>
      </c>
      <c r="L2457" s="2">
        <v>13</v>
      </c>
      <c r="M2457" s="2" t="s">
        <v>363</v>
      </c>
    </row>
    <row r="2458" spans="1:13" ht="15" customHeight="1" x14ac:dyDescent="0.25">
      <c r="A2458" s="2" t="s">
        <v>352</v>
      </c>
      <c r="B2458" s="2" t="s">
        <v>74</v>
      </c>
      <c r="C2458" s="2" t="s">
        <v>37</v>
      </c>
      <c r="D2458" s="2" t="s">
        <v>45</v>
      </c>
      <c r="E2458" s="2">
        <v>1658249</v>
      </c>
      <c r="F2458" s="2">
        <v>1496063</v>
      </c>
      <c r="G2458" s="2">
        <v>2421.5486000000001</v>
      </c>
      <c r="H2458" s="2">
        <v>2792.9133999999999</v>
      </c>
      <c r="I2458" s="2">
        <v>105759.3444</v>
      </c>
      <c r="J2458" s="2">
        <v>8</v>
      </c>
      <c r="K2458" s="2">
        <v>5</v>
      </c>
      <c r="L2458" s="2">
        <v>13</v>
      </c>
      <c r="M2458" s="2" t="s">
        <v>363</v>
      </c>
    </row>
    <row r="2459" spans="1:13" ht="15" customHeight="1" x14ac:dyDescent="0.25">
      <c r="A2459" s="2" t="s">
        <v>352</v>
      </c>
      <c r="B2459" s="2" t="s">
        <v>74</v>
      </c>
      <c r="C2459" s="2" t="s">
        <v>248</v>
      </c>
      <c r="D2459" s="2" t="s">
        <v>249</v>
      </c>
      <c r="E2459" s="2">
        <v>1658249</v>
      </c>
      <c r="F2459" s="2">
        <v>1501899</v>
      </c>
      <c r="G2459" s="2">
        <v>2421.5486000000001</v>
      </c>
      <c r="H2459" s="2">
        <v>2803.4182000000001</v>
      </c>
      <c r="I2459" s="2">
        <v>106148.022</v>
      </c>
      <c r="J2459" s="2">
        <v>8</v>
      </c>
      <c r="K2459" s="2">
        <v>6</v>
      </c>
      <c r="L2459" s="2">
        <v>14</v>
      </c>
      <c r="M2459" s="2" t="s">
        <v>363</v>
      </c>
    </row>
    <row r="2460" spans="1:13" ht="15" customHeight="1" x14ac:dyDescent="0.25">
      <c r="A2460" s="2" t="s">
        <v>352</v>
      </c>
      <c r="B2460" s="2" t="s">
        <v>74</v>
      </c>
      <c r="C2460" s="2" t="s">
        <v>248</v>
      </c>
      <c r="D2460" s="2" t="s">
        <v>250</v>
      </c>
      <c r="E2460" s="2">
        <v>1658249</v>
      </c>
      <c r="F2460" s="2">
        <v>1470737</v>
      </c>
      <c r="G2460" s="2">
        <v>2421.5486000000001</v>
      </c>
      <c r="H2460" s="2">
        <v>2747.3265999999999</v>
      </c>
      <c r="I2460" s="2">
        <v>104072.63280000001</v>
      </c>
      <c r="J2460" s="2">
        <v>8</v>
      </c>
      <c r="K2460" s="2">
        <v>5</v>
      </c>
      <c r="L2460" s="2">
        <v>13</v>
      </c>
      <c r="M2460" s="2" t="s">
        <v>363</v>
      </c>
    </row>
    <row r="2461" spans="1:13" ht="15" customHeight="1" x14ac:dyDescent="0.25">
      <c r="A2461" s="2" t="s">
        <v>352</v>
      </c>
      <c r="B2461" s="2" t="s">
        <v>74</v>
      </c>
      <c r="C2461" s="2" t="s">
        <v>248</v>
      </c>
      <c r="D2461" s="2" t="s">
        <v>251</v>
      </c>
      <c r="E2461" s="2">
        <v>1658249</v>
      </c>
      <c r="F2461" s="2">
        <v>1453640</v>
      </c>
      <c r="G2461" s="2">
        <v>2421.5486000000001</v>
      </c>
      <c r="H2461" s="2">
        <v>2716.5520000000001</v>
      </c>
      <c r="I2461" s="2">
        <v>102933.97259999999</v>
      </c>
      <c r="J2461" s="2">
        <v>8</v>
      </c>
      <c r="K2461" s="2">
        <v>5</v>
      </c>
      <c r="L2461" s="2">
        <v>13</v>
      </c>
      <c r="M2461" s="2" t="s">
        <v>363</v>
      </c>
    </row>
    <row r="2462" spans="1:13" ht="15" customHeight="1" x14ac:dyDescent="0.25">
      <c r="A2462" s="2" t="s">
        <v>352</v>
      </c>
      <c r="B2462" s="2" t="s">
        <v>74</v>
      </c>
      <c r="C2462" s="2" t="s">
        <v>248</v>
      </c>
      <c r="D2462" s="2" t="s">
        <v>252</v>
      </c>
      <c r="E2462" s="2">
        <v>1658249</v>
      </c>
      <c r="F2462" s="2">
        <v>1438736</v>
      </c>
      <c r="G2462" s="2">
        <v>2421.5486000000001</v>
      </c>
      <c r="H2462" s="2">
        <v>2689.7248</v>
      </c>
      <c r="I2462" s="2">
        <v>101941.3662</v>
      </c>
      <c r="J2462" s="2">
        <v>8</v>
      </c>
      <c r="K2462" s="2">
        <v>5</v>
      </c>
      <c r="L2462" s="2">
        <v>13</v>
      </c>
      <c r="M2462" s="2" t="s">
        <v>363</v>
      </c>
    </row>
    <row r="2463" spans="1:13" ht="15" customHeight="1" x14ac:dyDescent="0.25">
      <c r="A2463" s="2" t="s">
        <v>352</v>
      </c>
      <c r="B2463" s="2" t="s">
        <v>74</v>
      </c>
      <c r="C2463" s="2" t="s">
        <v>248</v>
      </c>
      <c r="D2463" s="2" t="s">
        <v>253</v>
      </c>
      <c r="E2463" s="2">
        <v>1658249</v>
      </c>
      <c r="F2463" s="2">
        <v>1379215</v>
      </c>
      <c r="G2463" s="2">
        <v>2421.5486000000001</v>
      </c>
      <c r="H2463" s="2">
        <v>2582.587</v>
      </c>
      <c r="I2463" s="2">
        <v>97977.267600000006</v>
      </c>
      <c r="J2463" s="2">
        <v>8</v>
      </c>
      <c r="K2463" s="2">
        <v>5</v>
      </c>
      <c r="L2463" s="2">
        <v>13</v>
      </c>
      <c r="M2463" s="2" t="s">
        <v>363</v>
      </c>
    </row>
    <row r="2464" spans="1:13" ht="15" customHeight="1" x14ac:dyDescent="0.25">
      <c r="A2464" s="2" t="s">
        <v>352</v>
      </c>
      <c r="B2464" s="2" t="s">
        <v>74</v>
      </c>
      <c r="C2464" s="2" t="s">
        <v>248</v>
      </c>
      <c r="D2464" s="2" t="s">
        <v>254</v>
      </c>
      <c r="E2464" s="2">
        <v>1658249</v>
      </c>
      <c r="F2464" s="2">
        <v>1458858</v>
      </c>
      <c r="G2464" s="2">
        <v>2421.5486000000001</v>
      </c>
      <c r="H2464" s="2">
        <v>2725.9443999999999</v>
      </c>
      <c r="I2464" s="2">
        <v>103281.4914</v>
      </c>
      <c r="J2464" s="2">
        <v>8</v>
      </c>
      <c r="K2464" s="2">
        <v>5</v>
      </c>
      <c r="L2464" s="2">
        <v>13</v>
      </c>
      <c r="M2464" s="2" t="s">
        <v>363</v>
      </c>
    </row>
    <row r="2465" spans="1:13" ht="15" customHeight="1" x14ac:dyDescent="0.25">
      <c r="A2465" s="2" t="s">
        <v>352</v>
      </c>
      <c r="B2465" s="2" t="s">
        <v>74</v>
      </c>
      <c r="C2465" s="2" t="s">
        <v>248</v>
      </c>
      <c r="D2465" s="2" t="s">
        <v>255</v>
      </c>
      <c r="E2465" s="2">
        <v>1658249</v>
      </c>
      <c r="F2465" s="2">
        <v>1506855</v>
      </c>
      <c r="G2465" s="2">
        <v>2421.5486000000001</v>
      </c>
      <c r="H2465" s="2">
        <v>2812.3389999999999</v>
      </c>
      <c r="I2465" s="2">
        <v>106478.0916</v>
      </c>
      <c r="J2465" s="2">
        <v>8</v>
      </c>
      <c r="K2465" s="2">
        <v>6</v>
      </c>
      <c r="L2465" s="2">
        <v>14</v>
      </c>
      <c r="M2465" s="2" t="s">
        <v>363</v>
      </c>
    </row>
    <row r="2466" spans="1:13" ht="15" customHeight="1" x14ac:dyDescent="0.25">
      <c r="A2466" s="2" t="s">
        <v>352</v>
      </c>
      <c r="B2466" s="2" t="s">
        <v>74</v>
      </c>
      <c r="C2466" s="2" t="s">
        <v>248</v>
      </c>
      <c r="D2466" s="2" t="s">
        <v>256</v>
      </c>
      <c r="E2466" s="2">
        <v>1658249</v>
      </c>
      <c r="F2466" s="2">
        <v>1478192</v>
      </c>
      <c r="G2466" s="2">
        <v>2421.5486000000001</v>
      </c>
      <c r="H2466" s="2">
        <v>2760.7456000000002</v>
      </c>
      <c r="I2466" s="2">
        <v>104569.1358</v>
      </c>
      <c r="J2466" s="2">
        <v>8</v>
      </c>
      <c r="K2466" s="2">
        <v>5</v>
      </c>
      <c r="L2466" s="2">
        <v>13</v>
      </c>
      <c r="M2466" s="2" t="s">
        <v>363</v>
      </c>
    </row>
    <row r="2467" spans="1:13" ht="15" customHeight="1" x14ac:dyDescent="0.25">
      <c r="A2467" s="2" t="s">
        <v>352</v>
      </c>
      <c r="B2467" s="2" t="s">
        <v>74</v>
      </c>
      <c r="C2467" s="2" t="s">
        <v>248</v>
      </c>
      <c r="D2467" s="2" t="s">
        <v>257</v>
      </c>
      <c r="E2467" s="2">
        <v>1658249</v>
      </c>
      <c r="F2467" s="2">
        <v>1669353</v>
      </c>
      <c r="G2467" s="2">
        <v>2421.5486000000001</v>
      </c>
      <c r="H2467" s="2">
        <v>3104.8353999999999</v>
      </c>
      <c r="I2467" s="2">
        <v>117300.4584</v>
      </c>
      <c r="J2467" s="2">
        <v>8</v>
      </c>
      <c r="K2467" s="2">
        <v>6</v>
      </c>
      <c r="L2467" s="2">
        <v>14</v>
      </c>
      <c r="M2467" s="2" t="s">
        <v>363</v>
      </c>
    </row>
    <row r="2468" spans="1:13" ht="15" customHeight="1" x14ac:dyDescent="0.25">
      <c r="A2468" s="2" t="s">
        <v>352</v>
      </c>
      <c r="B2468" s="2" t="s">
        <v>74</v>
      </c>
      <c r="C2468" s="2" t="s">
        <v>248</v>
      </c>
      <c r="D2468" s="2" t="s">
        <v>258</v>
      </c>
      <c r="E2468" s="2">
        <v>1658249</v>
      </c>
      <c r="F2468" s="2">
        <v>1376998</v>
      </c>
      <c r="G2468" s="2">
        <v>2421.5486000000001</v>
      </c>
      <c r="H2468" s="2">
        <v>2578.5963999999999</v>
      </c>
      <c r="I2468" s="2">
        <v>97829.615399999995</v>
      </c>
      <c r="J2468" s="2">
        <v>8</v>
      </c>
      <c r="K2468" s="2">
        <v>5</v>
      </c>
      <c r="L2468" s="2">
        <v>13</v>
      </c>
      <c r="M2468" s="2" t="s">
        <v>363</v>
      </c>
    </row>
    <row r="2469" spans="1:13" ht="15" customHeight="1" x14ac:dyDescent="0.25">
      <c r="A2469" s="2" t="s">
        <v>352</v>
      </c>
      <c r="B2469" s="2" t="s">
        <v>74</v>
      </c>
      <c r="C2469" s="2" t="s">
        <v>248</v>
      </c>
      <c r="D2469" s="2" t="s">
        <v>259</v>
      </c>
      <c r="E2469" s="2">
        <v>1658249</v>
      </c>
      <c r="F2469" s="2">
        <v>1372332</v>
      </c>
      <c r="G2469" s="2">
        <v>2421.5486000000001</v>
      </c>
      <c r="H2469" s="2">
        <v>2570.1976</v>
      </c>
      <c r="I2469" s="2">
        <v>97518.859800000006</v>
      </c>
      <c r="J2469" s="2">
        <v>8</v>
      </c>
      <c r="K2469" s="2">
        <v>5</v>
      </c>
      <c r="L2469" s="2">
        <v>13</v>
      </c>
      <c r="M2469" s="2" t="s">
        <v>363</v>
      </c>
    </row>
    <row r="2470" spans="1:13" ht="15" customHeight="1" x14ac:dyDescent="0.25">
      <c r="A2470" s="2" t="s">
        <v>352</v>
      </c>
      <c r="B2470" s="2" t="s">
        <v>74</v>
      </c>
      <c r="C2470" s="2" t="s">
        <v>248</v>
      </c>
      <c r="D2470" s="2" t="s">
        <v>260</v>
      </c>
      <c r="E2470" s="2">
        <v>1658249</v>
      </c>
      <c r="F2470" s="2">
        <v>1521306</v>
      </c>
      <c r="G2470" s="2">
        <v>2421.5486000000001</v>
      </c>
      <c r="H2470" s="2">
        <v>2838.3508000000002</v>
      </c>
      <c r="I2470" s="2">
        <v>107440.5282</v>
      </c>
      <c r="J2470" s="2">
        <v>8</v>
      </c>
      <c r="K2470" s="2">
        <v>6</v>
      </c>
      <c r="L2470" s="2">
        <v>14</v>
      </c>
      <c r="M2470" s="2" t="s">
        <v>363</v>
      </c>
    </row>
    <row r="2471" spans="1:13" ht="15" customHeight="1" x14ac:dyDescent="0.25">
      <c r="A2471" s="2" t="s">
        <v>352</v>
      </c>
      <c r="B2471" s="2" t="s">
        <v>74</v>
      </c>
      <c r="C2471" s="2" t="s">
        <v>248</v>
      </c>
      <c r="D2471" s="2" t="s">
        <v>261</v>
      </c>
      <c r="E2471" s="2">
        <v>1658249</v>
      </c>
      <c r="F2471" s="2">
        <v>1553162</v>
      </c>
      <c r="G2471" s="2">
        <v>2421.5486000000001</v>
      </c>
      <c r="H2471" s="2">
        <v>2895.6916000000001</v>
      </c>
      <c r="I2471" s="2">
        <v>109562.1378</v>
      </c>
      <c r="J2471" s="2">
        <v>8</v>
      </c>
      <c r="K2471" s="2">
        <v>6</v>
      </c>
      <c r="L2471" s="2">
        <v>14</v>
      </c>
      <c r="M2471" s="2" t="s">
        <v>363</v>
      </c>
    </row>
    <row r="2472" spans="1:13" ht="15" customHeight="1" x14ac:dyDescent="0.25">
      <c r="A2472" s="2" t="s">
        <v>352</v>
      </c>
      <c r="B2472" s="2" t="s">
        <v>74</v>
      </c>
      <c r="C2472" s="2" t="s">
        <v>248</v>
      </c>
      <c r="D2472" s="2" t="s">
        <v>262</v>
      </c>
      <c r="E2472" s="2">
        <v>1658249</v>
      </c>
      <c r="F2472" s="2">
        <v>1233201</v>
      </c>
      <c r="G2472" s="2">
        <v>2421.5486000000001</v>
      </c>
      <c r="H2472" s="2">
        <v>2319.7618000000002</v>
      </c>
      <c r="I2472" s="2">
        <v>88252.735199999996</v>
      </c>
      <c r="J2472" s="2">
        <v>8</v>
      </c>
      <c r="K2472" s="2">
        <v>5</v>
      </c>
      <c r="L2472" s="2">
        <v>13</v>
      </c>
      <c r="M2472" s="2" t="s">
        <v>363</v>
      </c>
    </row>
    <row r="2473" spans="1:13" ht="15" customHeight="1" x14ac:dyDescent="0.25">
      <c r="A2473" s="2" t="s">
        <v>352</v>
      </c>
      <c r="B2473" s="2" t="s">
        <v>74</v>
      </c>
      <c r="C2473" s="2" t="s">
        <v>248</v>
      </c>
      <c r="D2473" s="2" t="s">
        <v>263</v>
      </c>
      <c r="E2473" s="2">
        <v>1658249</v>
      </c>
      <c r="F2473" s="2">
        <v>1536250</v>
      </c>
      <c r="G2473" s="2">
        <v>2421.5486000000001</v>
      </c>
      <c r="H2473" s="2">
        <v>2865.25</v>
      </c>
      <c r="I2473" s="2">
        <v>108435.79859999999</v>
      </c>
      <c r="J2473" s="2">
        <v>8</v>
      </c>
      <c r="K2473" s="2">
        <v>6</v>
      </c>
      <c r="L2473" s="2">
        <v>14</v>
      </c>
      <c r="M2473" s="2" t="s">
        <v>363</v>
      </c>
    </row>
    <row r="2474" spans="1:13" ht="15" customHeight="1" x14ac:dyDescent="0.25">
      <c r="A2474" s="2" t="s">
        <v>352</v>
      </c>
      <c r="B2474" s="2" t="s">
        <v>74</v>
      </c>
      <c r="C2474" s="2" t="s">
        <v>248</v>
      </c>
      <c r="D2474" s="2" t="s">
        <v>264</v>
      </c>
      <c r="E2474" s="2">
        <v>1658249</v>
      </c>
      <c r="F2474" s="2">
        <v>1635170</v>
      </c>
      <c r="G2474" s="2">
        <v>2421.5486000000001</v>
      </c>
      <c r="H2474" s="2">
        <v>3043.306</v>
      </c>
      <c r="I2474" s="2">
        <v>115023.87059999999</v>
      </c>
      <c r="J2474" s="2">
        <v>8</v>
      </c>
      <c r="K2474" s="2">
        <v>6</v>
      </c>
      <c r="L2474" s="2">
        <v>14</v>
      </c>
      <c r="M2474" s="2" t="s">
        <v>363</v>
      </c>
    </row>
    <row r="2475" spans="1:13" ht="15" customHeight="1" x14ac:dyDescent="0.25">
      <c r="A2475" s="2" t="s">
        <v>352</v>
      </c>
      <c r="B2475" s="2" t="s">
        <v>74</v>
      </c>
      <c r="C2475" s="2" t="s">
        <v>248</v>
      </c>
      <c r="D2475" s="2" t="s">
        <v>265</v>
      </c>
      <c r="E2475" s="2">
        <v>1658249</v>
      </c>
      <c r="F2475" s="2">
        <v>1493396</v>
      </c>
      <c r="G2475" s="2">
        <v>2421.5486000000001</v>
      </c>
      <c r="H2475" s="2">
        <v>2788.1127999999999</v>
      </c>
      <c r="I2475" s="2">
        <v>105581.7222</v>
      </c>
      <c r="J2475" s="2">
        <v>8</v>
      </c>
      <c r="K2475" s="2">
        <v>5</v>
      </c>
      <c r="L2475" s="2">
        <v>13</v>
      </c>
      <c r="M2475" s="2" t="s">
        <v>363</v>
      </c>
    </row>
    <row r="2476" spans="1:13" ht="15" customHeight="1" x14ac:dyDescent="0.25">
      <c r="A2476" s="2" t="s">
        <v>352</v>
      </c>
      <c r="B2476" s="2" t="s">
        <v>74</v>
      </c>
      <c r="C2476" s="2" t="s">
        <v>248</v>
      </c>
      <c r="D2476" s="2" t="s">
        <v>266</v>
      </c>
      <c r="E2476" s="2">
        <v>1658249</v>
      </c>
      <c r="F2476" s="2">
        <v>1743298</v>
      </c>
      <c r="G2476" s="2">
        <v>2421.5486000000001</v>
      </c>
      <c r="H2476" s="2">
        <v>3237.9364</v>
      </c>
      <c r="I2476" s="2">
        <v>122225.1954</v>
      </c>
      <c r="J2476" s="2">
        <v>8</v>
      </c>
      <c r="K2476" s="2">
        <v>6</v>
      </c>
      <c r="L2476" s="2">
        <v>14</v>
      </c>
      <c r="M2476" s="2" t="s">
        <v>363</v>
      </c>
    </row>
    <row r="2477" spans="1:13" ht="15" customHeight="1" x14ac:dyDescent="0.25">
      <c r="A2477" s="2" t="s">
        <v>352</v>
      </c>
      <c r="B2477" s="2" t="s">
        <v>74</v>
      </c>
      <c r="C2477" s="2" t="s">
        <v>248</v>
      </c>
      <c r="D2477" s="2" t="s">
        <v>267</v>
      </c>
      <c r="E2477" s="2">
        <v>1658249</v>
      </c>
      <c r="F2477" s="2">
        <v>1463565</v>
      </c>
      <c r="G2477" s="2">
        <v>2421.5486000000001</v>
      </c>
      <c r="H2477" s="2">
        <v>2734.4169999999999</v>
      </c>
      <c r="I2477" s="2">
        <v>103594.9776</v>
      </c>
      <c r="J2477" s="2">
        <v>8</v>
      </c>
      <c r="K2477" s="2">
        <v>5</v>
      </c>
      <c r="L2477" s="2">
        <v>13</v>
      </c>
      <c r="M2477" s="2" t="s">
        <v>363</v>
      </c>
    </row>
    <row r="2478" spans="1:13" ht="15" customHeight="1" x14ac:dyDescent="0.25">
      <c r="A2478" s="2" t="s">
        <v>352</v>
      </c>
      <c r="B2478" s="2" t="s">
        <v>74</v>
      </c>
      <c r="C2478" s="2" t="s">
        <v>248</v>
      </c>
      <c r="D2478" s="2" t="s">
        <v>268</v>
      </c>
      <c r="E2478" s="2">
        <v>1658249</v>
      </c>
      <c r="F2478" s="2">
        <v>1518876</v>
      </c>
      <c r="G2478" s="2">
        <v>2421.5486000000001</v>
      </c>
      <c r="H2478" s="2">
        <v>2833.9767999999999</v>
      </c>
      <c r="I2478" s="2">
        <v>107278.6902</v>
      </c>
      <c r="J2478" s="2">
        <v>8</v>
      </c>
      <c r="K2478" s="2">
        <v>6</v>
      </c>
      <c r="L2478" s="2">
        <v>14</v>
      </c>
      <c r="M2478" s="2" t="s">
        <v>363</v>
      </c>
    </row>
    <row r="2479" spans="1:13" ht="15" customHeight="1" x14ac:dyDescent="0.25">
      <c r="A2479" s="2" t="s">
        <v>352</v>
      </c>
      <c r="B2479" s="2" t="s">
        <v>74</v>
      </c>
      <c r="C2479" s="2" t="s">
        <v>248</v>
      </c>
      <c r="D2479" s="2" t="s">
        <v>269</v>
      </c>
      <c r="E2479" s="2">
        <v>1658249</v>
      </c>
      <c r="F2479" s="2">
        <v>1555487</v>
      </c>
      <c r="G2479" s="2">
        <v>2421.5486000000001</v>
      </c>
      <c r="H2479" s="2">
        <v>2899.8766000000001</v>
      </c>
      <c r="I2479" s="2">
        <v>109716.9828</v>
      </c>
      <c r="J2479" s="2">
        <v>8</v>
      </c>
      <c r="K2479" s="2">
        <v>6</v>
      </c>
      <c r="L2479" s="2">
        <v>14</v>
      </c>
      <c r="M2479" s="2" t="s">
        <v>363</v>
      </c>
    </row>
    <row r="2480" spans="1:13" ht="15" customHeight="1" x14ac:dyDescent="0.25">
      <c r="A2480" s="2" t="s">
        <v>352</v>
      </c>
      <c r="B2480" s="2" t="s">
        <v>74</v>
      </c>
      <c r="C2480" s="2" t="s">
        <v>46</v>
      </c>
      <c r="D2480" s="2" t="s">
        <v>47</v>
      </c>
      <c r="E2480" s="2">
        <v>1658249</v>
      </c>
      <c r="F2480" s="2">
        <v>1445995</v>
      </c>
      <c r="G2480" s="2">
        <v>2421.5486000000001</v>
      </c>
      <c r="H2480" s="2">
        <v>2702.7910000000002</v>
      </c>
      <c r="I2480" s="2">
        <v>102424.8156</v>
      </c>
      <c r="J2480" s="2">
        <v>8</v>
      </c>
      <c r="K2480" s="2">
        <v>5</v>
      </c>
      <c r="L2480" s="2">
        <v>13</v>
      </c>
      <c r="M2480" s="2" t="s">
        <v>363</v>
      </c>
    </row>
    <row r="2481" spans="1:13" ht="15" customHeight="1" x14ac:dyDescent="0.25">
      <c r="A2481" s="2" t="s">
        <v>352</v>
      </c>
      <c r="B2481" s="2" t="s">
        <v>74</v>
      </c>
      <c r="C2481" s="2" t="s">
        <v>46</v>
      </c>
      <c r="D2481" s="2" t="s">
        <v>48</v>
      </c>
      <c r="E2481" s="2">
        <v>1658249</v>
      </c>
      <c r="F2481" s="2">
        <v>1462188</v>
      </c>
      <c r="G2481" s="2">
        <v>2421.5486000000001</v>
      </c>
      <c r="H2481" s="2">
        <v>2731.9384</v>
      </c>
      <c r="I2481" s="2">
        <v>103503.2694</v>
      </c>
      <c r="J2481" s="2">
        <v>8</v>
      </c>
      <c r="K2481" s="2">
        <v>5</v>
      </c>
      <c r="L2481" s="2">
        <v>13</v>
      </c>
      <c r="M2481" s="2" t="s">
        <v>363</v>
      </c>
    </row>
    <row r="2482" spans="1:13" ht="15" customHeight="1" x14ac:dyDescent="0.25">
      <c r="A2482" s="2" t="s">
        <v>352</v>
      </c>
      <c r="B2482" s="2" t="s">
        <v>74</v>
      </c>
      <c r="C2482" s="2" t="s">
        <v>46</v>
      </c>
      <c r="D2482" s="2" t="s">
        <v>49</v>
      </c>
      <c r="E2482" s="2">
        <v>1658249</v>
      </c>
      <c r="F2482" s="2">
        <v>1340671</v>
      </c>
      <c r="G2482" s="2">
        <v>2421.5486000000001</v>
      </c>
      <c r="H2482" s="2">
        <v>2513.2078000000001</v>
      </c>
      <c r="I2482" s="2">
        <v>95410.237200000003</v>
      </c>
      <c r="J2482" s="2">
        <v>8</v>
      </c>
      <c r="K2482" s="2">
        <v>5</v>
      </c>
      <c r="L2482" s="2">
        <v>13</v>
      </c>
      <c r="M2482" s="2" t="s">
        <v>363</v>
      </c>
    </row>
    <row r="2483" spans="1:13" ht="15" customHeight="1" x14ac:dyDescent="0.25">
      <c r="A2483" s="2" t="s">
        <v>352</v>
      </c>
      <c r="B2483" s="2" t="s">
        <v>74</v>
      </c>
      <c r="C2483" s="2" t="s">
        <v>46</v>
      </c>
      <c r="D2483" s="2" t="s">
        <v>50</v>
      </c>
      <c r="E2483" s="2">
        <v>1658249</v>
      </c>
      <c r="F2483" s="2">
        <v>1361035</v>
      </c>
      <c r="G2483" s="2">
        <v>2421.5486000000001</v>
      </c>
      <c r="H2483" s="2">
        <v>2549.8629999999998</v>
      </c>
      <c r="I2483" s="2">
        <v>96766.479600000006</v>
      </c>
      <c r="J2483" s="2">
        <v>8</v>
      </c>
      <c r="K2483" s="2">
        <v>5</v>
      </c>
      <c r="L2483" s="2">
        <v>13</v>
      </c>
      <c r="M2483" s="2" t="s">
        <v>363</v>
      </c>
    </row>
    <row r="2484" spans="1:13" ht="15" customHeight="1" x14ac:dyDescent="0.25">
      <c r="A2484" s="2" t="s">
        <v>352</v>
      </c>
      <c r="B2484" s="2" t="s">
        <v>74</v>
      </c>
      <c r="C2484" s="2" t="s">
        <v>46</v>
      </c>
      <c r="D2484" s="2" t="s">
        <v>51</v>
      </c>
      <c r="E2484" s="2">
        <v>1658249</v>
      </c>
      <c r="F2484" s="2">
        <v>1270082</v>
      </c>
      <c r="G2484" s="2">
        <v>2421.5486000000001</v>
      </c>
      <c r="H2484" s="2">
        <v>2386.1475999999998</v>
      </c>
      <c r="I2484" s="2">
        <v>90709.0098</v>
      </c>
      <c r="J2484" s="2">
        <v>8</v>
      </c>
      <c r="K2484" s="2">
        <v>5</v>
      </c>
      <c r="L2484" s="2">
        <v>13</v>
      </c>
      <c r="M2484" s="2" t="s">
        <v>363</v>
      </c>
    </row>
    <row r="2485" spans="1:13" ht="15" customHeight="1" x14ac:dyDescent="0.25">
      <c r="A2485" s="2" t="s">
        <v>352</v>
      </c>
      <c r="B2485" s="2" t="s">
        <v>74</v>
      </c>
      <c r="C2485" s="2" t="s">
        <v>46</v>
      </c>
      <c r="D2485" s="2" t="s">
        <v>52</v>
      </c>
      <c r="E2485" s="2">
        <v>1658249</v>
      </c>
      <c r="F2485" s="2">
        <v>1571672</v>
      </c>
      <c r="G2485" s="2">
        <v>2421.5486000000001</v>
      </c>
      <c r="H2485" s="2">
        <v>2929.0095999999999</v>
      </c>
      <c r="I2485" s="2">
        <v>110794.9038</v>
      </c>
      <c r="J2485" s="2">
        <v>8</v>
      </c>
      <c r="K2485" s="2">
        <v>6</v>
      </c>
      <c r="L2485" s="2">
        <v>14</v>
      </c>
      <c r="M2485" s="2" t="s">
        <v>363</v>
      </c>
    </row>
    <row r="2486" spans="1:13" ht="15" customHeight="1" x14ac:dyDescent="0.25">
      <c r="A2486" s="2" t="s">
        <v>352</v>
      </c>
      <c r="B2486" s="2" t="s">
        <v>74</v>
      </c>
      <c r="C2486" s="2" t="s">
        <v>46</v>
      </c>
      <c r="D2486" s="2" t="s">
        <v>53</v>
      </c>
      <c r="E2486" s="2">
        <v>1658249</v>
      </c>
      <c r="F2486" s="2">
        <v>1268439</v>
      </c>
      <c r="G2486" s="2">
        <v>2421.5486000000001</v>
      </c>
      <c r="H2486" s="2">
        <v>2383.1902</v>
      </c>
      <c r="I2486" s="2">
        <v>90599.585999999996</v>
      </c>
      <c r="J2486" s="2">
        <v>8</v>
      </c>
      <c r="K2486" s="2">
        <v>5</v>
      </c>
      <c r="L2486" s="2">
        <v>13</v>
      </c>
      <c r="M2486" s="2" t="s">
        <v>363</v>
      </c>
    </row>
    <row r="2487" spans="1:13" ht="15" customHeight="1" x14ac:dyDescent="0.25">
      <c r="A2487" s="2" t="s">
        <v>352</v>
      </c>
      <c r="B2487" s="2" t="s">
        <v>74</v>
      </c>
      <c r="C2487" s="2" t="s">
        <v>46</v>
      </c>
      <c r="D2487" s="2" t="s">
        <v>54</v>
      </c>
      <c r="E2487" s="2">
        <v>1658249</v>
      </c>
      <c r="F2487" s="2">
        <v>1340057</v>
      </c>
      <c r="G2487" s="2">
        <v>2421.5486000000001</v>
      </c>
      <c r="H2487" s="2">
        <v>2512.1026000000002</v>
      </c>
      <c r="I2487" s="2">
        <v>95369.344800000006</v>
      </c>
      <c r="J2487" s="2">
        <v>8</v>
      </c>
      <c r="K2487" s="2">
        <v>5</v>
      </c>
      <c r="L2487" s="2">
        <v>13</v>
      </c>
      <c r="M2487" s="2" t="s">
        <v>363</v>
      </c>
    </row>
    <row r="2488" spans="1:13" ht="15" customHeight="1" x14ac:dyDescent="0.25">
      <c r="A2488" s="2" t="s">
        <v>352</v>
      </c>
      <c r="B2488" s="2" t="s">
        <v>74</v>
      </c>
      <c r="C2488" s="2" t="s">
        <v>46</v>
      </c>
      <c r="D2488" s="2" t="s">
        <v>55</v>
      </c>
      <c r="E2488" s="2">
        <v>1658249</v>
      </c>
      <c r="F2488" s="2">
        <v>1660114</v>
      </c>
      <c r="G2488" s="2">
        <v>2421.5486000000001</v>
      </c>
      <c r="H2488" s="2">
        <v>3088.2051999999999</v>
      </c>
      <c r="I2488" s="2">
        <v>116685.141</v>
      </c>
      <c r="J2488" s="2">
        <v>8</v>
      </c>
      <c r="K2488" s="2">
        <v>6</v>
      </c>
      <c r="L2488" s="2">
        <v>14</v>
      </c>
      <c r="M2488" s="2" t="s">
        <v>363</v>
      </c>
    </row>
    <row r="2489" spans="1:13" ht="15" customHeight="1" x14ac:dyDescent="0.25">
      <c r="A2489" s="2" t="s">
        <v>352</v>
      </c>
      <c r="B2489" s="2" t="s">
        <v>74</v>
      </c>
      <c r="C2489" s="2" t="s">
        <v>46</v>
      </c>
      <c r="D2489" s="2" t="s">
        <v>56</v>
      </c>
      <c r="E2489" s="2">
        <v>1658249</v>
      </c>
      <c r="F2489" s="2">
        <v>1060644</v>
      </c>
      <c r="G2489" s="2">
        <v>2421.5486000000001</v>
      </c>
      <c r="H2489" s="2">
        <v>2009.1592000000001</v>
      </c>
      <c r="I2489" s="2">
        <v>76760.438999999998</v>
      </c>
      <c r="J2489" s="2">
        <v>8</v>
      </c>
      <c r="K2489" s="2">
        <v>5</v>
      </c>
      <c r="L2489" s="2">
        <v>13</v>
      </c>
      <c r="M2489" s="2" t="s">
        <v>363</v>
      </c>
    </row>
    <row r="2490" spans="1:13" ht="15" customHeight="1" x14ac:dyDescent="0.25">
      <c r="A2490" s="2" t="s">
        <v>352</v>
      </c>
      <c r="B2490" s="2" t="s">
        <v>74</v>
      </c>
      <c r="C2490" s="2" t="s">
        <v>46</v>
      </c>
      <c r="D2490" s="2" t="s">
        <v>57</v>
      </c>
      <c r="E2490" s="2">
        <v>1658249</v>
      </c>
      <c r="F2490" s="2">
        <v>1660579</v>
      </c>
      <c r="G2490" s="2">
        <v>2421.5486000000001</v>
      </c>
      <c r="H2490" s="2">
        <v>3089.0421999999999</v>
      </c>
      <c r="I2490" s="2">
        <v>116716.11</v>
      </c>
      <c r="J2490" s="2">
        <v>8</v>
      </c>
      <c r="K2490" s="2">
        <v>6</v>
      </c>
      <c r="L2490" s="2">
        <v>14</v>
      </c>
      <c r="M2490" s="2" t="s">
        <v>363</v>
      </c>
    </row>
    <row r="2491" spans="1:13" ht="15" customHeight="1" x14ac:dyDescent="0.25">
      <c r="A2491" s="2" t="s">
        <v>352</v>
      </c>
      <c r="B2491" s="2" t="s">
        <v>74</v>
      </c>
      <c r="C2491" s="2" t="s">
        <v>46</v>
      </c>
      <c r="D2491" s="2" t="s">
        <v>58</v>
      </c>
      <c r="E2491" s="2">
        <v>1658249</v>
      </c>
      <c r="F2491" s="2">
        <v>1264242</v>
      </c>
      <c r="G2491" s="2">
        <v>2421.5486000000001</v>
      </c>
      <c r="H2491" s="2">
        <v>2375.6356000000001</v>
      </c>
      <c r="I2491" s="2">
        <v>90320.065799999997</v>
      </c>
      <c r="J2491" s="2">
        <v>8</v>
      </c>
      <c r="K2491" s="2">
        <v>5</v>
      </c>
      <c r="L2491" s="2">
        <v>13</v>
      </c>
      <c r="M2491" s="2" t="s">
        <v>363</v>
      </c>
    </row>
    <row r="2492" spans="1:13" ht="15" customHeight="1" x14ac:dyDescent="0.25">
      <c r="A2492" s="2" t="s">
        <v>352</v>
      </c>
      <c r="B2492" s="2" t="s">
        <v>74</v>
      </c>
      <c r="C2492" s="2" t="s">
        <v>212</v>
      </c>
      <c r="D2492" s="2" t="s">
        <v>213</v>
      </c>
      <c r="E2492" s="2">
        <v>1658249</v>
      </c>
      <c r="F2492" s="2">
        <v>1904875</v>
      </c>
      <c r="G2492" s="2">
        <v>2421.5486000000001</v>
      </c>
      <c r="H2492" s="2">
        <v>3528.7750000000001</v>
      </c>
      <c r="I2492" s="2">
        <v>132986.2236</v>
      </c>
      <c r="J2492" s="2">
        <v>8</v>
      </c>
      <c r="K2492" s="2">
        <v>6</v>
      </c>
      <c r="L2492" s="2">
        <v>14</v>
      </c>
      <c r="M2492" s="2" t="s">
        <v>363</v>
      </c>
    </row>
    <row r="2493" spans="1:13" ht="15" customHeight="1" x14ac:dyDescent="0.25">
      <c r="A2493" s="2" t="s">
        <v>352</v>
      </c>
      <c r="B2493" s="2" t="s">
        <v>74</v>
      </c>
      <c r="C2493" s="2" t="s">
        <v>212</v>
      </c>
      <c r="D2493" s="2" t="s">
        <v>214</v>
      </c>
      <c r="E2493" s="2">
        <v>1658249</v>
      </c>
      <c r="F2493" s="2">
        <v>2176619</v>
      </c>
      <c r="G2493" s="2">
        <v>2421.5486000000001</v>
      </c>
      <c r="H2493" s="2">
        <v>4017.9142000000002</v>
      </c>
      <c r="I2493" s="2">
        <v>151084.37400000001</v>
      </c>
      <c r="J2493" s="2">
        <v>8</v>
      </c>
      <c r="K2493" s="2">
        <v>7</v>
      </c>
      <c r="L2493" s="2">
        <v>15</v>
      </c>
      <c r="M2493" s="2" t="s">
        <v>363</v>
      </c>
    </row>
    <row r="2494" spans="1:13" ht="15" customHeight="1" x14ac:dyDescent="0.25">
      <c r="A2494" s="2" t="s">
        <v>352</v>
      </c>
      <c r="B2494" s="2" t="s">
        <v>74</v>
      </c>
      <c r="C2494" s="2" t="s">
        <v>270</v>
      </c>
      <c r="D2494" s="2" t="s">
        <v>271</v>
      </c>
      <c r="E2494" s="2">
        <v>1658249</v>
      </c>
      <c r="F2494" s="2">
        <v>533032</v>
      </c>
      <c r="G2494" s="2">
        <v>2421.5486000000001</v>
      </c>
      <c r="H2494" s="2">
        <v>1059.4576</v>
      </c>
      <c r="I2494" s="2">
        <v>41621.479800000001</v>
      </c>
      <c r="J2494" s="2">
        <v>8</v>
      </c>
      <c r="K2494" s="2">
        <v>4</v>
      </c>
      <c r="L2494" s="2">
        <v>12</v>
      </c>
      <c r="M2494" s="2" t="s">
        <v>363</v>
      </c>
    </row>
    <row r="2495" spans="1:13" ht="15" customHeight="1" x14ac:dyDescent="0.25">
      <c r="A2495" s="2" t="s">
        <v>352</v>
      </c>
      <c r="B2495" s="2" t="s">
        <v>74</v>
      </c>
      <c r="C2495" s="2" t="s">
        <v>270</v>
      </c>
      <c r="D2495" s="2" t="s">
        <v>272</v>
      </c>
      <c r="E2495" s="2">
        <v>1658249</v>
      </c>
      <c r="F2495" s="2">
        <v>544767</v>
      </c>
      <c r="G2495" s="2">
        <v>2421.5486000000001</v>
      </c>
      <c r="H2495" s="2">
        <v>1080.5806</v>
      </c>
      <c r="I2495" s="2">
        <v>42403.0308</v>
      </c>
      <c r="J2495" s="2">
        <v>8</v>
      </c>
      <c r="K2495" s="2">
        <v>4</v>
      </c>
      <c r="L2495" s="2">
        <v>12</v>
      </c>
      <c r="M2495" s="2" t="s">
        <v>363</v>
      </c>
    </row>
    <row r="2496" spans="1:13" ht="15" customHeight="1" x14ac:dyDescent="0.25">
      <c r="A2496" s="2" t="s">
        <v>352</v>
      </c>
      <c r="B2496" s="2" t="s">
        <v>74</v>
      </c>
      <c r="C2496" s="2" t="s">
        <v>270</v>
      </c>
      <c r="D2496" s="2" t="s">
        <v>273</v>
      </c>
      <c r="E2496" s="2">
        <v>1658249</v>
      </c>
      <c r="F2496" s="2">
        <v>890581</v>
      </c>
      <c r="G2496" s="2">
        <v>2421.5486000000001</v>
      </c>
      <c r="H2496" s="2">
        <v>1703.0458000000001</v>
      </c>
      <c r="I2496" s="2">
        <v>65434.243199999997</v>
      </c>
      <c r="J2496" s="2">
        <v>8</v>
      </c>
      <c r="K2496" s="2">
        <v>4</v>
      </c>
      <c r="L2496" s="2">
        <v>12</v>
      </c>
      <c r="M2496" s="2" t="s">
        <v>363</v>
      </c>
    </row>
    <row r="2497" spans="1:13" ht="15" customHeight="1" x14ac:dyDescent="0.25">
      <c r="A2497" s="2" t="s">
        <v>352</v>
      </c>
      <c r="B2497" s="2" t="s">
        <v>74</v>
      </c>
      <c r="C2497" s="2" t="s">
        <v>270</v>
      </c>
      <c r="D2497" s="2" t="s">
        <v>274</v>
      </c>
      <c r="E2497" s="2">
        <v>1658249</v>
      </c>
      <c r="F2497" s="2">
        <v>243238</v>
      </c>
      <c r="G2497" s="2">
        <v>2421.5486000000001</v>
      </c>
      <c r="H2497" s="2">
        <v>486.476</v>
      </c>
      <c r="I2497" s="2">
        <v>20421.160599999999</v>
      </c>
      <c r="J2497" s="2">
        <v>8</v>
      </c>
      <c r="K2497" s="2">
        <v>3</v>
      </c>
      <c r="L2497" s="2">
        <v>11</v>
      </c>
      <c r="M2497" s="2" t="s">
        <v>363</v>
      </c>
    </row>
    <row r="2498" spans="1:13" ht="15" customHeight="1" x14ac:dyDescent="0.25">
      <c r="A2498" s="2" t="s">
        <v>352</v>
      </c>
      <c r="B2498" s="2" t="s">
        <v>74</v>
      </c>
      <c r="C2498" s="2" t="s">
        <v>270</v>
      </c>
      <c r="D2498" s="2" t="s">
        <v>275</v>
      </c>
      <c r="E2498" s="2">
        <v>1658249</v>
      </c>
      <c r="F2498" s="2">
        <v>423037</v>
      </c>
      <c r="G2498" s="2">
        <v>2421.5486000000001</v>
      </c>
      <c r="H2498" s="2">
        <v>846.07399999999996</v>
      </c>
      <c r="I2498" s="2">
        <v>33726.286599999999</v>
      </c>
      <c r="J2498" s="2">
        <v>8</v>
      </c>
      <c r="K2498" s="2">
        <v>3</v>
      </c>
      <c r="L2498" s="2">
        <v>11</v>
      </c>
      <c r="M2498" s="2" t="s">
        <v>363</v>
      </c>
    </row>
    <row r="2499" spans="1:13" ht="15" customHeight="1" x14ac:dyDescent="0.25">
      <c r="A2499" s="2" t="s">
        <v>352</v>
      </c>
      <c r="B2499" s="2" t="s">
        <v>74</v>
      </c>
      <c r="C2499" s="2" t="s">
        <v>270</v>
      </c>
      <c r="D2499" s="2" t="s">
        <v>276</v>
      </c>
      <c r="E2499" s="2">
        <v>1658249</v>
      </c>
      <c r="F2499" s="2">
        <v>660523</v>
      </c>
      <c r="G2499" s="2">
        <v>2421.5486000000001</v>
      </c>
      <c r="H2499" s="2">
        <v>1288.9413999999999</v>
      </c>
      <c r="I2499" s="2">
        <v>50112.380400000002</v>
      </c>
      <c r="J2499" s="2">
        <v>8</v>
      </c>
      <c r="K2499" s="2">
        <v>4</v>
      </c>
      <c r="L2499" s="2">
        <v>12</v>
      </c>
      <c r="M2499" s="2" t="s">
        <v>363</v>
      </c>
    </row>
    <row r="2500" spans="1:13" ht="15" customHeight="1" x14ac:dyDescent="0.25">
      <c r="A2500" s="2" t="s">
        <v>352</v>
      </c>
      <c r="B2500" s="2" t="s">
        <v>74</v>
      </c>
      <c r="C2500" s="2" t="s">
        <v>270</v>
      </c>
      <c r="D2500" s="2" t="s">
        <v>277</v>
      </c>
      <c r="E2500" s="2">
        <v>1658249</v>
      </c>
      <c r="F2500" s="2">
        <v>878437</v>
      </c>
      <c r="G2500" s="2">
        <v>2421.5486000000001</v>
      </c>
      <c r="H2500" s="2">
        <v>1681.1866</v>
      </c>
      <c r="I2500" s="2">
        <v>64625.452799999999</v>
      </c>
      <c r="J2500" s="2">
        <v>8</v>
      </c>
      <c r="K2500" s="2">
        <v>4</v>
      </c>
      <c r="L2500" s="2">
        <v>12</v>
      </c>
      <c r="M2500" s="2" t="s">
        <v>363</v>
      </c>
    </row>
    <row r="2501" spans="1:13" ht="15" customHeight="1" x14ac:dyDescent="0.25">
      <c r="A2501" s="2" t="s">
        <v>352</v>
      </c>
      <c r="B2501" s="2" t="s">
        <v>74</v>
      </c>
      <c r="C2501" s="2" t="s">
        <v>270</v>
      </c>
      <c r="D2501" s="2" t="s">
        <v>278</v>
      </c>
      <c r="E2501" s="2">
        <v>1658249</v>
      </c>
      <c r="F2501" s="2">
        <v>405937</v>
      </c>
      <c r="G2501" s="2">
        <v>2421.5486000000001</v>
      </c>
      <c r="H2501" s="2">
        <v>811.87400000000002</v>
      </c>
      <c r="I2501" s="2">
        <v>32460.886600000002</v>
      </c>
      <c r="J2501" s="2">
        <v>8</v>
      </c>
      <c r="K2501" s="2">
        <v>3</v>
      </c>
      <c r="L2501" s="2">
        <v>11</v>
      </c>
      <c r="M2501" s="2" t="s">
        <v>363</v>
      </c>
    </row>
    <row r="2502" spans="1:13" ht="15" customHeight="1" x14ac:dyDescent="0.25">
      <c r="A2502" s="2" t="s">
        <v>352</v>
      </c>
      <c r="B2502" s="2" t="s">
        <v>74</v>
      </c>
      <c r="C2502" s="2" t="s">
        <v>270</v>
      </c>
      <c r="D2502" s="2" t="s">
        <v>279</v>
      </c>
      <c r="E2502" s="2">
        <v>1658249</v>
      </c>
      <c r="F2502" s="2">
        <v>756017</v>
      </c>
      <c r="G2502" s="2">
        <v>2421.5486000000001</v>
      </c>
      <c r="H2502" s="2">
        <v>1460.8306</v>
      </c>
      <c r="I2502" s="2">
        <v>56472.2808</v>
      </c>
      <c r="J2502" s="2">
        <v>8</v>
      </c>
      <c r="K2502" s="2">
        <v>4</v>
      </c>
      <c r="L2502" s="2">
        <v>12</v>
      </c>
      <c r="M2502" s="2" t="s">
        <v>363</v>
      </c>
    </row>
    <row r="2503" spans="1:13" ht="15" customHeight="1" x14ac:dyDescent="0.25">
      <c r="A2503" s="2" t="s">
        <v>352</v>
      </c>
      <c r="B2503" s="2" t="s">
        <v>74</v>
      </c>
      <c r="C2503" s="2" t="s">
        <v>270</v>
      </c>
      <c r="D2503" s="2" t="s">
        <v>280</v>
      </c>
      <c r="E2503" s="2">
        <v>1658249</v>
      </c>
      <c r="F2503" s="2">
        <v>292030</v>
      </c>
      <c r="G2503" s="2">
        <v>2421.5486000000001</v>
      </c>
      <c r="H2503" s="2">
        <v>584.05999999999995</v>
      </c>
      <c r="I2503" s="2">
        <v>24031.768599999999</v>
      </c>
      <c r="J2503" s="2">
        <v>8</v>
      </c>
      <c r="K2503" s="2">
        <v>3</v>
      </c>
      <c r="L2503" s="2">
        <v>11</v>
      </c>
      <c r="M2503" s="2" t="s">
        <v>363</v>
      </c>
    </row>
    <row r="2504" spans="1:13" ht="15" customHeight="1" x14ac:dyDescent="0.25">
      <c r="A2504" s="2" t="s">
        <v>352</v>
      </c>
      <c r="B2504" s="2" t="s">
        <v>74</v>
      </c>
      <c r="C2504" s="2" t="s">
        <v>270</v>
      </c>
      <c r="D2504" s="2" t="s">
        <v>281</v>
      </c>
      <c r="E2504" s="2">
        <v>1658249</v>
      </c>
      <c r="F2504" s="2">
        <v>757208</v>
      </c>
      <c r="G2504" s="2">
        <v>2421.5486000000001</v>
      </c>
      <c r="H2504" s="2">
        <v>1462.9744000000001</v>
      </c>
      <c r="I2504" s="2">
        <v>56551.6014</v>
      </c>
      <c r="J2504" s="2">
        <v>8</v>
      </c>
      <c r="K2504" s="2">
        <v>4</v>
      </c>
      <c r="L2504" s="2">
        <v>12</v>
      </c>
      <c r="M2504" s="2" t="s">
        <v>363</v>
      </c>
    </row>
    <row r="2505" spans="1:13" ht="15" customHeight="1" x14ac:dyDescent="0.25">
      <c r="A2505" s="2" t="s">
        <v>352</v>
      </c>
      <c r="B2505" s="2" t="s">
        <v>74</v>
      </c>
      <c r="C2505" s="2" t="s">
        <v>59</v>
      </c>
      <c r="D2505" s="2" t="s">
        <v>60</v>
      </c>
      <c r="E2505" s="2">
        <v>1658249</v>
      </c>
      <c r="F2505" s="2">
        <v>179680</v>
      </c>
      <c r="G2505" s="2">
        <v>2421.5486000000001</v>
      </c>
      <c r="H2505" s="2">
        <v>359.36</v>
      </c>
      <c r="I2505" s="2">
        <v>15717.8686</v>
      </c>
      <c r="J2505" s="2">
        <v>8</v>
      </c>
      <c r="K2505" s="2">
        <v>3</v>
      </c>
      <c r="L2505" s="2">
        <v>11</v>
      </c>
      <c r="M2505" s="2" t="s">
        <v>363</v>
      </c>
    </row>
    <row r="2506" spans="1:13" ht="15" customHeight="1" x14ac:dyDescent="0.25">
      <c r="A2506" s="2" t="s">
        <v>352</v>
      </c>
      <c r="B2506" s="2" t="s">
        <v>74</v>
      </c>
      <c r="C2506" s="2" t="s">
        <v>59</v>
      </c>
      <c r="D2506" s="2" t="s">
        <v>61</v>
      </c>
      <c r="E2506" s="2">
        <v>1658249</v>
      </c>
      <c r="F2506" s="2">
        <v>138397</v>
      </c>
      <c r="G2506" s="2">
        <v>2421.5486000000001</v>
      </c>
      <c r="H2506" s="2">
        <v>276.79399999999998</v>
      </c>
      <c r="I2506" s="2">
        <v>12662.926600000001</v>
      </c>
      <c r="J2506" s="2">
        <v>8</v>
      </c>
      <c r="K2506" s="2">
        <v>3</v>
      </c>
      <c r="L2506" s="2">
        <v>11</v>
      </c>
      <c r="M2506" s="2" t="s">
        <v>363</v>
      </c>
    </row>
    <row r="2507" spans="1:13" ht="15" customHeight="1" x14ac:dyDescent="0.25">
      <c r="A2507" s="2" t="s">
        <v>352</v>
      </c>
      <c r="B2507" s="2" t="s">
        <v>74</v>
      </c>
      <c r="C2507" s="2" t="s">
        <v>59</v>
      </c>
      <c r="D2507" s="2" t="s">
        <v>62</v>
      </c>
      <c r="E2507" s="2">
        <v>1658249</v>
      </c>
      <c r="F2507" s="2">
        <v>74589</v>
      </c>
      <c r="G2507" s="2">
        <v>2421.5486000000001</v>
      </c>
      <c r="H2507" s="2">
        <v>149.178</v>
      </c>
      <c r="I2507" s="2">
        <v>7941.1346000000003</v>
      </c>
      <c r="J2507" s="2">
        <v>8</v>
      </c>
      <c r="K2507" s="2">
        <v>3</v>
      </c>
      <c r="L2507" s="2">
        <v>11</v>
      </c>
      <c r="M2507" s="2" t="s">
        <v>363</v>
      </c>
    </row>
    <row r="2508" spans="1:13" ht="15" customHeight="1" x14ac:dyDescent="0.25">
      <c r="A2508" s="2" t="s">
        <v>352</v>
      </c>
      <c r="B2508" s="2" t="s">
        <v>74</v>
      </c>
      <c r="C2508" s="2" t="s">
        <v>59</v>
      </c>
      <c r="D2508" s="2" t="s">
        <v>63</v>
      </c>
      <c r="E2508" s="2">
        <v>1658249</v>
      </c>
      <c r="F2508" s="2">
        <v>65205</v>
      </c>
      <c r="G2508" s="2">
        <v>2421.5486000000001</v>
      </c>
      <c r="H2508" s="2">
        <v>130.41</v>
      </c>
      <c r="I2508" s="2">
        <v>7246.7186000000002</v>
      </c>
      <c r="J2508" s="2">
        <v>8</v>
      </c>
      <c r="K2508" s="2">
        <v>3</v>
      </c>
      <c r="L2508" s="2">
        <v>11</v>
      </c>
      <c r="M2508" s="2" t="s">
        <v>363</v>
      </c>
    </row>
    <row r="2509" spans="1:13" ht="15" customHeight="1" x14ac:dyDescent="0.25">
      <c r="A2509" s="2" t="s">
        <v>352</v>
      </c>
      <c r="B2509" s="2" t="s">
        <v>74</v>
      </c>
      <c r="C2509" s="2" t="s">
        <v>59</v>
      </c>
      <c r="D2509" s="2" t="s">
        <v>64</v>
      </c>
      <c r="E2509" s="2">
        <v>1658249</v>
      </c>
      <c r="F2509" s="2">
        <v>114174</v>
      </c>
      <c r="G2509" s="2">
        <v>2421.5486000000001</v>
      </c>
      <c r="H2509" s="2">
        <v>228.34800000000001</v>
      </c>
      <c r="I2509" s="2">
        <v>10870.4246</v>
      </c>
      <c r="J2509" s="2">
        <v>8</v>
      </c>
      <c r="K2509" s="2">
        <v>3</v>
      </c>
      <c r="L2509" s="2">
        <v>11</v>
      </c>
      <c r="M2509" s="2" t="s">
        <v>363</v>
      </c>
    </row>
    <row r="2510" spans="1:13" ht="15" customHeight="1" x14ac:dyDescent="0.25">
      <c r="A2510" s="2" t="s">
        <v>352</v>
      </c>
      <c r="B2510" s="2" t="s">
        <v>74</v>
      </c>
      <c r="C2510" s="2" t="s">
        <v>59</v>
      </c>
      <c r="D2510" s="2" t="s">
        <v>65</v>
      </c>
      <c r="E2510" s="2">
        <v>1658249</v>
      </c>
      <c r="F2510" s="2">
        <v>141864</v>
      </c>
      <c r="G2510" s="2">
        <v>2421.5486000000001</v>
      </c>
      <c r="H2510" s="2">
        <v>283.72800000000001</v>
      </c>
      <c r="I2510" s="2">
        <v>12919.4846</v>
      </c>
      <c r="J2510" s="2">
        <v>8</v>
      </c>
      <c r="K2510" s="2">
        <v>3</v>
      </c>
      <c r="L2510" s="2">
        <v>11</v>
      </c>
      <c r="M2510" s="2" t="s">
        <v>363</v>
      </c>
    </row>
    <row r="2511" spans="1:13" ht="15" customHeight="1" x14ac:dyDescent="0.25">
      <c r="A2511" s="2" t="s">
        <v>352</v>
      </c>
      <c r="B2511" s="2" t="s">
        <v>74</v>
      </c>
      <c r="C2511" s="2" t="s">
        <v>59</v>
      </c>
      <c r="D2511" s="2" t="s">
        <v>66</v>
      </c>
      <c r="E2511" s="2">
        <v>1658249</v>
      </c>
      <c r="F2511" s="2">
        <v>250989</v>
      </c>
      <c r="G2511" s="2">
        <v>2421.5486000000001</v>
      </c>
      <c r="H2511" s="2">
        <v>501.97800000000001</v>
      </c>
      <c r="I2511" s="2">
        <v>20994.7346</v>
      </c>
      <c r="J2511" s="2">
        <v>8</v>
      </c>
      <c r="K2511" s="2">
        <v>3</v>
      </c>
      <c r="L2511" s="2">
        <v>11</v>
      </c>
      <c r="M2511" s="2" t="s">
        <v>363</v>
      </c>
    </row>
    <row r="2512" spans="1:13" ht="15" customHeight="1" x14ac:dyDescent="0.25">
      <c r="A2512" s="2" t="s">
        <v>352</v>
      </c>
      <c r="B2512" s="2" t="s">
        <v>74</v>
      </c>
      <c r="C2512" s="2" t="s">
        <v>59</v>
      </c>
      <c r="D2512" s="2" t="s">
        <v>67</v>
      </c>
      <c r="E2512" s="2">
        <v>1658249</v>
      </c>
      <c r="F2512" s="2">
        <v>135046</v>
      </c>
      <c r="G2512" s="2">
        <v>2421.5486000000001</v>
      </c>
      <c r="H2512" s="2">
        <v>270.09199999999998</v>
      </c>
      <c r="I2512" s="2">
        <v>12414.952600000001</v>
      </c>
      <c r="J2512" s="2">
        <v>8</v>
      </c>
      <c r="K2512" s="2">
        <v>3</v>
      </c>
      <c r="L2512" s="2">
        <v>11</v>
      </c>
      <c r="M2512" s="2" t="s">
        <v>363</v>
      </c>
    </row>
    <row r="2513" spans="1:13" ht="15" customHeight="1" x14ac:dyDescent="0.25">
      <c r="A2513" s="2" t="s">
        <v>352</v>
      </c>
      <c r="B2513" s="2" t="s">
        <v>74</v>
      </c>
      <c r="C2513" s="2" t="s">
        <v>59</v>
      </c>
      <c r="D2513" s="2" t="s">
        <v>68</v>
      </c>
      <c r="E2513" s="2">
        <v>1658249</v>
      </c>
      <c r="F2513" s="2">
        <v>194033</v>
      </c>
      <c r="G2513" s="2">
        <v>2421.5486000000001</v>
      </c>
      <c r="H2513" s="2">
        <v>388.06599999999997</v>
      </c>
      <c r="I2513" s="2">
        <v>16779.990600000001</v>
      </c>
      <c r="J2513" s="2">
        <v>8</v>
      </c>
      <c r="K2513" s="2">
        <v>3</v>
      </c>
      <c r="L2513" s="2">
        <v>11</v>
      </c>
      <c r="M2513" s="2" t="s">
        <v>363</v>
      </c>
    </row>
    <row r="2514" spans="1:13" ht="15" customHeight="1" x14ac:dyDescent="0.25">
      <c r="A2514" s="2" t="s">
        <v>352</v>
      </c>
      <c r="B2514" s="2" t="s">
        <v>74</v>
      </c>
      <c r="C2514" s="2" t="s">
        <v>59</v>
      </c>
      <c r="D2514" s="2" t="s">
        <v>69</v>
      </c>
      <c r="E2514" s="2">
        <v>1658249</v>
      </c>
      <c r="F2514" s="2">
        <v>236957</v>
      </c>
      <c r="G2514" s="2">
        <v>2421.5486000000001</v>
      </c>
      <c r="H2514" s="2">
        <v>473.91399999999999</v>
      </c>
      <c r="I2514" s="2">
        <v>19956.366600000001</v>
      </c>
      <c r="J2514" s="2">
        <v>8</v>
      </c>
      <c r="K2514" s="2">
        <v>3</v>
      </c>
      <c r="L2514" s="2">
        <v>11</v>
      </c>
      <c r="M2514" s="2" t="s">
        <v>363</v>
      </c>
    </row>
    <row r="2515" spans="1:13" ht="15" customHeight="1" x14ac:dyDescent="0.25">
      <c r="A2515" s="2" t="s">
        <v>352</v>
      </c>
      <c r="B2515" s="2" t="s">
        <v>74</v>
      </c>
      <c r="C2515" s="2" t="s">
        <v>59</v>
      </c>
      <c r="D2515" s="2" t="s">
        <v>70</v>
      </c>
      <c r="E2515" s="2">
        <v>1658249</v>
      </c>
      <c r="F2515" s="2">
        <v>205637</v>
      </c>
      <c r="G2515" s="2">
        <v>2421.5486000000001</v>
      </c>
      <c r="H2515" s="2">
        <v>411.274</v>
      </c>
      <c r="I2515" s="2">
        <v>17638.686600000001</v>
      </c>
      <c r="J2515" s="2">
        <v>8</v>
      </c>
      <c r="K2515" s="2">
        <v>3</v>
      </c>
      <c r="L2515" s="2">
        <v>11</v>
      </c>
      <c r="M2515" s="2" t="s">
        <v>363</v>
      </c>
    </row>
    <row r="2516" spans="1:13" ht="15" customHeight="1" x14ac:dyDescent="0.25">
      <c r="A2516" s="2" t="s">
        <v>352</v>
      </c>
      <c r="B2516" s="2" t="s">
        <v>74</v>
      </c>
      <c r="C2516" s="2" t="s">
        <v>59</v>
      </c>
      <c r="D2516" s="2" t="s">
        <v>71</v>
      </c>
      <c r="E2516" s="2">
        <v>1658249</v>
      </c>
      <c r="F2516" s="2">
        <v>60464</v>
      </c>
      <c r="G2516" s="2">
        <v>2421.5486000000001</v>
      </c>
      <c r="H2516" s="2">
        <v>120.928</v>
      </c>
      <c r="I2516" s="2">
        <v>6895.8846000000003</v>
      </c>
      <c r="J2516" s="2">
        <v>8</v>
      </c>
      <c r="K2516" s="2">
        <v>3</v>
      </c>
      <c r="L2516" s="2">
        <v>11</v>
      </c>
      <c r="M2516" s="2" t="s">
        <v>363</v>
      </c>
    </row>
    <row r="2517" spans="1:13" ht="15" customHeight="1" x14ac:dyDescent="0.25">
      <c r="A2517" s="2" t="s">
        <v>352</v>
      </c>
      <c r="B2517" s="2" t="s">
        <v>74</v>
      </c>
      <c r="C2517" s="2" t="s">
        <v>59</v>
      </c>
      <c r="D2517" s="2" t="s">
        <v>72</v>
      </c>
      <c r="E2517" s="2">
        <v>1658249</v>
      </c>
      <c r="F2517" s="2">
        <v>310289</v>
      </c>
      <c r="G2517" s="2">
        <v>2421.5486000000001</v>
      </c>
      <c r="H2517" s="2">
        <v>620.57799999999997</v>
      </c>
      <c r="I2517" s="2">
        <v>25382.934600000001</v>
      </c>
      <c r="J2517" s="2">
        <v>8</v>
      </c>
      <c r="K2517" s="2">
        <v>3</v>
      </c>
      <c r="L2517" s="2">
        <v>11</v>
      </c>
      <c r="M2517" s="2" t="s">
        <v>363</v>
      </c>
    </row>
    <row r="2518" spans="1:13" ht="15" customHeight="1" x14ac:dyDescent="0.25">
      <c r="A2518" s="2" t="s">
        <v>352</v>
      </c>
      <c r="B2518" s="2" t="s">
        <v>74</v>
      </c>
      <c r="C2518" s="2" t="s">
        <v>59</v>
      </c>
      <c r="D2518" s="2" t="s">
        <v>73</v>
      </c>
      <c r="E2518" s="2">
        <v>1658249</v>
      </c>
      <c r="F2518" s="2">
        <v>86674</v>
      </c>
      <c r="G2518" s="2">
        <v>2421.5486000000001</v>
      </c>
      <c r="H2518" s="2">
        <v>173.34800000000001</v>
      </c>
      <c r="I2518" s="2">
        <v>8835.4246000000003</v>
      </c>
      <c r="J2518" s="2">
        <v>8</v>
      </c>
      <c r="K2518" s="2">
        <v>3</v>
      </c>
      <c r="L2518" s="2">
        <v>11</v>
      </c>
      <c r="M2518" s="2" t="s">
        <v>363</v>
      </c>
    </row>
    <row r="2519" spans="1:13" ht="15" customHeight="1" x14ac:dyDescent="0.25">
      <c r="A2519" s="2" t="s">
        <v>352</v>
      </c>
      <c r="B2519" s="2" t="s">
        <v>74</v>
      </c>
      <c r="C2519" s="2" t="s">
        <v>59</v>
      </c>
      <c r="D2519" s="2" t="s">
        <v>74</v>
      </c>
      <c r="E2519" s="2">
        <v>1658249</v>
      </c>
      <c r="F2519" s="2">
        <v>21</v>
      </c>
      <c r="G2519" s="2">
        <v>2421.5486000000001</v>
      </c>
      <c r="H2519" s="2">
        <v>4.2000000000000003E-2</v>
      </c>
      <c r="I2519" s="2">
        <v>2423.1026000000002</v>
      </c>
      <c r="J2519" s="2">
        <v>8</v>
      </c>
      <c r="K2519" s="2">
        <v>3</v>
      </c>
      <c r="L2519" s="2">
        <v>11</v>
      </c>
      <c r="M2519" s="2" t="s">
        <v>363</v>
      </c>
    </row>
    <row r="2520" spans="1:13" ht="15" customHeight="1" x14ac:dyDescent="0.25">
      <c r="A2520" s="2" t="s">
        <v>352</v>
      </c>
      <c r="B2520" s="2" t="s">
        <v>74</v>
      </c>
      <c r="C2520" s="2" t="s">
        <v>59</v>
      </c>
      <c r="D2520" s="2" t="s">
        <v>75</v>
      </c>
      <c r="E2520" s="2">
        <v>1658249</v>
      </c>
      <c r="F2520" s="2">
        <v>180813</v>
      </c>
      <c r="G2520" s="2">
        <v>2421.5486000000001</v>
      </c>
      <c r="H2520" s="2">
        <v>361.62599999999998</v>
      </c>
      <c r="I2520" s="2">
        <v>15801.7106</v>
      </c>
      <c r="J2520" s="2">
        <v>8</v>
      </c>
      <c r="K2520" s="2">
        <v>3</v>
      </c>
      <c r="L2520" s="2">
        <v>11</v>
      </c>
      <c r="M2520" s="2" t="s">
        <v>363</v>
      </c>
    </row>
    <row r="2521" spans="1:13" ht="15" customHeight="1" x14ac:dyDescent="0.25">
      <c r="A2521" s="2" t="s">
        <v>352</v>
      </c>
      <c r="B2521" s="2" t="s">
        <v>74</v>
      </c>
      <c r="C2521" s="2" t="s">
        <v>59</v>
      </c>
      <c r="D2521" s="2" t="s">
        <v>76</v>
      </c>
      <c r="E2521" s="2">
        <v>1658249</v>
      </c>
      <c r="F2521" s="2">
        <v>206391</v>
      </c>
      <c r="G2521" s="2">
        <v>2421.5486000000001</v>
      </c>
      <c r="H2521" s="2">
        <v>412.78199999999998</v>
      </c>
      <c r="I2521" s="2">
        <v>17694.482599999999</v>
      </c>
      <c r="J2521" s="2">
        <v>8</v>
      </c>
      <c r="K2521" s="2">
        <v>3</v>
      </c>
      <c r="L2521" s="2">
        <v>11</v>
      </c>
      <c r="M2521" s="2" t="s">
        <v>363</v>
      </c>
    </row>
    <row r="2522" spans="1:13" ht="15" customHeight="1" x14ac:dyDescent="0.25">
      <c r="A2522" s="2" t="s">
        <v>352</v>
      </c>
      <c r="B2522" s="2" t="s">
        <v>74</v>
      </c>
      <c r="C2522" s="2" t="s">
        <v>77</v>
      </c>
      <c r="D2522" s="2" t="s">
        <v>78</v>
      </c>
      <c r="E2522" s="2">
        <v>1658249</v>
      </c>
      <c r="F2522" s="2">
        <v>552697</v>
      </c>
      <c r="G2522" s="2">
        <v>2421.5486000000001</v>
      </c>
      <c r="H2522" s="2">
        <v>1094.8545999999999</v>
      </c>
      <c r="I2522" s="2">
        <v>42931.168799999999</v>
      </c>
      <c r="J2522" s="2">
        <v>8</v>
      </c>
      <c r="K2522" s="2">
        <v>4</v>
      </c>
      <c r="L2522" s="2">
        <v>12</v>
      </c>
      <c r="M2522" s="2" t="s">
        <v>363</v>
      </c>
    </row>
    <row r="2523" spans="1:13" ht="15" customHeight="1" x14ac:dyDescent="0.25">
      <c r="A2523" s="2" t="s">
        <v>352</v>
      </c>
      <c r="B2523" s="2" t="s">
        <v>74</v>
      </c>
      <c r="C2523" s="2" t="s">
        <v>77</v>
      </c>
      <c r="D2523" s="2" t="s">
        <v>79</v>
      </c>
      <c r="E2523" s="2">
        <v>1658249</v>
      </c>
      <c r="F2523" s="2">
        <v>804870</v>
      </c>
      <c r="G2523" s="2">
        <v>2421.5486000000001</v>
      </c>
      <c r="H2523" s="2">
        <v>1548.7660000000001</v>
      </c>
      <c r="I2523" s="2">
        <v>59725.890599999999</v>
      </c>
      <c r="J2523" s="2">
        <v>8</v>
      </c>
      <c r="K2523" s="2">
        <v>4</v>
      </c>
      <c r="L2523" s="2">
        <v>12</v>
      </c>
      <c r="M2523" s="2" t="s">
        <v>363</v>
      </c>
    </row>
    <row r="2524" spans="1:13" ht="15" customHeight="1" x14ac:dyDescent="0.25">
      <c r="A2524" s="2" t="s">
        <v>352</v>
      </c>
      <c r="B2524" s="2" t="s">
        <v>74</v>
      </c>
      <c r="C2524" s="2" t="s">
        <v>77</v>
      </c>
      <c r="D2524" s="2" t="s">
        <v>80</v>
      </c>
      <c r="E2524" s="2">
        <v>1658249</v>
      </c>
      <c r="F2524" s="2">
        <v>804195</v>
      </c>
      <c r="G2524" s="2">
        <v>2421.5486000000001</v>
      </c>
      <c r="H2524" s="2">
        <v>1547.5509999999999</v>
      </c>
      <c r="I2524" s="2">
        <v>59680.935599999997</v>
      </c>
      <c r="J2524" s="2">
        <v>8</v>
      </c>
      <c r="K2524" s="2">
        <v>4</v>
      </c>
      <c r="L2524" s="2">
        <v>12</v>
      </c>
      <c r="M2524" s="2" t="s">
        <v>363</v>
      </c>
    </row>
    <row r="2525" spans="1:13" ht="15" customHeight="1" x14ac:dyDescent="0.25">
      <c r="A2525" s="2" t="s">
        <v>352</v>
      </c>
      <c r="B2525" s="2" t="s">
        <v>74</v>
      </c>
      <c r="C2525" s="2" t="s">
        <v>77</v>
      </c>
      <c r="D2525" s="2" t="s">
        <v>81</v>
      </c>
      <c r="E2525" s="2">
        <v>1658249</v>
      </c>
      <c r="F2525" s="2">
        <v>541668</v>
      </c>
      <c r="G2525" s="2">
        <v>2421.5486000000001</v>
      </c>
      <c r="H2525" s="2">
        <v>1075.0024000000001</v>
      </c>
      <c r="I2525" s="2">
        <v>42196.6374</v>
      </c>
      <c r="J2525" s="2">
        <v>8</v>
      </c>
      <c r="K2525" s="2">
        <v>4</v>
      </c>
      <c r="L2525" s="2">
        <v>12</v>
      </c>
      <c r="M2525" s="2" t="s">
        <v>363</v>
      </c>
    </row>
    <row r="2526" spans="1:13" ht="15" customHeight="1" x14ac:dyDescent="0.25">
      <c r="A2526" s="2" t="s">
        <v>352</v>
      </c>
      <c r="B2526" s="2" t="s">
        <v>74</v>
      </c>
      <c r="C2526" s="2" t="s">
        <v>77</v>
      </c>
      <c r="D2526" s="2" t="s">
        <v>82</v>
      </c>
      <c r="E2526" s="2">
        <v>1658249</v>
      </c>
      <c r="F2526" s="2">
        <v>583200</v>
      </c>
      <c r="G2526" s="2">
        <v>2421.5486000000001</v>
      </c>
      <c r="H2526" s="2">
        <v>1149.76</v>
      </c>
      <c r="I2526" s="2">
        <v>44962.668599999997</v>
      </c>
      <c r="J2526" s="2">
        <v>8</v>
      </c>
      <c r="K2526" s="2">
        <v>4</v>
      </c>
      <c r="L2526" s="2">
        <v>12</v>
      </c>
      <c r="M2526" s="2" t="s">
        <v>363</v>
      </c>
    </row>
    <row r="2527" spans="1:13" ht="15" customHeight="1" x14ac:dyDescent="0.25">
      <c r="A2527" s="2" t="s">
        <v>352</v>
      </c>
      <c r="B2527" s="2" t="s">
        <v>74</v>
      </c>
      <c r="C2527" s="2" t="s">
        <v>77</v>
      </c>
      <c r="D2527" s="2" t="s">
        <v>83</v>
      </c>
      <c r="E2527" s="2">
        <v>1658249</v>
      </c>
      <c r="F2527" s="2">
        <v>488712</v>
      </c>
      <c r="G2527" s="2">
        <v>2421.5486000000001</v>
      </c>
      <c r="H2527" s="2">
        <v>977.42399999999998</v>
      </c>
      <c r="I2527" s="2">
        <v>38586.236599999997</v>
      </c>
      <c r="J2527" s="2">
        <v>8</v>
      </c>
      <c r="K2527" s="2">
        <v>3</v>
      </c>
      <c r="L2527" s="2">
        <v>11</v>
      </c>
      <c r="M2527" s="2" t="s">
        <v>363</v>
      </c>
    </row>
    <row r="2528" spans="1:13" ht="15" customHeight="1" x14ac:dyDescent="0.25">
      <c r="A2528" s="2" t="s">
        <v>352</v>
      </c>
      <c r="B2528" s="2" t="s">
        <v>74</v>
      </c>
      <c r="C2528" s="2" t="s">
        <v>77</v>
      </c>
      <c r="D2528" s="2" t="s">
        <v>84</v>
      </c>
      <c r="E2528" s="2">
        <v>1658249</v>
      </c>
      <c r="F2528" s="2">
        <v>562226</v>
      </c>
      <c r="G2528" s="2">
        <v>2421.5486000000001</v>
      </c>
      <c r="H2528" s="2">
        <v>1112.0068000000001</v>
      </c>
      <c r="I2528" s="2">
        <v>43565.800199999998</v>
      </c>
      <c r="J2528" s="2">
        <v>8</v>
      </c>
      <c r="K2528" s="2">
        <v>4</v>
      </c>
      <c r="L2528" s="2">
        <v>12</v>
      </c>
      <c r="M2528" s="2" t="s">
        <v>363</v>
      </c>
    </row>
    <row r="2529" spans="1:13" ht="15" customHeight="1" x14ac:dyDescent="0.25">
      <c r="A2529" s="2" t="s">
        <v>352</v>
      </c>
      <c r="B2529" s="2" t="s">
        <v>74</v>
      </c>
      <c r="C2529" s="2" t="s">
        <v>77</v>
      </c>
      <c r="D2529" s="2" t="s">
        <v>85</v>
      </c>
      <c r="E2529" s="2">
        <v>1658249</v>
      </c>
      <c r="F2529" s="2">
        <v>439120</v>
      </c>
      <c r="G2529" s="2">
        <v>2421.5486000000001</v>
      </c>
      <c r="H2529" s="2">
        <v>878.24</v>
      </c>
      <c r="I2529" s="2">
        <v>34916.428599999999</v>
      </c>
      <c r="J2529" s="2">
        <v>8</v>
      </c>
      <c r="K2529" s="2">
        <v>3</v>
      </c>
      <c r="L2529" s="2">
        <v>11</v>
      </c>
      <c r="M2529" s="2" t="s">
        <v>363</v>
      </c>
    </row>
    <row r="2530" spans="1:13" ht="15" customHeight="1" x14ac:dyDescent="0.25">
      <c r="A2530" s="2" t="s">
        <v>352</v>
      </c>
      <c r="B2530" s="2" t="s">
        <v>74</v>
      </c>
      <c r="C2530" s="2" t="s">
        <v>77</v>
      </c>
      <c r="D2530" s="2" t="s">
        <v>86</v>
      </c>
      <c r="E2530" s="2">
        <v>1658249</v>
      </c>
      <c r="F2530" s="2">
        <v>372049</v>
      </c>
      <c r="G2530" s="2">
        <v>2421.5486000000001</v>
      </c>
      <c r="H2530" s="2">
        <v>744.09799999999996</v>
      </c>
      <c r="I2530" s="2">
        <v>29953.174599999998</v>
      </c>
      <c r="J2530" s="2">
        <v>8</v>
      </c>
      <c r="K2530" s="2">
        <v>3</v>
      </c>
      <c r="L2530" s="2">
        <v>11</v>
      </c>
      <c r="M2530" s="2" t="s">
        <v>363</v>
      </c>
    </row>
    <row r="2531" spans="1:13" ht="15" customHeight="1" x14ac:dyDescent="0.25">
      <c r="A2531" s="2" t="s">
        <v>352</v>
      </c>
      <c r="B2531" s="2" t="s">
        <v>74</v>
      </c>
      <c r="C2531" s="2" t="s">
        <v>77</v>
      </c>
      <c r="D2531" s="2" t="s">
        <v>6</v>
      </c>
      <c r="E2531" s="2">
        <v>1658249</v>
      </c>
      <c r="F2531" s="2">
        <v>504604</v>
      </c>
      <c r="G2531" s="2">
        <v>2421.5486000000001</v>
      </c>
      <c r="H2531" s="2">
        <v>1008.2872</v>
      </c>
      <c r="I2531" s="2">
        <v>39728.175000000003</v>
      </c>
      <c r="J2531" s="2">
        <v>8</v>
      </c>
      <c r="K2531" s="2">
        <v>4</v>
      </c>
      <c r="L2531" s="2">
        <v>12</v>
      </c>
      <c r="M2531" s="2" t="s">
        <v>363</v>
      </c>
    </row>
    <row r="2532" spans="1:13" ht="15" customHeight="1" x14ac:dyDescent="0.25">
      <c r="A2532" s="2" t="s">
        <v>352</v>
      </c>
      <c r="B2532" s="2" t="s">
        <v>74</v>
      </c>
      <c r="C2532" s="2" t="s">
        <v>77</v>
      </c>
      <c r="D2532" s="2" t="s">
        <v>87</v>
      </c>
      <c r="E2532" s="2">
        <v>1658249</v>
      </c>
      <c r="F2532" s="2">
        <v>588677</v>
      </c>
      <c r="G2532" s="2">
        <v>2421.5486000000001</v>
      </c>
      <c r="H2532" s="2">
        <v>1159.6186</v>
      </c>
      <c r="I2532" s="2">
        <v>45327.436800000003</v>
      </c>
      <c r="J2532" s="2">
        <v>8</v>
      </c>
      <c r="K2532" s="2">
        <v>4</v>
      </c>
      <c r="L2532" s="2">
        <v>12</v>
      </c>
      <c r="M2532" s="2" t="s">
        <v>363</v>
      </c>
    </row>
    <row r="2533" spans="1:13" ht="15" customHeight="1" x14ac:dyDescent="0.25">
      <c r="A2533" s="2" t="s">
        <v>352</v>
      </c>
      <c r="B2533" s="2" t="s">
        <v>74</v>
      </c>
      <c r="C2533" s="2" t="s">
        <v>77</v>
      </c>
      <c r="D2533" s="2" t="s">
        <v>88</v>
      </c>
      <c r="E2533" s="2">
        <v>1658249</v>
      </c>
      <c r="F2533" s="2">
        <v>369123</v>
      </c>
      <c r="G2533" s="2">
        <v>2421.5486000000001</v>
      </c>
      <c r="H2533" s="2">
        <v>738.24599999999998</v>
      </c>
      <c r="I2533" s="2">
        <v>29736.650600000001</v>
      </c>
      <c r="J2533" s="2">
        <v>8</v>
      </c>
      <c r="K2533" s="2">
        <v>3</v>
      </c>
      <c r="L2533" s="2">
        <v>11</v>
      </c>
      <c r="M2533" s="2" t="s">
        <v>363</v>
      </c>
    </row>
    <row r="2534" spans="1:13" ht="15" customHeight="1" x14ac:dyDescent="0.25">
      <c r="A2534" s="2" t="s">
        <v>352</v>
      </c>
      <c r="B2534" s="2" t="s">
        <v>74</v>
      </c>
      <c r="C2534" s="2" t="s">
        <v>77</v>
      </c>
      <c r="D2534" s="2" t="s">
        <v>89</v>
      </c>
      <c r="E2534" s="2">
        <v>1658249</v>
      </c>
      <c r="F2534" s="2">
        <v>453307</v>
      </c>
      <c r="G2534" s="2">
        <v>2421.5486000000001</v>
      </c>
      <c r="H2534" s="2">
        <v>906.61400000000003</v>
      </c>
      <c r="I2534" s="2">
        <v>35966.266600000003</v>
      </c>
      <c r="J2534" s="2">
        <v>8</v>
      </c>
      <c r="K2534" s="2">
        <v>3</v>
      </c>
      <c r="L2534" s="2">
        <v>11</v>
      </c>
      <c r="M2534" s="2" t="s">
        <v>363</v>
      </c>
    </row>
    <row r="2535" spans="1:13" ht="15" customHeight="1" x14ac:dyDescent="0.25">
      <c r="A2535" s="2" t="s">
        <v>352</v>
      </c>
      <c r="B2535" s="2" t="s">
        <v>74</v>
      </c>
      <c r="C2535" s="2" t="s">
        <v>77</v>
      </c>
      <c r="D2535" s="2" t="s">
        <v>90</v>
      </c>
      <c r="E2535" s="2">
        <v>1658249</v>
      </c>
      <c r="F2535" s="2">
        <v>598036</v>
      </c>
      <c r="G2535" s="2">
        <v>2421.5486000000001</v>
      </c>
      <c r="H2535" s="2">
        <v>1176.4648</v>
      </c>
      <c r="I2535" s="2">
        <v>45950.746200000001</v>
      </c>
      <c r="J2535" s="2">
        <v>8</v>
      </c>
      <c r="K2535" s="2">
        <v>4</v>
      </c>
      <c r="L2535" s="2">
        <v>12</v>
      </c>
      <c r="M2535" s="2" t="s">
        <v>363</v>
      </c>
    </row>
    <row r="2536" spans="1:13" ht="15" customHeight="1" x14ac:dyDescent="0.25">
      <c r="A2536" s="2" t="s">
        <v>352</v>
      </c>
      <c r="B2536" s="2" t="s">
        <v>74</v>
      </c>
      <c r="C2536" s="2" t="s">
        <v>91</v>
      </c>
      <c r="D2536" s="2" t="s">
        <v>92</v>
      </c>
      <c r="E2536" s="2">
        <v>1658249</v>
      </c>
      <c r="F2536" s="2">
        <v>729411</v>
      </c>
      <c r="G2536" s="2">
        <v>2421.5486000000001</v>
      </c>
      <c r="H2536" s="2">
        <v>1412.9398000000001</v>
      </c>
      <c r="I2536" s="2">
        <v>54700.321199999998</v>
      </c>
      <c r="J2536" s="2">
        <v>8</v>
      </c>
      <c r="K2536" s="2">
        <v>4</v>
      </c>
      <c r="L2536" s="2">
        <v>12</v>
      </c>
      <c r="M2536" s="2" t="s">
        <v>363</v>
      </c>
    </row>
    <row r="2537" spans="1:13" ht="15" customHeight="1" x14ac:dyDescent="0.25">
      <c r="A2537" s="2" t="s">
        <v>352</v>
      </c>
      <c r="B2537" s="2" t="s">
        <v>74</v>
      </c>
      <c r="C2537" s="2" t="s">
        <v>91</v>
      </c>
      <c r="D2537" s="2" t="s">
        <v>93</v>
      </c>
      <c r="E2537" s="2">
        <v>1658249</v>
      </c>
      <c r="F2537" s="2">
        <v>1083475</v>
      </c>
      <c r="G2537" s="2">
        <v>2421.5486000000001</v>
      </c>
      <c r="H2537" s="2">
        <v>2050.2550000000001</v>
      </c>
      <c r="I2537" s="2">
        <v>78280.983600000007</v>
      </c>
      <c r="J2537" s="2">
        <v>8</v>
      </c>
      <c r="K2537" s="2">
        <v>5</v>
      </c>
      <c r="L2537" s="2">
        <v>13</v>
      </c>
      <c r="M2537" s="2" t="s">
        <v>363</v>
      </c>
    </row>
    <row r="2538" spans="1:13" ht="15" customHeight="1" x14ac:dyDescent="0.25">
      <c r="A2538" s="2" t="s">
        <v>352</v>
      </c>
      <c r="B2538" s="2" t="s">
        <v>74</v>
      </c>
      <c r="C2538" s="2" t="s">
        <v>91</v>
      </c>
      <c r="D2538" s="2" t="s">
        <v>94</v>
      </c>
      <c r="E2538" s="2">
        <v>1658249</v>
      </c>
      <c r="F2538" s="2">
        <v>960231</v>
      </c>
      <c r="G2538" s="2">
        <v>2421.5486000000001</v>
      </c>
      <c r="H2538" s="2">
        <v>1828.4158</v>
      </c>
      <c r="I2538" s="2">
        <v>70072.933199999999</v>
      </c>
      <c r="J2538" s="2">
        <v>8</v>
      </c>
      <c r="K2538" s="2">
        <v>4</v>
      </c>
      <c r="L2538" s="2">
        <v>12</v>
      </c>
      <c r="M2538" s="2" t="s">
        <v>363</v>
      </c>
    </row>
    <row r="2539" spans="1:13" ht="15" customHeight="1" x14ac:dyDescent="0.25">
      <c r="A2539" s="2" t="s">
        <v>352</v>
      </c>
      <c r="B2539" s="2" t="s">
        <v>74</v>
      </c>
      <c r="C2539" s="2" t="s">
        <v>91</v>
      </c>
      <c r="D2539" s="2" t="s">
        <v>95</v>
      </c>
      <c r="E2539" s="2">
        <v>1658249</v>
      </c>
      <c r="F2539" s="2">
        <v>1005904</v>
      </c>
      <c r="G2539" s="2">
        <v>2421.5486000000001</v>
      </c>
      <c r="H2539" s="2">
        <v>1910.6271999999999</v>
      </c>
      <c r="I2539" s="2">
        <v>73114.755000000005</v>
      </c>
      <c r="J2539" s="2">
        <v>8</v>
      </c>
      <c r="K2539" s="2">
        <v>5</v>
      </c>
      <c r="L2539" s="2">
        <v>13</v>
      </c>
      <c r="M2539" s="2" t="s">
        <v>363</v>
      </c>
    </row>
    <row r="2540" spans="1:13" ht="15" customHeight="1" x14ac:dyDescent="0.25">
      <c r="A2540" s="2" t="s">
        <v>352</v>
      </c>
      <c r="B2540" s="2" t="s">
        <v>74</v>
      </c>
      <c r="C2540" s="2" t="s">
        <v>91</v>
      </c>
      <c r="D2540" s="2" t="s">
        <v>96</v>
      </c>
      <c r="E2540" s="2">
        <v>1658249</v>
      </c>
      <c r="F2540" s="2">
        <v>968991</v>
      </c>
      <c r="G2540" s="2">
        <v>2421.5486000000001</v>
      </c>
      <c r="H2540" s="2">
        <v>1844.1838</v>
      </c>
      <c r="I2540" s="2">
        <v>70656.349199999997</v>
      </c>
      <c r="J2540" s="2">
        <v>8</v>
      </c>
      <c r="K2540" s="2">
        <v>4</v>
      </c>
      <c r="L2540" s="2">
        <v>12</v>
      </c>
      <c r="M2540" s="2" t="s">
        <v>363</v>
      </c>
    </row>
    <row r="2541" spans="1:13" ht="15" customHeight="1" x14ac:dyDescent="0.25">
      <c r="A2541" s="2" t="s">
        <v>352</v>
      </c>
      <c r="B2541" s="2" t="s">
        <v>74</v>
      </c>
      <c r="C2541" s="2" t="s">
        <v>91</v>
      </c>
      <c r="D2541" s="2" t="s">
        <v>97</v>
      </c>
      <c r="E2541" s="2">
        <v>1658249</v>
      </c>
      <c r="F2541" s="2">
        <v>813369</v>
      </c>
      <c r="G2541" s="2">
        <v>2421.5486000000001</v>
      </c>
      <c r="H2541" s="2">
        <v>1564.0642</v>
      </c>
      <c r="I2541" s="2">
        <v>60291.923999999999</v>
      </c>
      <c r="J2541" s="2">
        <v>8</v>
      </c>
      <c r="K2541" s="2">
        <v>4</v>
      </c>
      <c r="L2541" s="2">
        <v>12</v>
      </c>
      <c r="M2541" s="2" t="s">
        <v>363</v>
      </c>
    </row>
    <row r="2542" spans="1:13" ht="15" customHeight="1" x14ac:dyDescent="0.25">
      <c r="A2542" s="2" t="s">
        <v>352</v>
      </c>
      <c r="B2542" s="2" t="s">
        <v>74</v>
      </c>
      <c r="C2542" s="2" t="s">
        <v>91</v>
      </c>
      <c r="D2542" s="2" t="s">
        <v>98</v>
      </c>
      <c r="E2542" s="2">
        <v>1658249</v>
      </c>
      <c r="F2542" s="2">
        <v>889802</v>
      </c>
      <c r="G2542" s="2">
        <v>2421.5486000000001</v>
      </c>
      <c r="H2542" s="2">
        <v>1701.6436000000001</v>
      </c>
      <c r="I2542" s="2">
        <v>65382.361799999999</v>
      </c>
      <c r="J2542" s="2">
        <v>8</v>
      </c>
      <c r="K2542" s="2">
        <v>4</v>
      </c>
      <c r="L2542" s="2">
        <v>12</v>
      </c>
      <c r="M2542" s="2" t="s">
        <v>363</v>
      </c>
    </row>
    <row r="2543" spans="1:13" ht="15" customHeight="1" x14ac:dyDescent="0.25">
      <c r="A2543" s="2" t="s">
        <v>352</v>
      </c>
      <c r="B2543" s="2" t="s">
        <v>74</v>
      </c>
      <c r="C2543" s="2" t="s">
        <v>91</v>
      </c>
      <c r="D2543" s="2" t="s">
        <v>99</v>
      </c>
      <c r="E2543" s="2">
        <v>1658249</v>
      </c>
      <c r="F2543" s="2">
        <v>961990</v>
      </c>
      <c r="G2543" s="2">
        <v>2421.5486000000001</v>
      </c>
      <c r="H2543" s="2">
        <v>1831.5820000000001</v>
      </c>
      <c r="I2543" s="2">
        <v>70190.082599999994</v>
      </c>
      <c r="J2543" s="2">
        <v>8</v>
      </c>
      <c r="K2543" s="2">
        <v>4</v>
      </c>
      <c r="L2543" s="2">
        <v>12</v>
      </c>
      <c r="M2543" s="2" t="s">
        <v>363</v>
      </c>
    </row>
    <row r="2544" spans="1:13" ht="15" customHeight="1" x14ac:dyDescent="0.25">
      <c r="A2544" s="2" t="s">
        <v>352</v>
      </c>
      <c r="B2544" s="2" t="s">
        <v>74</v>
      </c>
      <c r="C2544" s="2" t="s">
        <v>91</v>
      </c>
      <c r="D2544" s="2" t="s">
        <v>100</v>
      </c>
      <c r="E2544" s="2">
        <v>1658249</v>
      </c>
      <c r="F2544" s="2">
        <v>834540</v>
      </c>
      <c r="G2544" s="2">
        <v>2421.5486000000001</v>
      </c>
      <c r="H2544" s="2">
        <v>1602.172</v>
      </c>
      <c r="I2544" s="2">
        <v>61701.912600000003</v>
      </c>
      <c r="J2544" s="2">
        <v>8</v>
      </c>
      <c r="K2544" s="2">
        <v>4</v>
      </c>
      <c r="L2544" s="2">
        <v>12</v>
      </c>
      <c r="M2544" s="2" t="s">
        <v>363</v>
      </c>
    </row>
    <row r="2545" spans="1:13" ht="15" customHeight="1" x14ac:dyDescent="0.25">
      <c r="A2545" s="2" t="s">
        <v>352</v>
      </c>
      <c r="B2545" s="2" t="s">
        <v>74</v>
      </c>
      <c r="C2545" s="2" t="s">
        <v>91</v>
      </c>
      <c r="D2545" s="2" t="s">
        <v>101</v>
      </c>
      <c r="E2545" s="2">
        <v>1658249</v>
      </c>
      <c r="F2545" s="2">
        <v>961538</v>
      </c>
      <c r="G2545" s="2">
        <v>2421.5486000000001</v>
      </c>
      <c r="H2545" s="2">
        <v>1830.7683999999999</v>
      </c>
      <c r="I2545" s="2">
        <v>70159.979399999997</v>
      </c>
      <c r="J2545" s="2">
        <v>8</v>
      </c>
      <c r="K2545" s="2">
        <v>4</v>
      </c>
      <c r="L2545" s="2">
        <v>12</v>
      </c>
      <c r="M2545" s="2" t="s">
        <v>363</v>
      </c>
    </row>
    <row r="2546" spans="1:13" ht="15" customHeight="1" x14ac:dyDescent="0.25">
      <c r="A2546" s="2" t="s">
        <v>352</v>
      </c>
      <c r="B2546" s="2" t="s">
        <v>74</v>
      </c>
      <c r="C2546" s="2" t="s">
        <v>91</v>
      </c>
      <c r="D2546" s="2" t="s">
        <v>102</v>
      </c>
      <c r="E2546" s="2">
        <v>1658249</v>
      </c>
      <c r="F2546" s="2">
        <v>768745</v>
      </c>
      <c r="G2546" s="2">
        <v>2421.5486000000001</v>
      </c>
      <c r="H2546" s="2">
        <v>1483.741</v>
      </c>
      <c r="I2546" s="2">
        <v>57319.965600000003</v>
      </c>
      <c r="J2546" s="2">
        <v>8</v>
      </c>
      <c r="K2546" s="2">
        <v>4</v>
      </c>
      <c r="L2546" s="2">
        <v>12</v>
      </c>
      <c r="M2546" s="2" t="s">
        <v>363</v>
      </c>
    </row>
    <row r="2547" spans="1:13" ht="15" customHeight="1" x14ac:dyDescent="0.25">
      <c r="A2547" s="2" t="s">
        <v>352</v>
      </c>
      <c r="B2547" s="2" t="s">
        <v>74</v>
      </c>
      <c r="C2547" s="2" t="s">
        <v>91</v>
      </c>
      <c r="D2547" s="2" t="s">
        <v>103</v>
      </c>
      <c r="E2547" s="2">
        <v>1658249</v>
      </c>
      <c r="F2547" s="2">
        <v>1064599</v>
      </c>
      <c r="G2547" s="2">
        <v>2421.5486000000001</v>
      </c>
      <c r="H2547" s="2">
        <v>2016.2782</v>
      </c>
      <c r="I2547" s="2">
        <v>77023.842000000004</v>
      </c>
      <c r="J2547" s="2">
        <v>8</v>
      </c>
      <c r="K2547" s="2">
        <v>5</v>
      </c>
      <c r="L2547" s="2">
        <v>13</v>
      </c>
      <c r="M2547" s="2" t="s">
        <v>363</v>
      </c>
    </row>
    <row r="2548" spans="1:13" ht="15" customHeight="1" x14ac:dyDescent="0.25">
      <c r="A2548" s="2" t="s">
        <v>352</v>
      </c>
      <c r="B2548" s="2" t="s">
        <v>74</v>
      </c>
      <c r="C2548" s="2" t="s">
        <v>91</v>
      </c>
      <c r="D2548" s="2" t="s">
        <v>104</v>
      </c>
      <c r="E2548" s="2">
        <v>1658249</v>
      </c>
      <c r="F2548" s="2">
        <v>654329</v>
      </c>
      <c r="G2548" s="2">
        <v>2421.5486000000001</v>
      </c>
      <c r="H2548" s="2">
        <v>1277.7922000000001</v>
      </c>
      <c r="I2548" s="2">
        <v>49699.86</v>
      </c>
      <c r="J2548" s="2">
        <v>8</v>
      </c>
      <c r="K2548" s="2">
        <v>4</v>
      </c>
      <c r="L2548" s="2">
        <v>12</v>
      </c>
      <c r="M2548" s="2" t="s">
        <v>363</v>
      </c>
    </row>
    <row r="2549" spans="1:13" ht="15" customHeight="1" x14ac:dyDescent="0.25">
      <c r="A2549" s="2" t="s">
        <v>352</v>
      </c>
      <c r="B2549" s="2" t="s">
        <v>74</v>
      </c>
      <c r="C2549" s="2" t="s">
        <v>91</v>
      </c>
      <c r="D2549" s="2" t="s">
        <v>105</v>
      </c>
      <c r="E2549" s="2">
        <v>1658249</v>
      </c>
      <c r="F2549" s="2">
        <v>819317</v>
      </c>
      <c r="G2549" s="2">
        <v>2421.5486000000001</v>
      </c>
      <c r="H2549" s="2">
        <v>1574.7706000000001</v>
      </c>
      <c r="I2549" s="2">
        <v>60688.060799999999</v>
      </c>
      <c r="J2549" s="2">
        <v>8</v>
      </c>
      <c r="K2549" s="2">
        <v>4</v>
      </c>
      <c r="L2549" s="2">
        <v>12</v>
      </c>
      <c r="M2549" s="2" t="s">
        <v>363</v>
      </c>
    </row>
    <row r="2550" spans="1:13" ht="15" customHeight="1" x14ac:dyDescent="0.25">
      <c r="A2550" s="2" t="s">
        <v>352</v>
      </c>
      <c r="B2550" s="2" t="s">
        <v>74</v>
      </c>
      <c r="C2550" s="2" t="s">
        <v>91</v>
      </c>
      <c r="D2550" s="2" t="s">
        <v>106</v>
      </c>
      <c r="E2550" s="2">
        <v>1658249</v>
      </c>
      <c r="F2550" s="2">
        <v>790025</v>
      </c>
      <c r="G2550" s="2">
        <v>2421.5486000000001</v>
      </c>
      <c r="H2550" s="2">
        <v>1522.0450000000001</v>
      </c>
      <c r="I2550" s="2">
        <v>58737.213600000003</v>
      </c>
      <c r="J2550" s="2">
        <v>8</v>
      </c>
      <c r="K2550" s="2">
        <v>4</v>
      </c>
      <c r="L2550" s="2">
        <v>12</v>
      </c>
      <c r="M2550" s="2" t="s">
        <v>363</v>
      </c>
    </row>
    <row r="2551" spans="1:13" ht="15" customHeight="1" x14ac:dyDescent="0.25">
      <c r="A2551" s="2" t="s">
        <v>352</v>
      </c>
      <c r="B2551" s="2" t="s">
        <v>74</v>
      </c>
      <c r="C2551" s="2" t="s">
        <v>91</v>
      </c>
      <c r="D2551" s="2" t="s">
        <v>107</v>
      </c>
      <c r="E2551" s="2">
        <v>1658249</v>
      </c>
      <c r="F2551" s="2">
        <v>836416</v>
      </c>
      <c r="G2551" s="2">
        <v>2421.5486000000001</v>
      </c>
      <c r="H2551" s="2">
        <v>1605.5488</v>
      </c>
      <c r="I2551" s="2">
        <v>61826.854200000002</v>
      </c>
      <c r="J2551" s="2">
        <v>8</v>
      </c>
      <c r="K2551" s="2">
        <v>4</v>
      </c>
      <c r="L2551" s="2">
        <v>12</v>
      </c>
      <c r="M2551" s="2" t="s">
        <v>363</v>
      </c>
    </row>
    <row r="2552" spans="1:13" ht="15" customHeight="1" x14ac:dyDescent="0.25">
      <c r="A2552" s="2" t="s">
        <v>352</v>
      </c>
      <c r="B2552" s="2" t="s">
        <v>74</v>
      </c>
      <c r="C2552" s="2" t="s">
        <v>108</v>
      </c>
      <c r="D2552" s="2" t="s">
        <v>109</v>
      </c>
      <c r="E2552" s="2">
        <v>1658249</v>
      </c>
      <c r="F2552" s="2">
        <v>815278</v>
      </c>
      <c r="G2552" s="2">
        <v>2421.5486000000001</v>
      </c>
      <c r="H2552" s="2">
        <v>1567.5003999999999</v>
      </c>
      <c r="I2552" s="2">
        <v>60419.063399999999</v>
      </c>
      <c r="J2552" s="2">
        <v>8</v>
      </c>
      <c r="K2552" s="2">
        <v>4</v>
      </c>
      <c r="L2552" s="2">
        <v>12</v>
      </c>
      <c r="M2552" s="2" t="s">
        <v>363</v>
      </c>
    </row>
    <row r="2553" spans="1:13" ht="15" customHeight="1" x14ac:dyDescent="0.25">
      <c r="A2553" s="2" t="s">
        <v>352</v>
      </c>
      <c r="B2553" s="2" t="s">
        <v>74</v>
      </c>
      <c r="C2553" s="2" t="s">
        <v>108</v>
      </c>
      <c r="D2553" s="2" t="s">
        <v>110</v>
      </c>
      <c r="E2553" s="2">
        <v>1658249</v>
      </c>
      <c r="F2553" s="2">
        <v>736092</v>
      </c>
      <c r="G2553" s="2">
        <v>2421.5486000000001</v>
      </c>
      <c r="H2553" s="2">
        <v>1424.9656</v>
      </c>
      <c r="I2553" s="2">
        <v>55145.275800000003</v>
      </c>
      <c r="J2553" s="2">
        <v>8</v>
      </c>
      <c r="K2553" s="2">
        <v>4</v>
      </c>
      <c r="L2553" s="2">
        <v>12</v>
      </c>
      <c r="M2553" s="2" t="s">
        <v>363</v>
      </c>
    </row>
    <row r="2554" spans="1:13" ht="15" customHeight="1" x14ac:dyDescent="0.25">
      <c r="A2554" s="2" t="s">
        <v>352</v>
      </c>
      <c r="B2554" s="2" t="s">
        <v>74</v>
      </c>
      <c r="C2554" s="2" t="s">
        <v>108</v>
      </c>
      <c r="D2554" s="2" t="s">
        <v>111</v>
      </c>
      <c r="E2554" s="2">
        <v>1658249</v>
      </c>
      <c r="F2554" s="2">
        <v>553036</v>
      </c>
      <c r="G2554" s="2">
        <v>2421.5486000000001</v>
      </c>
      <c r="H2554" s="2">
        <v>1095.4648</v>
      </c>
      <c r="I2554" s="2">
        <v>42953.746200000001</v>
      </c>
      <c r="J2554" s="2">
        <v>8</v>
      </c>
      <c r="K2554" s="2">
        <v>4</v>
      </c>
      <c r="L2554" s="2">
        <v>12</v>
      </c>
      <c r="M2554" s="2" t="s">
        <v>363</v>
      </c>
    </row>
    <row r="2555" spans="1:13" ht="15" customHeight="1" x14ac:dyDescent="0.25">
      <c r="A2555" s="2" t="s">
        <v>352</v>
      </c>
      <c r="B2555" s="2" t="s">
        <v>74</v>
      </c>
      <c r="C2555" s="2" t="s">
        <v>108</v>
      </c>
      <c r="D2555" s="2" t="s">
        <v>112</v>
      </c>
      <c r="E2555" s="2">
        <v>1658249</v>
      </c>
      <c r="F2555" s="2">
        <v>755145</v>
      </c>
      <c r="G2555" s="2">
        <v>2421.5486000000001</v>
      </c>
      <c r="H2555" s="2">
        <v>1459.261</v>
      </c>
      <c r="I2555" s="2">
        <v>56414.205600000001</v>
      </c>
      <c r="J2555" s="2">
        <v>8</v>
      </c>
      <c r="K2555" s="2">
        <v>4</v>
      </c>
      <c r="L2555" s="2">
        <v>12</v>
      </c>
      <c r="M2555" s="2" t="s">
        <v>363</v>
      </c>
    </row>
    <row r="2556" spans="1:13" ht="15" customHeight="1" x14ac:dyDescent="0.25">
      <c r="A2556" s="2" t="s">
        <v>352</v>
      </c>
      <c r="B2556" s="2" t="s">
        <v>74</v>
      </c>
      <c r="C2556" s="2" t="s">
        <v>108</v>
      </c>
      <c r="D2556" s="2" t="s">
        <v>113</v>
      </c>
      <c r="E2556" s="2">
        <v>1658249</v>
      </c>
      <c r="F2556" s="2">
        <v>851311</v>
      </c>
      <c r="G2556" s="2">
        <v>2421.5486000000001</v>
      </c>
      <c r="H2556" s="2">
        <v>1632.3598</v>
      </c>
      <c r="I2556" s="2">
        <v>62818.861199999999</v>
      </c>
      <c r="J2556" s="2">
        <v>8</v>
      </c>
      <c r="K2556" s="2">
        <v>4</v>
      </c>
      <c r="L2556" s="2">
        <v>12</v>
      </c>
      <c r="M2556" s="2" t="s">
        <v>363</v>
      </c>
    </row>
    <row r="2557" spans="1:13" ht="15" customHeight="1" x14ac:dyDescent="0.25">
      <c r="A2557" s="2" t="s">
        <v>352</v>
      </c>
      <c r="B2557" s="2" t="s">
        <v>74</v>
      </c>
      <c r="C2557" s="2" t="s">
        <v>108</v>
      </c>
      <c r="D2557" s="2" t="s">
        <v>114</v>
      </c>
      <c r="E2557" s="2">
        <v>1658249</v>
      </c>
      <c r="F2557" s="2">
        <v>551592</v>
      </c>
      <c r="G2557" s="2">
        <v>2421.5486000000001</v>
      </c>
      <c r="H2557" s="2">
        <v>1092.8656000000001</v>
      </c>
      <c r="I2557" s="2">
        <v>42857.575799999999</v>
      </c>
      <c r="J2557" s="2">
        <v>8</v>
      </c>
      <c r="K2557" s="2">
        <v>4</v>
      </c>
      <c r="L2557" s="2">
        <v>12</v>
      </c>
      <c r="M2557" s="2" t="s">
        <v>363</v>
      </c>
    </row>
    <row r="2558" spans="1:13" ht="15" customHeight="1" x14ac:dyDescent="0.25">
      <c r="A2558" s="2" t="s">
        <v>352</v>
      </c>
      <c r="B2558" s="2" t="s">
        <v>74</v>
      </c>
      <c r="C2558" s="2" t="s">
        <v>108</v>
      </c>
      <c r="D2558" s="2" t="s">
        <v>115</v>
      </c>
      <c r="E2558" s="2">
        <v>1658249</v>
      </c>
      <c r="F2558" s="2">
        <v>631497</v>
      </c>
      <c r="G2558" s="2">
        <v>2421.5486000000001</v>
      </c>
      <c r="H2558" s="2">
        <v>1236.6946</v>
      </c>
      <c r="I2558" s="2">
        <v>48179.248800000001</v>
      </c>
      <c r="J2558" s="2">
        <v>8</v>
      </c>
      <c r="K2558" s="2">
        <v>4</v>
      </c>
      <c r="L2558" s="2">
        <v>12</v>
      </c>
      <c r="M2558" s="2" t="s">
        <v>363</v>
      </c>
    </row>
    <row r="2559" spans="1:13" ht="15" customHeight="1" x14ac:dyDescent="0.25">
      <c r="A2559" s="2" t="s">
        <v>352</v>
      </c>
      <c r="B2559" s="2" t="s">
        <v>74</v>
      </c>
      <c r="C2559" s="2" t="s">
        <v>108</v>
      </c>
      <c r="D2559" s="2" t="s">
        <v>116</v>
      </c>
      <c r="E2559" s="2">
        <v>1658249</v>
      </c>
      <c r="F2559" s="2">
        <v>805432</v>
      </c>
      <c r="G2559" s="2">
        <v>2421.5486000000001</v>
      </c>
      <c r="H2559" s="2">
        <v>1549.7775999999999</v>
      </c>
      <c r="I2559" s="2">
        <v>59763.319799999997</v>
      </c>
      <c r="J2559" s="2">
        <v>8</v>
      </c>
      <c r="K2559" s="2">
        <v>4</v>
      </c>
      <c r="L2559" s="2">
        <v>12</v>
      </c>
      <c r="M2559" s="2" t="s">
        <v>363</v>
      </c>
    </row>
    <row r="2560" spans="1:13" ht="15" customHeight="1" x14ac:dyDescent="0.25">
      <c r="A2560" s="2" t="s">
        <v>352</v>
      </c>
      <c r="B2560" s="2" t="s">
        <v>74</v>
      </c>
      <c r="C2560" s="2" t="s">
        <v>108</v>
      </c>
      <c r="D2560" s="2" t="s">
        <v>117</v>
      </c>
      <c r="E2560" s="2">
        <v>1658249</v>
      </c>
      <c r="F2560" s="2">
        <v>825294</v>
      </c>
      <c r="G2560" s="2">
        <v>2421.5486000000001</v>
      </c>
      <c r="H2560" s="2">
        <v>1585.5291999999999</v>
      </c>
      <c r="I2560" s="2">
        <v>61086.129000000001</v>
      </c>
      <c r="J2560" s="2">
        <v>8</v>
      </c>
      <c r="K2560" s="2">
        <v>4</v>
      </c>
      <c r="L2560" s="2">
        <v>12</v>
      </c>
      <c r="M2560" s="2" t="s">
        <v>363</v>
      </c>
    </row>
    <row r="2561" spans="1:13" ht="15" customHeight="1" x14ac:dyDescent="0.25">
      <c r="A2561" s="2" t="s">
        <v>352</v>
      </c>
      <c r="B2561" s="2" t="s">
        <v>74</v>
      </c>
      <c r="C2561" s="2" t="s">
        <v>108</v>
      </c>
      <c r="D2561" s="2" t="s">
        <v>118</v>
      </c>
      <c r="E2561" s="2">
        <v>1658249</v>
      </c>
      <c r="F2561" s="2">
        <v>466415</v>
      </c>
      <c r="G2561" s="2">
        <v>2421.5486000000001</v>
      </c>
      <c r="H2561" s="2">
        <v>932.83</v>
      </c>
      <c r="I2561" s="2">
        <v>36936.258600000001</v>
      </c>
      <c r="J2561" s="2">
        <v>8</v>
      </c>
      <c r="K2561" s="2">
        <v>3</v>
      </c>
      <c r="L2561" s="2">
        <v>11</v>
      </c>
      <c r="M2561" s="2" t="s">
        <v>363</v>
      </c>
    </row>
    <row r="2562" spans="1:13" ht="15" customHeight="1" x14ac:dyDescent="0.25">
      <c r="A2562" s="2" t="s">
        <v>352</v>
      </c>
      <c r="B2562" s="2" t="s">
        <v>74</v>
      </c>
      <c r="C2562" s="2" t="s">
        <v>108</v>
      </c>
      <c r="D2562" s="2" t="s">
        <v>119</v>
      </c>
      <c r="E2562" s="2">
        <v>1658249</v>
      </c>
      <c r="F2562" s="2">
        <v>692015</v>
      </c>
      <c r="G2562" s="2">
        <v>2421.5486000000001</v>
      </c>
      <c r="H2562" s="2">
        <v>1345.627</v>
      </c>
      <c r="I2562" s="2">
        <v>52209.747600000002</v>
      </c>
      <c r="J2562" s="2">
        <v>8</v>
      </c>
      <c r="K2562" s="2">
        <v>4</v>
      </c>
      <c r="L2562" s="2">
        <v>12</v>
      </c>
      <c r="M2562" s="2" t="s">
        <v>363</v>
      </c>
    </row>
    <row r="2563" spans="1:13" ht="15" customHeight="1" x14ac:dyDescent="0.25">
      <c r="A2563" s="2" t="s">
        <v>352</v>
      </c>
      <c r="B2563" s="2" t="s">
        <v>74</v>
      </c>
      <c r="C2563" s="2" t="s">
        <v>108</v>
      </c>
      <c r="D2563" s="2" t="s">
        <v>120</v>
      </c>
      <c r="E2563" s="2">
        <v>1658249</v>
      </c>
      <c r="F2563" s="2">
        <v>789798</v>
      </c>
      <c r="G2563" s="2">
        <v>2421.5486000000001</v>
      </c>
      <c r="H2563" s="2">
        <v>1521.6364000000001</v>
      </c>
      <c r="I2563" s="2">
        <v>58722.095399999998</v>
      </c>
      <c r="J2563" s="2">
        <v>8</v>
      </c>
      <c r="K2563" s="2">
        <v>4</v>
      </c>
      <c r="L2563" s="2">
        <v>12</v>
      </c>
      <c r="M2563" s="2" t="s">
        <v>363</v>
      </c>
    </row>
    <row r="2564" spans="1:13" ht="15" customHeight="1" x14ac:dyDescent="0.25">
      <c r="A2564" s="2" t="s">
        <v>352</v>
      </c>
      <c r="B2564" s="2" t="s">
        <v>74</v>
      </c>
      <c r="C2564" s="2" t="s">
        <v>108</v>
      </c>
      <c r="D2564" s="2" t="s">
        <v>121</v>
      </c>
      <c r="E2564" s="2">
        <v>1658249</v>
      </c>
      <c r="F2564" s="2">
        <v>361213</v>
      </c>
      <c r="G2564" s="2">
        <v>2421.5486000000001</v>
      </c>
      <c r="H2564" s="2">
        <v>722.42600000000004</v>
      </c>
      <c r="I2564" s="2">
        <v>29151.310600000001</v>
      </c>
      <c r="J2564" s="2">
        <v>8</v>
      </c>
      <c r="K2564" s="2">
        <v>3</v>
      </c>
      <c r="L2564" s="2">
        <v>11</v>
      </c>
      <c r="M2564" s="2" t="s">
        <v>363</v>
      </c>
    </row>
    <row r="2565" spans="1:13" ht="15" customHeight="1" x14ac:dyDescent="0.25">
      <c r="A2565" s="2" t="s">
        <v>352</v>
      </c>
      <c r="B2565" s="2" t="s">
        <v>74</v>
      </c>
      <c r="C2565" s="2" t="s">
        <v>108</v>
      </c>
      <c r="D2565" s="2" t="s">
        <v>122</v>
      </c>
      <c r="E2565" s="2">
        <v>1658249</v>
      </c>
      <c r="F2565" s="2">
        <v>662386</v>
      </c>
      <c r="G2565" s="2">
        <v>2421.5486000000001</v>
      </c>
      <c r="H2565" s="2">
        <v>1292.2947999999999</v>
      </c>
      <c r="I2565" s="2">
        <v>50236.456200000001</v>
      </c>
      <c r="J2565" s="2">
        <v>8</v>
      </c>
      <c r="K2565" s="2">
        <v>4</v>
      </c>
      <c r="L2565" s="2">
        <v>12</v>
      </c>
      <c r="M2565" s="2" t="s">
        <v>363</v>
      </c>
    </row>
    <row r="2566" spans="1:13" ht="15" customHeight="1" x14ac:dyDescent="0.25">
      <c r="A2566" s="2" t="s">
        <v>352</v>
      </c>
      <c r="B2566" s="2" t="s">
        <v>74</v>
      </c>
      <c r="C2566" s="2" t="s">
        <v>108</v>
      </c>
      <c r="D2566" s="2" t="s">
        <v>123</v>
      </c>
      <c r="E2566" s="2">
        <v>1658249</v>
      </c>
      <c r="F2566" s="2">
        <v>641321</v>
      </c>
      <c r="G2566" s="2">
        <v>2421.5486000000001</v>
      </c>
      <c r="H2566" s="2">
        <v>1254.3778</v>
      </c>
      <c r="I2566" s="2">
        <v>48833.527199999997</v>
      </c>
      <c r="J2566" s="2">
        <v>8</v>
      </c>
      <c r="K2566" s="2">
        <v>4</v>
      </c>
      <c r="L2566" s="2">
        <v>12</v>
      </c>
      <c r="M2566" s="2" t="s">
        <v>363</v>
      </c>
    </row>
    <row r="2567" spans="1:13" ht="15" customHeight="1" x14ac:dyDescent="0.25">
      <c r="A2567" s="2" t="s">
        <v>352</v>
      </c>
      <c r="B2567" s="2" t="s">
        <v>74</v>
      </c>
      <c r="C2567" s="2" t="s">
        <v>108</v>
      </c>
      <c r="D2567" s="2" t="s">
        <v>124</v>
      </c>
      <c r="E2567" s="2">
        <v>1658249</v>
      </c>
      <c r="F2567" s="2">
        <v>782486</v>
      </c>
      <c r="G2567" s="2">
        <v>2421.5486000000001</v>
      </c>
      <c r="H2567" s="2">
        <v>1508.4748</v>
      </c>
      <c r="I2567" s="2">
        <v>58235.116199999997</v>
      </c>
      <c r="J2567" s="2">
        <v>8</v>
      </c>
      <c r="K2567" s="2">
        <v>4</v>
      </c>
      <c r="L2567" s="2">
        <v>12</v>
      </c>
      <c r="M2567" s="2" t="s">
        <v>363</v>
      </c>
    </row>
    <row r="2568" spans="1:13" ht="15" customHeight="1" x14ac:dyDescent="0.25">
      <c r="A2568" s="2" t="s">
        <v>352</v>
      </c>
      <c r="B2568" s="2" t="s">
        <v>74</v>
      </c>
      <c r="C2568" s="2" t="s">
        <v>108</v>
      </c>
      <c r="D2568" s="2" t="s">
        <v>125</v>
      </c>
      <c r="E2568" s="2">
        <v>1658249</v>
      </c>
      <c r="F2568" s="2">
        <v>666457</v>
      </c>
      <c r="G2568" s="2">
        <v>2421.5486000000001</v>
      </c>
      <c r="H2568" s="2">
        <v>1299.6225999999999</v>
      </c>
      <c r="I2568" s="2">
        <v>50507.584799999997</v>
      </c>
      <c r="J2568" s="2">
        <v>8</v>
      </c>
      <c r="K2568" s="2">
        <v>4</v>
      </c>
      <c r="L2568" s="2">
        <v>12</v>
      </c>
      <c r="M2568" s="2" t="s">
        <v>363</v>
      </c>
    </row>
    <row r="2569" spans="1:13" ht="15" customHeight="1" x14ac:dyDescent="0.25">
      <c r="A2569" s="2" t="s">
        <v>352</v>
      </c>
      <c r="B2569" s="2" t="s">
        <v>74</v>
      </c>
      <c r="C2569" s="2" t="s">
        <v>126</v>
      </c>
      <c r="D2569" s="2" t="s">
        <v>127</v>
      </c>
      <c r="E2569" s="2">
        <v>1658249</v>
      </c>
      <c r="F2569" s="2">
        <v>914710</v>
      </c>
      <c r="G2569" s="2">
        <v>2421.5486000000001</v>
      </c>
      <c r="H2569" s="2">
        <v>1746.4780000000001</v>
      </c>
      <c r="I2569" s="2">
        <v>67041.234599999996</v>
      </c>
      <c r="J2569" s="2">
        <v>8</v>
      </c>
      <c r="K2569" s="2">
        <v>4</v>
      </c>
      <c r="L2569" s="2">
        <v>12</v>
      </c>
      <c r="M2569" s="2" t="s">
        <v>363</v>
      </c>
    </row>
    <row r="2570" spans="1:13" ht="15" customHeight="1" x14ac:dyDescent="0.25">
      <c r="A2570" s="2" t="s">
        <v>352</v>
      </c>
      <c r="B2570" s="2" t="s">
        <v>74</v>
      </c>
      <c r="C2570" s="2" t="s">
        <v>126</v>
      </c>
      <c r="D2570" s="2" t="s">
        <v>128</v>
      </c>
      <c r="E2570" s="2">
        <v>1658249</v>
      </c>
      <c r="F2570" s="2">
        <v>1137732</v>
      </c>
      <c r="G2570" s="2">
        <v>2421.5486000000001</v>
      </c>
      <c r="H2570" s="2">
        <v>2147.9176000000002</v>
      </c>
      <c r="I2570" s="2">
        <v>81894.499800000005</v>
      </c>
      <c r="J2570" s="2">
        <v>8</v>
      </c>
      <c r="K2570" s="2">
        <v>5</v>
      </c>
      <c r="L2570" s="2">
        <v>13</v>
      </c>
      <c r="M2570" s="2" t="s">
        <v>363</v>
      </c>
    </row>
    <row r="2571" spans="1:13" ht="15" customHeight="1" x14ac:dyDescent="0.25">
      <c r="A2571" s="2" t="s">
        <v>352</v>
      </c>
      <c r="B2571" s="2" t="s">
        <v>74</v>
      </c>
      <c r="C2571" s="2" t="s">
        <v>126</v>
      </c>
      <c r="D2571" s="2" t="s">
        <v>129</v>
      </c>
      <c r="E2571" s="2">
        <v>1658249</v>
      </c>
      <c r="F2571" s="2">
        <v>969571</v>
      </c>
      <c r="G2571" s="2">
        <v>2421.5486000000001</v>
      </c>
      <c r="H2571" s="2">
        <v>1845.2277999999999</v>
      </c>
      <c r="I2571" s="2">
        <v>70694.977199999994</v>
      </c>
      <c r="J2571" s="2">
        <v>8</v>
      </c>
      <c r="K2571" s="2">
        <v>4</v>
      </c>
      <c r="L2571" s="2">
        <v>12</v>
      </c>
      <c r="M2571" s="2" t="s">
        <v>363</v>
      </c>
    </row>
    <row r="2572" spans="1:13" ht="15" customHeight="1" x14ac:dyDescent="0.25">
      <c r="A2572" s="2" t="s">
        <v>352</v>
      </c>
      <c r="B2572" s="2" t="s">
        <v>74</v>
      </c>
      <c r="C2572" s="2" t="s">
        <v>126</v>
      </c>
      <c r="D2572" s="2" t="s">
        <v>130</v>
      </c>
      <c r="E2572" s="2">
        <v>1658249</v>
      </c>
      <c r="F2572" s="2">
        <v>824560</v>
      </c>
      <c r="G2572" s="2">
        <v>2421.5486000000001</v>
      </c>
      <c r="H2572" s="2">
        <v>1584.2080000000001</v>
      </c>
      <c r="I2572" s="2">
        <v>61037.244599999998</v>
      </c>
      <c r="J2572" s="2">
        <v>8</v>
      </c>
      <c r="K2572" s="2">
        <v>4</v>
      </c>
      <c r="L2572" s="2">
        <v>12</v>
      </c>
      <c r="M2572" s="2" t="s">
        <v>363</v>
      </c>
    </row>
    <row r="2573" spans="1:13" ht="15" customHeight="1" x14ac:dyDescent="0.25">
      <c r="A2573" s="2" t="s">
        <v>352</v>
      </c>
      <c r="B2573" s="2" t="s">
        <v>74</v>
      </c>
      <c r="C2573" s="2" t="s">
        <v>126</v>
      </c>
      <c r="D2573" s="2" t="s">
        <v>131</v>
      </c>
      <c r="E2573" s="2">
        <v>1658249</v>
      </c>
      <c r="F2573" s="2">
        <v>692828</v>
      </c>
      <c r="G2573" s="2">
        <v>2421.5486000000001</v>
      </c>
      <c r="H2573" s="2">
        <v>1347.0904</v>
      </c>
      <c r="I2573" s="2">
        <v>52263.893400000001</v>
      </c>
      <c r="J2573" s="2">
        <v>8</v>
      </c>
      <c r="K2573" s="2">
        <v>4</v>
      </c>
      <c r="L2573" s="2">
        <v>12</v>
      </c>
      <c r="M2573" s="2" t="s">
        <v>363</v>
      </c>
    </row>
    <row r="2574" spans="1:13" ht="15" customHeight="1" x14ac:dyDescent="0.25">
      <c r="A2574" s="2" t="s">
        <v>352</v>
      </c>
      <c r="B2574" s="2" t="s">
        <v>74</v>
      </c>
      <c r="C2574" s="2" t="s">
        <v>126</v>
      </c>
      <c r="D2574" s="2" t="s">
        <v>132</v>
      </c>
      <c r="E2574" s="2">
        <v>1658249</v>
      </c>
      <c r="F2574" s="2">
        <v>813267</v>
      </c>
      <c r="G2574" s="2">
        <v>2421.5486000000001</v>
      </c>
      <c r="H2574" s="2">
        <v>1563.8806</v>
      </c>
      <c r="I2574" s="2">
        <v>60285.130799999999</v>
      </c>
      <c r="J2574" s="2">
        <v>8</v>
      </c>
      <c r="K2574" s="2">
        <v>4</v>
      </c>
      <c r="L2574" s="2">
        <v>12</v>
      </c>
      <c r="M2574" s="2" t="s">
        <v>363</v>
      </c>
    </row>
    <row r="2575" spans="1:13" ht="15" customHeight="1" x14ac:dyDescent="0.25">
      <c r="A2575" s="2" t="s">
        <v>352</v>
      </c>
      <c r="B2575" s="2" t="s">
        <v>74</v>
      </c>
      <c r="C2575" s="2" t="s">
        <v>126</v>
      </c>
      <c r="D2575" s="2" t="s">
        <v>133</v>
      </c>
      <c r="E2575" s="2">
        <v>1658249</v>
      </c>
      <c r="F2575" s="2">
        <v>881563</v>
      </c>
      <c r="G2575" s="2">
        <v>2421.5486000000001</v>
      </c>
      <c r="H2575" s="2">
        <v>1686.8134</v>
      </c>
      <c r="I2575" s="2">
        <v>64833.644399999997</v>
      </c>
      <c r="J2575" s="2">
        <v>8</v>
      </c>
      <c r="K2575" s="2">
        <v>4</v>
      </c>
      <c r="L2575" s="2">
        <v>12</v>
      </c>
      <c r="M2575" s="2" t="s">
        <v>363</v>
      </c>
    </row>
    <row r="2576" spans="1:13" ht="15" customHeight="1" x14ac:dyDescent="0.25">
      <c r="A2576" s="2" t="s">
        <v>352</v>
      </c>
      <c r="B2576" s="2" t="s">
        <v>74</v>
      </c>
      <c r="C2576" s="2" t="s">
        <v>126</v>
      </c>
      <c r="D2576" s="2" t="s">
        <v>134</v>
      </c>
      <c r="E2576" s="2">
        <v>1658249</v>
      </c>
      <c r="F2576" s="2">
        <v>981627</v>
      </c>
      <c r="G2576" s="2">
        <v>2421.5486000000001</v>
      </c>
      <c r="H2576" s="2">
        <v>1866.9286</v>
      </c>
      <c r="I2576" s="2">
        <v>71497.906799999997</v>
      </c>
      <c r="J2576" s="2">
        <v>8</v>
      </c>
      <c r="K2576" s="2">
        <v>4</v>
      </c>
      <c r="L2576" s="2">
        <v>12</v>
      </c>
      <c r="M2576" s="2" t="s">
        <v>363</v>
      </c>
    </row>
    <row r="2577" spans="1:13" ht="15" customHeight="1" x14ac:dyDescent="0.25">
      <c r="A2577" s="2" t="s">
        <v>352</v>
      </c>
      <c r="B2577" s="2" t="s">
        <v>74</v>
      </c>
      <c r="C2577" s="2" t="s">
        <v>126</v>
      </c>
      <c r="D2577" s="2" t="s">
        <v>135</v>
      </c>
      <c r="E2577" s="2">
        <v>1658249</v>
      </c>
      <c r="F2577" s="2">
        <v>883188</v>
      </c>
      <c r="G2577" s="2">
        <v>2421.5486000000001</v>
      </c>
      <c r="H2577" s="2">
        <v>1689.7384</v>
      </c>
      <c r="I2577" s="2">
        <v>64941.869400000003</v>
      </c>
      <c r="J2577" s="2">
        <v>8</v>
      </c>
      <c r="K2577" s="2">
        <v>4</v>
      </c>
      <c r="L2577" s="2">
        <v>12</v>
      </c>
      <c r="M2577" s="2" t="s">
        <v>363</v>
      </c>
    </row>
    <row r="2578" spans="1:13" ht="15" customHeight="1" x14ac:dyDescent="0.25">
      <c r="A2578" s="2" t="s">
        <v>352</v>
      </c>
      <c r="B2578" s="2" t="s">
        <v>74</v>
      </c>
      <c r="C2578" s="2" t="s">
        <v>126</v>
      </c>
      <c r="D2578" s="2" t="s">
        <v>136</v>
      </c>
      <c r="E2578" s="2">
        <v>1658249</v>
      </c>
      <c r="F2578" s="2">
        <v>896170</v>
      </c>
      <c r="G2578" s="2">
        <v>2421.5486000000001</v>
      </c>
      <c r="H2578" s="2">
        <v>1713.106</v>
      </c>
      <c r="I2578" s="2">
        <v>65806.470600000001</v>
      </c>
      <c r="J2578" s="2">
        <v>8</v>
      </c>
      <c r="K2578" s="2">
        <v>4</v>
      </c>
      <c r="L2578" s="2">
        <v>12</v>
      </c>
      <c r="M2578" s="2" t="s">
        <v>363</v>
      </c>
    </row>
    <row r="2579" spans="1:13" ht="15" customHeight="1" x14ac:dyDescent="0.25">
      <c r="A2579" s="2" t="s">
        <v>352</v>
      </c>
      <c r="B2579" s="2" t="s">
        <v>74</v>
      </c>
      <c r="C2579" s="2" t="s">
        <v>126</v>
      </c>
      <c r="D2579" s="2" t="s">
        <v>137</v>
      </c>
      <c r="E2579" s="2">
        <v>1658249</v>
      </c>
      <c r="F2579" s="2">
        <v>933163</v>
      </c>
      <c r="G2579" s="2">
        <v>2421.5486000000001</v>
      </c>
      <c r="H2579" s="2">
        <v>1779.6934000000001</v>
      </c>
      <c r="I2579" s="2">
        <v>68270.204400000002</v>
      </c>
      <c r="J2579" s="2">
        <v>8</v>
      </c>
      <c r="K2579" s="2">
        <v>4</v>
      </c>
      <c r="L2579" s="2">
        <v>12</v>
      </c>
      <c r="M2579" s="2" t="s">
        <v>363</v>
      </c>
    </row>
    <row r="2580" spans="1:13" ht="15" customHeight="1" x14ac:dyDescent="0.25">
      <c r="A2580" s="2" t="s">
        <v>352</v>
      </c>
      <c r="B2580" s="2" t="s">
        <v>74</v>
      </c>
      <c r="C2580" s="2" t="s">
        <v>138</v>
      </c>
      <c r="D2580" s="2" t="s">
        <v>139</v>
      </c>
      <c r="E2580" s="2">
        <v>1658249</v>
      </c>
      <c r="F2580" s="2">
        <v>921887</v>
      </c>
      <c r="G2580" s="2">
        <v>2421.5486000000001</v>
      </c>
      <c r="H2580" s="2">
        <v>1759.3966</v>
      </c>
      <c r="I2580" s="2">
        <v>67519.222800000003</v>
      </c>
      <c r="J2580" s="2">
        <v>8</v>
      </c>
      <c r="K2580" s="2">
        <v>4</v>
      </c>
      <c r="L2580" s="2">
        <v>12</v>
      </c>
      <c r="M2580" s="2" t="s">
        <v>363</v>
      </c>
    </row>
    <row r="2581" spans="1:13" ht="15" customHeight="1" x14ac:dyDescent="0.25">
      <c r="A2581" s="2" t="s">
        <v>352</v>
      </c>
      <c r="B2581" s="2" t="s">
        <v>74</v>
      </c>
      <c r="C2581" s="2" t="s">
        <v>138</v>
      </c>
      <c r="D2581" s="2" t="s">
        <v>140</v>
      </c>
      <c r="E2581" s="2">
        <v>1658249</v>
      </c>
      <c r="F2581" s="2">
        <v>934592</v>
      </c>
      <c r="G2581" s="2">
        <v>2421.5486000000001</v>
      </c>
      <c r="H2581" s="2">
        <v>1782.2655999999999</v>
      </c>
      <c r="I2581" s="2">
        <v>68365.375799999994</v>
      </c>
      <c r="J2581" s="2">
        <v>8</v>
      </c>
      <c r="K2581" s="2">
        <v>4</v>
      </c>
      <c r="L2581" s="2">
        <v>12</v>
      </c>
      <c r="M2581" s="2" t="s">
        <v>363</v>
      </c>
    </row>
    <row r="2582" spans="1:13" ht="15" customHeight="1" x14ac:dyDescent="0.25">
      <c r="A2582" s="2" t="s">
        <v>352</v>
      </c>
      <c r="B2582" s="2" t="s">
        <v>74</v>
      </c>
      <c r="C2582" s="2" t="s">
        <v>141</v>
      </c>
      <c r="D2582" s="2" t="s">
        <v>142</v>
      </c>
      <c r="E2582" s="2">
        <v>1658249</v>
      </c>
      <c r="F2582" s="2">
        <v>1245400</v>
      </c>
      <c r="G2582" s="2">
        <v>2421.5486000000001</v>
      </c>
      <c r="H2582" s="2">
        <v>2341.7199999999998</v>
      </c>
      <c r="I2582" s="2">
        <v>89065.188599999994</v>
      </c>
      <c r="J2582" s="2">
        <v>8</v>
      </c>
      <c r="K2582" s="2">
        <v>5</v>
      </c>
      <c r="L2582" s="2">
        <v>13</v>
      </c>
      <c r="M2582" s="2" t="s">
        <v>363</v>
      </c>
    </row>
    <row r="2583" spans="1:13" ht="15" customHeight="1" x14ac:dyDescent="0.25">
      <c r="A2583" s="2" t="s">
        <v>352</v>
      </c>
      <c r="B2583" s="2" t="s">
        <v>74</v>
      </c>
      <c r="C2583" s="2" t="s">
        <v>141</v>
      </c>
      <c r="D2583" s="2" t="s">
        <v>143</v>
      </c>
      <c r="E2583" s="2">
        <v>1658249</v>
      </c>
      <c r="F2583" s="2">
        <v>1263193</v>
      </c>
      <c r="G2583" s="2">
        <v>2421.5486000000001</v>
      </c>
      <c r="H2583" s="2">
        <v>2373.7474000000002</v>
      </c>
      <c r="I2583" s="2">
        <v>90250.202399999995</v>
      </c>
      <c r="J2583" s="2">
        <v>8</v>
      </c>
      <c r="K2583" s="2">
        <v>5</v>
      </c>
      <c r="L2583" s="2">
        <v>13</v>
      </c>
      <c r="M2583" s="2" t="s">
        <v>363</v>
      </c>
    </row>
    <row r="2584" spans="1:13" ht="15" customHeight="1" x14ac:dyDescent="0.25">
      <c r="A2584" s="2" t="s">
        <v>352</v>
      </c>
      <c r="B2584" s="2" t="s">
        <v>74</v>
      </c>
      <c r="C2584" s="2" t="s">
        <v>282</v>
      </c>
      <c r="D2584" s="2" t="s">
        <v>283</v>
      </c>
      <c r="E2584" s="2">
        <v>1658249</v>
      </c>
      <c r="F2584" s="2">
        <v>541163</v>
      </c>
      <c r="G2584" s="2">
        <v>2421.5486000000001</v>
      </c>
      <c r="H2584" s="2">
        <v>1074.0934</v>
      </c>
      <c r="I2584" s="2">
        <v>42163.004399999998</v>
      </c>
      <c r="J2584" s="2">
        <v>8</v>
      </c>
      <c r="K2584" s="2">
        <v>4</v>
      </c>
      <c r="L2584" s="2">
        <v>12</v>
      </c>
      <c r="M2584" s="2" t="s">
        <v>363</v>
      </c>
    </row>
    <row r="2585" spans="1:13" ht="15" customHeight="1" x14ac:dyDescent="0.25">
      <c r="A2585" s="2" t="s">
        <v>352</v>
      </c>
      <c r="B2585" s="2" t="s">
        <v>74</v>
      </c>
      <c r="C2585" s="2" t="s">
        <v>282</v>
      </c>
      <c r="D2585" s="2" t="s">
        <v>284</v>
      </c>
      <c r="E2585" s="2">
        <v>1658249</v>
      </c>
      <c r="F2585" s="2">
        <v>433517</v>
      </c>
      <c r="G2585" s="2">
        <v>2421.5486000000001</v>
      </c>
      <c r="H2585" s="2">
        <v>867.03399999999999</v>
      </c>
      <c r="I2585" s="2">
        <v>34501.806600000004</v>
      </c>
      <c r="J2585" s="2">
        <v>8</v>
      </c>
      <c r="K2585" s="2">
        <v>3</v>
      </c>
      <c r="L2585" s="2">
        <v>11</v>
      </c>
      <c r="M2585" s="2" t="s">
        <v>363</v>
      </c>
    </row>
    <row r="2586" spans="1:13" ht="15" customHeight="1" x14ac:dyDescent="0.25">
      <c r="A2586" s="2" t="s">
        <v>352</v>
      </c>
      <c r="B2586" s="2" t="s">
        <v>74</v>
      </c>
      <c r="C2586" s="2" t="s">
        <v>282</v>
      </c>
      <c r="D2586" s="2" t="s">
        <v>285</v>
      </c>
      <c r="E2586" s="2">
        <v>1658249</v>
      </c>
      <c r="F2586" s="2">
        <v>608420</v>
      </c>
      <c r="G2586" s="2">
        <v>2421.5486000000001</v>
      </c>
      <c r="H2586" s="2">
        <v>1195.1559999999999</v>
      </c>
      <c r="I2586" s="2">
        <v>46642.320599999999</v>
      </c>
      <c r="J2586" s="2">
        <v>8</v>
      </c>
      <c r="K2586" s="2">
        <v>4</v>
      </c>
      <c r="L2586" s="2">
        <v>12</v>
      </c>
      <c r="M2586" s="2" t="s">
        <v>363</v>
      </c>
    </row>
    <row r="2587" spans="1:13" ht="15" customHeight="1" x14ac:dyDescent="0.25">
      <c r="A2587" s="2" t="s">
        <v>352</v>
      </c>
      <c r="B2587" s="2" t="s">
        <v>74</v>
      </c>
      <c r="C2587" s="2" t="s">
        <v>282</v>
      </c>
      <c r="D2587" s="2" t="s">
        <v>286</v>
      </c>
      <c r="E2587" s="2">
        <v>1658249</v>
      </c>
      <c r="F2587" s="2">
        <v>192082</v>
      </c>
      <c r="G2587" s="2">
        <v>2421.5486000000001</v>
      </c>
      <c r="H2587" s="2">
        <v>384.16399999999999</v>
      </c>
      <c r="I2587" s="2">
        <v>16635.616600000001</v>
      </c>
      <c r="J2587" s="2">
        <v>8</v>
      </c>
      <c r="K2587" s="2">
        <v>3</v>
      </c>
      <c r="L2587" s="2">
        <v>11</v>
      </c>
      <c r="M2587" s="2" t="s">
        <v>363</v>
      </c>
    </row>
    <row r="2588" spans="1:13" ht="15" customHeight="1" x14ac:dyDescent="0.25">
      <c r="A2588" s="2" t="s">
        <v>352</v>
      </c>
      <c r="B2588" s="2" t="s">
        <v>74</v>
      </c>
      <c r="C2588" s="2" t="s">
        <v>282</v>
      </c>
      <c r="D2588" s="2" t="s">
        <v>287</v>
      </c>
      <c r="E2588" s="2">
        <v>1658249</v>
      </c>
      <c r="F2588" s="2">
        <v>426654</v>
      </c>
      <c r="G2588" s="2">
        <v>2421.5486000000001</v>
      </c>
      <c r="H2588" s="2">
        <v>853.30799999999999</v>
      </c>
      <c r="I2588" s="2">
        <v>33993.944600000003</v>
      </c>
      <c r="J2588" s="2">
        <v>8</v>
      </c>
      <c r="K2588" s="2">
        <v>3</v>
      </c>
      <c r="L2588" s="2">
        <v>11</v>
      </c>
      <c r="M2588" s="2" t="s">
        <v>363</v>
      </c>
    </row>
    <row r="2589" spans="1:13" ht="15" customHeight="1" x14ac:dyDescent="0.25">
      <c r="A2589" s="2" t="s">
        <v>352</v>
      </c>
      <c r="B2589" s="2" t="s">
        <v>74</v>
      </c>
      <c r="C2589" s="2" t="s">
        <v>282</v>
      </c>
      <c r="D2589" s="2" t="s">
        <v>288</v>
      </c>
      <c r="E2589" s="2">
        <v>1658249</v>
      </c>
      <c r="F2589" s="2">
        <v>300885</v>
      </c>
      <c r="G2589" s="2">
        <v>2421.5486000000001</v>
      </c>
      <c r="H2589" s="2">
        <v>601.77</v>
      </c>
      <c r="I2589" s="2">
        <v>24687.0386</v>
      </c>
      <c r="J2589" s="2">
        <v>8</v>
      </c>
      <c r="K2589" s="2">
        <v>3</v>
      </c>
      <c r="L2589" s="2">
        <v>11</v>
      </c>
      <c r="M2589" s="2" t="s">
        <v>363</v>
      </c>
    </row>
    <row r="2590" spans="1:13" ht="15" customHeight="1" x14ac:dyDescent="0.25">
      <c r="A2590" s="2" t="s">
        <v>352</v>
      </c>
      <c r="B2590" s="2" t="s">
        <v>74</v>
      </c>
      <c r="C2590" s="2" t="s">
        <v>282</v>
      </c>
      <c r="D2590" s="2" t="s">
        <v>289</v>
      </c>
      <c r="E2590" s="2">
        <v>1658249</v>
      </c>
      <c r="F2590" s="2">
        <v>323033</v>
      </c>
      <c r="G2590" s="2">
        <v>2421.5486000000001</v>
      </c>
      <c r="H2590" s="2">
        <v>646.06600000000003</v>
      </c>
      <c r="I2590" s="2">
        <v>26325.990600000001</v>
      </c>
      <c r="J2590" s="2">
        <v>8</v>
      </c>
      <c r="K2590" s="2">
        <v>3</v>
      </c>
      <c r="L2590" s="2">
        <v>11</v>
      </c>
      <c r="M2590" s="2" t="s">
        <v>363</v>
      </c>
    </row>
    <row r="2591" spans="1:13" ht="15" customHeight="1" x14ac:dyDescent="0.25">
      <c r="A2591" s="2" t="s">
        <v>352</v>
      </c>
      <c r="B2591" s="2" t="s">
        <v>74</v>
      </c>
      <c r="C2591" s="2" t="s">
        <v>282</v>
      </c>
      <c r="D2591" s="2" t="s">
        <v>290</v>
      </c>
      <c r="E2591" s="2">
        <v>1658249</v>
      </c>
      <c r="F2591" s="2">
        <v>470441</v>
      </c>
      <c r="G2591" s="2">
        <v>2421.5486000000001</v>
      </c>
      <c r="H2591" s="2">
        <v>940.88199999999995</v>
      </c>
      <c r="I2591" s="2">
        <v>37234.1826</v>
      </c>
      <c r="J2591" s="2">
        <v>8</v>
      </c>
      <c r="K2591" s="2">
        <v>3</v>
      </c>
      <c r="L2591" s="2">
        <v>11</v>
      </c>
      <c r="M2591" s="2" t="s">
        <v>363</v>
      </c>
    </row>
    <row r="2592" spans="1:13" ht="15" customHeight="1" x14ac:dyDescent="0.25">
      <c r="A2592" s="2" t="s">
        <v>352</v>
      </c>
      <c r="B2592" s="2" t="s">
        <v>74</v>
      </c>
      <c r="C2592" s="2" t="s">
        <v>282</v>
      </c>
      <c r="D2592" s="2" t="s">
        <v>291</v>
      </c>
      <c r="E2592" s="2">
        <v>1658249</v>
      </c>
      <c r="F2592" s="2">
        <v>694995</v>
      </c>
      <c r="G2592" s="2">
        <v>2421.5486000000001</v>
      </c>
      <c r="H2592" s="2">
        <v>1350.991</v>
      </c>
      <c r="I2592" s="2">
        <v>52408.215600000003</v>
      </c>
      <c r="J2592" s="2">
        <v>8</v>
      </c>
      <c r="K2592" s="2">
        <v>4</v>
      </c>
      <c r="L2592" s="2">
        <v>12</v>
      </c>
      <c r="M2592" s="2" t="s">
        <v>363</v>
      </c>
    </row>
    <row r="2593" spans="1:13" ht="15" customHeight="1" x14ac:dyDescent="0.25">
      <c r="A2593" s="2" t="s">
        <v>352</v>
      </c>
      <c r="B2593" s="2" t="s">
        <v>74</v>
      </c>
      <c r="C2593" s="2" t="s">
        <v>282</v>
      </c>
      <c r="D2593" s="2" t="s">
        <v>292</v>
      </c>
      <c r="E2593" s="2">
        <v>1658249</v>
      </c>
      <c r="F2593" s="2">
        <v>582751</v>
      </c>
      <c r="G2593" s="2">
        <v>2421.5486000000001</v>
      </c>
      <c r="H2593" s="2">
        <v>1148.9518</v>
      </c>
      <c r="I2593" s="2">
        <v>44932.765200000002</v>
      </c>
      <c r="J2593" s="2">
        <v>8</v>
      </c>
      <c r="K2593" s="2">
        <v>4</v>
      </c>
      <c r="L2593" s="2">
        <v>12</v>
      </c>
      <c r="M2593" s="2" t="s">
        <v>363</v>
      </c>
    </row>
    <row r="2594" spans="1:13" ht="15" customHeight="1" x14ac:dyDescent="0.25">
      <c r="A2594" s="2" t="s">
        <v>352</v>
      </c>
      <c r="B2594" s="2" t="s">
        <v>74</v>
      </c>
      <c r="C2594" s="2" t="s">
        <v>282</v>
      </c>
      <c r="D2594" s="2" t="s">
        <v>293</v>
      </c>
      <c r="E2594" s="2">
        <v>1658249</v>
      </c>
      <c r="F2594" s="2">
        <v>394847</v>
      </c>
      <c r="G2594" s="2">
        <v>2421.5486000000001</v>
      </c>
      <c r="H2594" s="2">
        <v>789.69399999999996</v>
      </c>
      <c r="I2594" s="2">
        <v>31640.226600000002</v>
      </c>
      <c r="J2594" s="2">
        <v>8</v>
      </c>
      <c r="K2594" s="2">
        <v>3</v>
      </c>
      <c r="L2594" s="2">
        <v>11</v>
      </c>
      <c r="M2594" s="2" t="s">
        <v>363</v>
      </c>
    </row>
    <row r="2595" spans="1:13" ht="15" customHeight="1" x14ac:dyDescent="0.25">
      <c r="A2595" s="2" t="s">
        <v>352</v>
      </c>
      <c r="B2595" s="2" t="s">
        <v>74</v>
      </c>
      <c r="C2595" s="2" t="s">
        <v>282</v>
      </c>
      <c r="D2595" s="2" t="s">
        <v>294</v>
      </c>
      <c r="E2595" s="2">
        <v>1658249</v>
      </c>
      <c r="F2595" s="2">
        <v>922596</v>
      </c>
      <c r="G2595" s="2">
        <v>2421.5486000000001</v>
      </c>
      <c r="H2595" s="2">
        <v>1760.6728000000001</v>
      </c>
      <c r="I2595" s="2">
        <v>67566.442200000005</v>
      </c>
      <c r="J2595" s="2">
        <v>8</v>
      </c>
      <c r="K2595" s="2">
        <v>4</v>
      </c>
      <c r="L2595" s="2">
        <v>12</v>
      </c>
      <c r="M2595" s="2" t="s">
        <v>363</v>
      </c>
    </row>
    <row r="2596" spans="1:13" ht="15" customHeight="1" x14ac:dyDescent="0.25">
      <c r="A2596" s="2" t="s">
        <v>352</v>
      </c>
      <c r="B2596" s="2" t="s">
        <v>74</v>
      </c>
      <c r="C2596" s="2" t="s">
        <v>282</v>
      </c>
      <c r="D2596" s="2" t="s">
        <v>295</v>
      </c>
      <c r="E2596" s="2">
        <v>1658249</v>
      </c>
      <c r="F2596" s="2">
        <v>620360</v>
      </c>
      <c r="G2596" s="2">
        <v>2421.5486000000001</v>
      </c>
      <c r="H2596" s="2">
        <v>1216.6479999999999</v>
      </c>
      <c r="I2596" s="2">
        <v>47437.524599999997</v>
      </c>
      <c r="J2596" s="2">
        <v>8</v>
      </c>
      <c r="K2596" s="2">
        <v>4</v>
      </c>
      <c r="L2596" s="2">
        <v>12</v>
      </c>
      <c r="M2596" s="2" t="s">
        <v>363</v>
      </c>
    </row>
    <row r="2597" spans="1:13" ht="15" customHeight="1" x14ac:dyDescent="0.25">
      <c r="A2597" s="2" t="s">
        <v>352</v>
      </c>
      <c r="B2597" s="2" t="s">
        <v>74</v>
      </c>
      <c r="C2597" s="2" t="s">
        <v>282</v>
      </c>
      <c r="D2597" s="2" t="s">
        <v>296</v>
      </c>
      <c r="E2597" s="2">
        <v>1658249</v>
      </c>
      <c r="F2597" s="2">
        <v>855102</v>
      </c>
      <c r="G2597" s="2">
        <v>2421.5486000000001</v>
      </c>
      <c r="H2597" s="2">
        <v>1639.1836000000001</v>
      </c>
      <c r="I2597" s="2">
        <v>63071.341800000002</v>
      </c>
      <c r="J2597" s="2">
        <v>8</v>
      </c>
      <c r="K2597" s="2">
        <v>4</v>
      </c>
      <c r="L2597" s="2">
        <v>12</v>
      </c>
      <c r="M2597" s="2" t="s">
        <v>363</v>
      </c>
    </row>
    <row r="2598" spans="1:13" ht="15" customHeight="1" x14ac:dyDescent="0.25">
      <c r="A2598" s="2" t="s">
        <v>352</v>
      </c>
      <c r="B2598" s="2" t="s">
        <v>74</v>
      </c>
      <c r="C2598" s="2" t="s">
        <v>282</v>
      </c>
      <c r="D2598" s="2" t="s">
        <v>297</v>
      </c>
      <c r="E2598" s="2">
        <v>1658249</v>
      </c>
      <c r="F2598" s="2">
        <v>365372</v>
      </c>
      <c r="G2598" s="2">
        <v>2421.5486000000001</v>
      </c>
      <c r="H2598" s="2">
        <v>730.74400000000003</v>
      </c>
      <c r="I2598" s="2">
        <v>29459.0766</v>
      </c>
      <c r="J2598" s="2">
        <v>8</v>
      </c>
      <c r="K2598" s="2">
        <v>3</v>
      </c>
      <c r="L2598" s="2">
        <v>11</v>
      </c>
      <c r="M2598" s="2" t="s">
        <v>363</v>
      </c>
    </row>
    <row r="2599" spans="1:13" ht="15" customHeight="1" x14ac:dyDescent="0.25">
      <c r="A2599" s="2" t="s">
        <v>352</v>
      </c>
      <c r="B2599" s="2" t="s">
        <v>74</v>
      </c>
      <c r="C2599" s="2" t="s">
        <v>282</v>
      </c>
      <c r="D2599" s="2" t="s">
        <v>298</v>
      </c>
      <c r="E2599" s="2">
        <v>1658249</v>
      </c>
      <c r="F2599" s="2">
        <v>521384</v>
      </c>
      <c r="G2599" s="2">
        <v>2421.5486000000001</v>
      </c>
      <c r="H2599" s="2">
        <v>1038.4911999999999</v>
      </c>
      <c r="I2599" s="2">
        <v>40845.722999999998</v>
      </c>
      <c r="J2599" s="2">
        <v>8</v>
      </c>
      <c r="K2599" s="2">
        <v>4</v>
      </c>
      <c r="L2599" s="2">
        <v>12</v>
      </c>
      <c r="M2599" s="2" t="s">
        <v>363</v>
      </c>
    </row>
    <row r="2600" spans="1:13" ht="15" customHeight="1" x14ac:dyDescent="0.25">
      <c r="A2600" s="2" t="s">
        <v>352</v>
      </c>
      <c r="B2600" s="2" t="s">
        <v>74</v>
      </c>
      <c r="C2600" s="2" t="s">
        <v>299</v>
      </c>
      <c r="D2600" s="2" t="s">
        <v>300</v>
      </c>
      <c r="E2600" s="2">
        <v>1658249</v>
      </c>
      <c r="F2600" s="2">
        <v>694977</v>
      </c>
      <c r="G2600" s="2">
        <v>2421.5486000000001</v>
      </c>
      <c r="H2600" s="2">
        <v>1350.9585999999999</v>
      </c>
      <c r="I2600" s="2">
        <v>52407.016799999998</v>
      </c>
      <c r="J2600" s="2">
        <v>8</v>
      </c>
      <c r="K2600" s="2">
        <v>4</v>
      </c>
      <c r="L2600" s="2">
        <v>12</v>
      </c>
      <c r="M2600" s="2" t="s">
        <v>363</v>
      </c>
    </row>
    <row r="2601" spans="1:13" ht="15" customHeight="1" x14ac:dyDescent="0.25">
      <c r="A2601" s="2" t="s">
        <v>352</v>
      </c>
      <c r="B2601" s="2" t="s">
        <v>74</v>
      </c>
      <c r="C2601" s="2" t="s">
        <v>299</v>
      </c>
      <c r="D2601" s="2" t="s">
        <v>301</v>
      </c>
      <c r="E2601" s="2">
        <v>1658249</v>
      </c>
      <c r="F2601" s="2">
        <v>130063</v>
      </c>
      <c r="G2601" s="2">
        <v>2421.5486000000001</v>
      </c>
      <c r="H2601" s="2">
        <v>260.12599999999998</v>
      </c>
      <c r="I2601" s="2">
        <v>12046.2106</v>
      </c>
      <c r="J2601" s="2">
        <v>8</v>
      </c>
      <c r="K2601" s="2">
        <v>3</v>
      </c>
      <c r="L2601" s="2">
        <v>11</v>
      </c>
      <c r="M2601" s="2" t="s">
        <v>363</v>
      </c>
    </row>
    <row r="2602" spans="1:13" ht="15" customHeight="1" x14ac:dyDescent="0.25">
      <c r="A2602" s="2" t="s">
        <v>352</v>
      </c>
      <c r="B2602" s="2" t="s">
        <v>74</v>
      </c>
      <c r="C2602" s="2" t="s">
        <v>299</v>
      </c>
      <c r="D2602" s="2" t="s">
        <v>302</v>
      </c>
      <c r="E2602" s="2">
        <v>1658249</v>
      </c>
      <c r="F2602" s="2">
        <v>393507</v>
      </c>
      <c r="G2602" s="2">
        <v>2421.5486000000001</v>
      </c>
      <c r="H2602" s="2">
        <v>787.01400000000001</v>
      </c>
      <c r="I2602" s="2">
        <v>31541.066599999998</v>
      </c>
      <c r="J2602" s="2">
        <v>8</v>
      </c>
      <c r="K2602" s="2">
        <v>3</v>
      </c>
      <c r="L2602" s="2">
        <v>11</v>
      </c>
      <c r="M2602" s="2" t="s">
        <v>363</v>
      </c>
    </row>
    <row r="2603" spans="1:13" ht="15" customHeight="1" x14ac:dyDescent="0.25">
      <c r="A2603" s="2" t="s">
        <v>352</v>
      </c>
      <c r="B2603" s="2" t="s">
        <v>74</v>
      </c>
      <c r="C2603" s="2" t="s">
        <v>299</v>
      </c>
      <c r="D2603" s="2" t="s">
        <v>303</v>
      </c>
      <c r="E2603" s="2">
        <v>1658249</v>
      </c>
      <c r="F2603" s="2">
        <v>302962</v>
      </c>
      <c r="G2603" s="2">
        <v>2421.5486000000001</v>
      </c>
      <c r="H2603" s="2">
        <v>605.92399999999998</v>
      </c>
      <c r="I2603" s="2">
        <v>24840.7366</v>
      </c>
      <c r="J2603" s="2">
        <v>8</v>
      </c>
      <c r="K2603" s="2">
        <v>3</v>
      </c>
      <c r="L2603" s="2">
        <v>11</v>
      </c>
      <c r="M2603" s="2" t="s">
        <v>363</v>
      </c>
    </row>
    <row r="2604" spans="1:13" ht="15" customHeight="1" x14ac:dyDescent="0.25">
      <c r="A2604" s="2" t="s">
        <v>352</v>
      </c>
      <c r="B2604" s="2" t="s">
        <v>74</v>
      </c>
      <c r="C2604" s="2" t="s">
        <v>299</v>
      </c>
      <c r="D2604" s="2" t="s">
        <v>304</v>
      </c>
      <c r="E2604" s="2">
        <v>1658249</v>
      </c>
      <c r="F2604" s="2">
        <v>490088</v>
      </c>
      <c r="G2604" s="2">
        <v>2421.5486000000001</v>
      </c>
      <c r="H2604" s="2">
        <v>980.17600000000004</v>
      </c>
      <c r="I2604" s="2">
        <v>38688.060599999997</v>
      </c>
      <c r="J2604" s="2">
        <v>8</v>
      </c>
      <c r="K2604" s="2">
        <v>3</v>
      </c>
      <c r="L2604" s="2">
        <v>11</v>
      </c>
      <c r="M2604" s="2" t="s">
        <v>363</v>
      </c>
    </row>
    <row r="2605" spans="1:13" ht="15" customHeight="1" x14ac:dyDescent="0.25">
      <c r="A2605" s="2" t="s">
        <v>352</v>
      </c>
      <c r="B2605" s="2" t="s">
        <v>74</v>
      </c>
      <c r="C2605" s="2" t="s">
        <v>299</v>
      </c>
      <c r="D2605" s="2" t="s">
        <v>305</v>
      </c>
      <c r="E2605" s="2">
        <v>1658249</v>
      </c>
      <c r="F2605" s="2">
        <v>621124</v>
      </c>
      <c r="G2605" s="2">
        <v>2421.5486000000001</v>
      </c>
      <c r="H2605" s="2">
        <v>1218.0232000000001</v>
      </c>
      <c r="I2605" s="2">
        <v>47488.406999999999</v>
      </c>
      <c r="J2605" s="2">
        <v>8</v>
      </c>
      <c r="K2605" s="2">
        <v>4</v>
      </c>
      <c r="L2605" s="2">
        <v>12</v>
      </c>
      <c r="M2605" s="2" t="s">
        <v>363</v>
      </c>
    </row>
    <row r="2606" spans="1:13" ht="15" customHeight="1" x14ac:dyDescent="0.25">
      <c r="A2606" s="2" t="s">
        <v>352</v>
      </c>
      <c r="B2606" s="2" t="s">
        <v>74</v>
      </c>
      <c r="C2606" s="2" t="s">
        <v>299</v>
      </c>
      <c r="D2606" s="2" t="s">
        <v>306</v>
      </c>
      <c r="E2606" s="2">
        <v>1658249</v>
      </c>
      <c r="F2606" s="2">
        <v>421464</v>
      </c>
      <c r="G2606" s="2">
        <v>2421.5486000000001</v>
      </c>
      <c r="H2606" s="2">
        <v>842.928</v>
      </c>
      <c r="I2606" s="2">
        <v>33609.884599999998</v>
      </c>
      <c r="J2606" s="2">
        <v>8</v>
      </c>
      <c r="K2606" s="2">
        <v>3</v>
      </c>
      <c r="L2606" s="2">
        <v>11</v>
      </c>
      <c r="M2606" s="2" t="s">
        <v>363</v>
      </c>
    </row>
    <row r="2607" spans="1:13" ht="15" customHeight="1" x14ac:dyDescent="0.25">
      <c r="A2607" s="2" t="s">
        <v>352</v>
      </c>
      <c r="B2607" s="2" t="s">
        <v>74</v>
      </c>
      <c r="C2607" s="2" t="s">
        <v>299</v>
      </c>
      <c r="D2607" s="2" t="s">
        <v>307</v>
      </c>
      <c r="E2607" s="2">
        <v>1658249</v>
      </c>
      <c r="F2607" s="2">
        <v>488838</v>
      </c>
      <c r="G2607" s="2">
        <v>2421.5486000000001</v>
      </c>
      <c r="H2607" s="2">
        <v>977.67600000000004</v>
      </c>
      <c r="I2607" s="2">
        <v>38595.560599999997</v>
      </c>
      <c r="J2607" s="2">
        <v>8</v>
      </c>
      <c r="K2607" s="2">
        <v>3</v>
      </c>
      <c r="L2607" s="2">
        <v>11</v>
      </c>
      <c r="M2607" s="2" t="s">
        <v>363</v>
      </c>
    </row>
    <row r="2608" spans="1:13" ht="15" customHeight="1" x14ac:dyDescent="0.25">
      <c r="A2608" s="2" t="s">
        <v>352</v>
      </c>
      <c r="B2608" s="2" t="s">
        <v>74</v>
      </c>
      <c r="C2608" s="2" t="s">
        <v>299</v>
      </c>
      <c r="D2608" s="2" t="s">
        <v>308</v>
      </c>
      <c r="E2608" s="2">
        <v>1658249</v>
      </c>
      <c r="F2608" s="2">
        <v>429660</v>
      </c>
      <c r="G2608" s="2">
        <v>2421.5486000000001</v>
      </c>
      <c r="H2608" s="2">
        <v>859.32</v>
      </c>
      <c r="I2608" s="2">
        <v>34216.388599999998</v>
      </c>
      <c r="J2608" s="2">
        <v>8</v>
      </c>
      <c r="K2608" s="2">
        <v>3</v>
      </c>
      <c r="L2608" s="2">
        <v>11</v>
      </c>
      <c r="M2608" s="2" t="s">
        <v>363</v>
      </c>
    </row>
    <row r="2609" spans="1:13" ht="15" customHeight="1" x14ac:dyDescent="0.25">
      <c r="A2609" s="2" t="s">
        <v>352</v>
      </c>
      <c r="B2609" s="2" t="s">
        <v>74</v>
      </c>
      <c r="C2609" s="2" t="s">
        <v>299</v>
      </c>
      <c r="D2609" s="2" t="s">
        <v>309</v>
      </c>
      <c r="E2609" s="2">
        <v>1658249</v>
      </c>
      <c r="F2609" s="2">
        <v>291843</v>
      </c>
      <c r="G2609" s="2">
        <v>2421.5486000000001</v>
      </c>
      <c r="H2609" s="2">
        <v>583.68600000000004</v>
      </c>
      <c r="I2609" s="2">
        <v>24017.9306</v>
      </c>
      <c r="J2609" s="2">
        <v>8</v>
      </c>
      <c r="K2609" s="2">
        <v>3</v>
      </c>
      <c r="L2609" s="2">
        <v>11</v>
      </c>
      <c r="M2609" s="2" t="s">
        <v>363</v>
      </c>
    </row>
    <row r="2610" spans="1:13" ht="15" customHeight="1" x14ac:dyDescent="0.25">
      <c r="A2610" s="2" t="s">
        <v>352</v>
      </c>
      <c r="B2610" s="2" t="s">
        <v>74</v>
      </c>
      <c r="C2610" s="2" t="s">
        <v>299</v>
      </c>
      <c r="D2610" s="2" t="s">
        <v>310</v>
      </c>
      <c r="E2610" s="2">
        <v>1658249</v>
      </c>
      <c r="F2610" s="2">
        <v>212297</v>
      </c>
      <c r="G2610" s="2">
        <v>2421.5486000000001</v>
      </c>
      <c r="H2610" s="2">
        <v>424.59399999999999</v>
      </c>
      <c r="I2610" s="2">
        <v>18131.526600000001</v>
      </c>
      <c r="J2610" s="2">
        <v>8</v>
      </c>
      <c r="K2610" s="2">
        <v>3</v>
      </c>
      <c r="L2610" s="2">
        <v>11</v>
      </c>
      <c r="M2610" s="2" t="s">
        <v>363</v>
      </c>
    </row>
    <row r="2611" spans="1:13" ht="15" customHeight="1" x14ac:dyDescent="0.25">
      <c r="A2611" s="2" t="s">
        <v>352</v>
      </c>
      <c r="B2611" s="2" t="s">
        <v>74</v>
      </c>
      <c r="C2611" s="2" t="s">
        <v>144</v>
      </c>
      <c r="D2611" s="2" t="s">
        <v>145</v>
      </c>
      <c r="E2611" s="2">
        <v>1658249</v>
      </c>
      <c r="F2611" s="2">
        <v>615537</v>
      </c>
      <c r="G2611" s="2">
        <v>2421.5486000000001</v>
      </c>
      <c r="H2611" s="2">
        <v>1207.9666</v>
      </c>
      <c r="I2611" s="2">
        <v>47116.3128</v>
      </c>
      <c r="J2611" s="2">
        <v>8</v>
      </c>
      <c r="K2611" s="2">
        <v>4</v>
      </c>
      <c r="L2611" s="2">
        <v>12</v>
      </c>
      <c r="M2611" s="2" t="s">
        <v>363</v>
      </c>
    </row>
    <row r="2612" spans="1:13" ht="15" customHeight="1" x14ac:dyDescent="0.25">
      <c r="A2612" s="2" t="s">
        <v>352</v>
      </c>
      <c r="B2612" s="2" t="s">
        <v>74</v>
      </c>
      <c r="C2612" s="2" t="s">
        <v>144</v>
      </c>
      <c r="D2612" s="2" t="s">
        <v>146</v>
      </c>
      <c r="E2612" s="2">
        <v>1658249</v>
      </c>
      <c r="F2612" s="2">
        <v>628736</v>
      </c>
      <c r="G2612" s="2">
        <v>2421.5486000000001</v>
      </c>
      <c r="H2612" s="2">
        <v>1231.7248</v>
      </c>
      <c r="I2612" s="2">
        <v>47995.366199999997</v>
      </c>
      <c r="J2612" s="2">
        <v>8</v>
      </c>
      <c r="K2612" s="2">
        <v>4</v>
      </c>
      <c r="L2612" s="2">
        <v>12</v>
      </c>
      <c r="M2612" s="2" t="s">
        <v>363</v>
      </c>
    </row>
    <row r="2613" spans="1:13" ht="15" customHeight="1" x14ac:dyDescent="0.25">
      <c r="A2613" s="2" t="s">
        <v>352</v>
      </c>
      <c r="B2613" s="2" t="s">
        <v>74</v>
      </c>
      <c r="C2613" s="2" t="s">
        <v>144</v>
      </c>
      <c r="D2613" s="2" t="s">
        <v>147</v>
      </c>
      <c r="E2613" s="2">
        <v>1658249</v>
      </c>
      <c r="F2613" s="2">
        <v>733358</v>
      </c>
      <c r="G2613" s="2">
        <v>2421.5486000000001</v>
      </c>
      <c r="H2613" s="2">
        <v>1420.0444</v>
      </c>
      <c r="I2613" s="2">
        <v>54963.191400000003</v>
      </c>
      <c r="J2613" s="2">
        <v>8</v>
      </c>
      <c r="K2613" s="2">
        <v>4</v>
      </c>
      <c r="L2613" s="2">
        <v>12</v>
      </c>
      <c r="M2613" s="2" t="s">
        <v>363</v>
      </c>
    </row>
    <row r="2614" spans="1:13" ht="15" customHeight="1" x14ac:dyDescent="0.25">
      <c r="A2614" s="2" t="s">
        <v>352</v>
      </c>
      <c r="B2614" s="2" t="s">
        <v>74</v>
      </c>
      <c r="C2614" s="2" t="s">
        <v>144</v>
      </c>
      <c r="D2614" s="2" t="s">
        <v>148</v>
      </c>
      <c r="E2614" s="2">
        <v>1658249</v>
      </c>
      <c r="F2614" s="2">
        <v>405838</v>
      </c>
      <c r="G2614" s="2">
        <v>2421.5486000000001</v>
      </c>
      <c r="H2614" s="2">
        <v>811.67600000000004</v>
      </c>
      <c r="I2614" s="2">
        <v>32453.560600000001</v>
      </c>
      <c r="J2614" s="2">
        <v>8</v>
      </c>
      <c r="K2614" s="2">
        <v>3</v>
      </c>
      <c r="L2614" s="2">
        <v>11</v>
      </c>
      <c r="M2614" s="2" t="s">
        <v>363</v>
      </c>
    </row>
    <row r="2615" spans="1:13" ht="15" customHeight="1" x14ac:dyDescent="0.25">
      <c r="A2615" s="2" t="s">
        <v>352</v>
      </c>
      <c r="B2615" s="2" t="s">
        <v>74</v>
      </c>
      <c r="C2615" s="2" t="s">
        <v>144</v>
      </c>
      <c r="D2615" s="2" t="s">
        <v>149</v>
      </c>
      <c r="E2615" s="2">
        <v>1658249</v>
      </c>
      <c r="F2615" s="2">
        <v>466402</v>
      </c>
      <c r="G2615" s="2">
        <v>2421.5486000000001</v>
      </c>
      <c r="H2615" s="2">
        <v>932.80399999999997</v>
      </c>
      <c r="I2615" s="2">
        <v>36935.296600000001</v>
      </c>
      <c r="J2615" s="2">
        <v>8</v>
      </c>
      <c r="K2615" s="2">
        <v>3</v>
      </c>
      <c r="L2615" s="2">
        <v>11</v>
      </c>
      <c r="M2615" s="2" t="s">
        <v>363</v>
      </c>
    </row>
    <row r="2616" spans="1:13" ht="15" customHeight="1" x14ac:dyDescent="0.25">
      <c r="A2616" s="2" t="s">
        <v>352</v>
      </c>
      <c r="B2616" s="2" t="s">
        <v>74</v>
      </c>
      <c r="C2616" s="2" t="s">
        <v>144</v>
      </c>
      <c r="D2616" s="2" t="s">
        <v>150</v>
      </c>
      <c r="E2616" s="2">
        <v>1658249</v>
      </c>
      <c r="F2616" s="2">
        <v>487813</v>
      </c>
      <c r="G2616" s="2">
        <v>2421.5486000000001</v>
      </c>
      <c r="H2616" s="2">
        <v>975.62599999999998</v>
      </c>
      <c r="I2616" s="2">
        <v>38519.710599999999</v>
      </c>
      <c r="J2616" s="2">
        <v>8</v>
      </c>
      <c r="K2616" s="2">
        <v>3</v>
      </c>
      <c r="L2616" s="2">
        <v>11</v>
      </c>
      <c r="M2616" s="2" t="s">
        <v>363</v>
      </c>
    </row>
    <row r="2617" spans="1:13" ht="15" customHeight="1" x14ac:dyDescent="0.25">
      <c r="A2617" s="2" t="s">
        <v>352</v>
      </c>
      <c r="B2617" s="2" t="s">
        <v>74</v>
      </c>
      <c r="C2617" s="2" t="s">
        <v>144</v>
      </c>
      <c r="D2617" s="2" t="s">
        <v>151</v>
      </c>
      <c r="E2617" s="2">
        <v>1658249</v>
      </c>
      <c r="F2617" s="2">
        <v>533099</v>
      </c>
      <c r="G2617" s="2">
        <v>2421.5486000000001</v>
      </c>
      <c r="H2617" s="2">
        <v>1059.5781999999999</v>
      </c>
      <c r="I2617" s="2">
        <v>41625.942000000003</v>
      </c>
      <c r="J2617" s="2">
        <v>8</v>
      </c>
      <c r="K2617" s="2">
        <v>4</v>
      </c>
      <c r="L2617" s="2">
        <v>12</v>
      </c>
      <c r="M2617" s="2" t="s">
        <v>363</v>
      </c>
    </row>
    <row r="2618" spans="1:13" ht="15" customHeight="1" x14ac:dyDescent="0.25">
      <c r="A2618" s="2" t="s">
        <v>352</v>
      </c>
      <c r="B2618" s="2" t="s">
        <v>74</v>
      </c>
      <c r="C2618" s="2" t="s">
        <v>144</v>
      </c>
      <c r="D2618" s="2" t="s">
        <v>152</v>
      </c>
      <c r="E2618" s="2">
        <v>1658249</v>
      </c>
      <c r="F2618" s="2">
        <v>672236</v>
      </c>
      <c r="G2618" s="2">
        <v>2421.5486000000001</v>
      </c>
      <c r="H2618" s="2">
        <v>1310.0247999999999</v>
      </c>
      <c r="I2618" s="2">
        <v>50892.466200000003</v>
      </c>
      <c r="J2618" s="2">
        <v>8</v>
      </c>
      <c r="K2618" s="2">
        <v>4</v>
      </c>
      <c r="L2618" s="2">
        <v>12</v>
      </c>
      <c r="M2618" s="2" t="s">
        <v>363</v>
      </c>
    </row>
    <row r="2619" spans="1:13" ht="15" customHeight="1" x14ac:dyDescent="0.25">
      <c r="A2619" s="2" t="s">
        <v>352</v>
      </c>
      <c r="B2619" s="2" t="s">
        <v>74</v>
      </c>
      <c r="C2619" s="2" t="s">
        <v>153</v>
      </c>
      <c r="D2619" s="2" t="s">
        <v>153</v>
      </c>
      <c r="E2619" s="2">
        <v>1658249</v>
      </c>
      <c r="F2619" s="2">
        <v>903227</v>
      </c>
      <c r="G2619" s="2">
        <v>2421.5486000000001</v>
      </c>
      <c r="H2619" s="2">
        <v>1725.8086000000001</v>
      </c>
      <c r="I2619" s="2">
        <v>66276.466799999995</v>
      </c>
      <c r="J2619" s="2">
        <v>8</v>
      </c>
      <c r="K2619" s="2">
        <v>4</v>
      </c>
      <c r="L2619" s="2">
        <v>12</v>
      </c>
      <c r="M2619" s="2" t="s">
        <v>363</v>
      </c>
    </row>
    <row r="2620" spans="1:13" ht="15" customHeight="1" x14ac:dyDescent="0.25">
      <c r="A2620" s="2" t="s">
        <v>352</v>
      </c>
      <c r="B2620" s="2" t="s">
        <v>74</v>
      </c>
      <c r="C2620" s="2" t="s">
        <v>154</v>
      </c>
      <c r="D2620" s="2" t="s">
        <v>155</v>
      </c>
      <c r="E2620" s="2">
        <v>1658249</v>
      </c>
      <c r="F2620" s="2">
        <v>888469</v>
      </c>
      <c r="G2620" s="2">
        <v>2421.5486000000001</v>
      </c>
      <c r="H2620" s="2">
        <v>1699.2442000000001</v>
      </c>
      <c r="I2620" s="2">
        <v>65293.584000000003</v>
      </c>
      <c r="J2620" s="2">
        <v>8</v>
      </c>
      <c r="K2620" s="2">
        <v>4</v>
      </c>
      <c r="L2620" s="2">
        <v>12</v>
      </c>
      <c r="M2620" s="2" t="s">
        <v>363</v>
      </c>
    </row>
    <row r="2621" spans="1:13" ht="15" customHeight="1" x14ac:dyDescent="0.25">
      <c r="A2621" s="2" t="s">
        <v>352</v>
      </c>
      <c r="B2621" s="2" t="s">
        <v>74</v>
      </c>
      <c r="C2621" s="2" t="s">
        <v>154</v>
      </c>
      <c r="D2621" s="2" t="s">
        <v>156</v>
      </c>
      <c r="E2621" s="2">
        <v>1658249</v>
      </c>
      <c r="F2621" s="2">
        <v>1181295</v>
      </c>
      <c r="G2621" s="2">
        <v>2421.5486000000001</v>
      </c>
      <c r="H2621" s="2">
        <v>2226.3310000000001</v>
      </c>
      <c r="I2621" s="2">
        <v>84795.795599999998</v>
      </c>
      <c r="J2621" s="2">
        <v>8</v>
      </c>
      <c r="K2621" s="2">
        <v>5</v>
      </c>
      <c r="L2621" s="2">
        <v>13</v>
      </c>
      <c r="M2621" s="2" t="s">
        <v>363</v>
      </c>
    </row>
    <row r="2622" spans="1:13" ht="15" customHeight="1" x14ac:dyDescent="0.25">
      <c r="A2622" s="2" t="s">
        <v>352</v>
      </c>
      <c r="B2622" s="2" t="s">
        <v>74</v>
      </c>
      <c r="C2622" s="2" t="s">
        <v>154</v>
      </c>
      <c r="D2622" s="2" t="s">
        <v>157</v>
      </c>
      <c r="E2622" s="2">
        <v>1658249</v>
      </c>
      <c r="F2622" s="2">
        <v>891760</v>
      </c>
      <c r="G2622" s="2">
        <v>2421.5486000000001</v>
      </c>
      <c r="H2622" s="2">
        <v>1705.1679999999999</v>
      </c>
      <c r="I2622" s="2">
        <v>65512.764600000002</v>
      </c>
      <c r="J2622" s="2">
        <v>8</v>
      </c>
      <c r="K2622" s="2">
        <v>4</v>
      </c>
      <c r="L2622" s="2">
        <v>12</v>
      </c>
      <c r="M2622" s="2" t="s">
        <v>363</v>
      </c>
    </row>
    <row r="2623" spans="1:13" ht="15" customHeight="1" x14ac:dyDescent="0.25">
      <c r="A2623" s="2" t="s">
        <v>352</v>
      </c>
      <c r="B2623" s="2" t="s">
        <v>74</v>
      </c>
      <c r="C2623" s="2" t="s">
        <v>154</v>
      </c>
      <c r="D2623" s="2" t="s">
        <v>158</v>
      </c>
      <c r="E2623" s="2">
        <v>1658249</v>
      </c>
      <c r="F2623" s="2">
        <v>1108963</v>
      </c>
      <c r="G2623" s="2">
        <v>2421.5486000000001</v>
      </c>
      <c r="H2623" s="2">
        <v>2096.1334000000002</v>
      </c>
      <c r="I2623" s="2">
        <v>79978.484400000001</v>
      </c>
      <c r="J2623" s="2">
        <v>8</v>
      </c>
      <c r="K2623" s="2">
        <v>5</v>
      </c>
      <c r="L2623" s="2">
        <v>13</v>
      </c>
      <c r="M2623" s="2" t="s">
        <v>363</v>
      </c>
    </row>
    <row r="2624" spans="1:13" ht="15" customHeight="1" x14ac:dyDescent="0.25">
      <c r="A2624" s="2" t="s">
        <v>352</v>
      </c>
      <c r="B2624" s="2" t="s">
        <v>74</v>
      </c>
      <c r="C2624" s="2" t="s">
        <v>154</v>
      </c>
      <c r="D2624" s="2" t="s">
        <v>159</v>
      </c>
      <c r="E2624" s="2">
        <v>1658249</v>
      </c>
      <c r="F2624" s="2">
        <v>1042422</v>
      </c>
      <c r="G2624" s="2">
        <v>2421.5486000000001</v>
      </c>
      <c r="H2624" s="2">
        <v>1976.3596</v>
      </c>
      <c r="I2624" s="2">
        <v>75546.853799999997</v>
      </c>
      <c r="J2624" s="2">
        <v>8</v>
      </c>
      <c r="K2624" s="2">
        <v>5</v>
      </c>
      <c r="L2624" s="2">
        <v>13</v>
      </c>
      <c r="M2624" s="2" t="s">
        <v>363</v>
      </c>
    </row>
    <row r="2625" spans="1:13" ht="15" customHeight="1" x14ac:dyDescent="0.25">
      <c r="A2625" s="2" t="s">
        <v>352</v>
      </c>
      <c r="B2625" s="2" t="s">
        <v>74</v>
      </c>
      <c r="C2625" s="2" t="s">
        <v>154</v>
      </c>
      <c r="D2625" s="2" t="s">
        <v>160</v>
      </c>
      <c r="E2625" s="2">
        <v>1658249</v>
      </c>
      <c r="F2625" s="2">
        <v>896107</v>
      </c>
      <c r="G2625" s="2">
        <v>2421.5486000000001</v>
      </c>
      <c r="H2625" s="2">
        <v>1712.9926</v>
      </c>
      <c r="I2625" s="2">
        <v>65802.274799999999</v>
      </c>
      <c r="J2625" s="2">
        <v>8</v>
      </c>
      <c r="K2625" s="2">
        <v>4</v>
      </c>
      <c r="L2625" s="2">
        <v>12</v>
      </c>
      <c r="M2625" s="2" t="s">
        <v>363</v>
      </c>
    </row>
    <row r="2626" spans="1:13" ht="15" customHeight="1" x14ac:dyDescent="0.25">
      <c r="A2626" s="2" t="s">
        <v>352</v>
      </c>
      <c r="B2626" s="2" t="s">
        <v>74</v>
      </c>
      <c r="C2626" s="2" t="s">
        <v>154</v>
      </c>
      <c r="D2626" s="2" t="s">
        <v>161</v>
      </c>
      <c r="E2626" s="2">
        <v>1658249</v>
      </c>
      <c r="F2626" s="2">
        <v>1311739</v>
      </c>
      <c r="G2626" s="2">
        <v>2421.5486000000001</v>
      </c>
      <c r="H2626" s="2">
        <v>2461.1302000000001</v>
      </c>
      <c r="I2626" s="2">
        <v>93483.365999999995</v>
      </c>
      <c r="J2626" s="2">
        <v>8</v>
      </c>
      <c r="K2626" s="2">
        <v>5</v>
      </c>
      <c r="L2626" s="2">
        <v>13</v>
      </c>
      <c r="M2626" s="2" t="s">
        <v>363</v>
      </c>
    </row>
    <row r="2627" spans="1:13" ht="15" customHeight="1" x14ac:dyDescent="0.25">
      <c r="A2627" s="2" t="s">
        <v>352</v>
      </c>
      <c r="B2627" s="2" t="s">
        <v>74</v>
      </c>
      <c r="C2627" s="2" t="s">
        <v>154</v>
      </c>
      <c r="D2627" s="2" t="s">
        <v>162</v>
      </c>
      <c r="E2627" s="2">
        <v>1658249</v>
      </c>
      <c r="F2627" s="2">
        <v>1602481</v>
      </c>
      <c r="G2627" s="2">
        <v>2421.5486000000001</v>
      </c>
      <c r="H2627" s="2">
        <v>2984.4657999999999</v>
      </c>
      <c r="I2627" s="2">
        <v>112846.78320000001</v>
      </c>
      <c r="J2627" s="2">
        <v>8</v>
      </c>
      <c r="K2627" s="2">
        <v>6</v>
      </c>
      <c r="L2627" s="2">
        <v>14</v>
      </c>
      <c r="M2627" s="2" t="s">
        <v>363</v>
      </c>
    </row>
    <row r="2628" spans="1:13" ht="15" customHeight="1" x14ac:dyDescent="0.25">
      <c r="A2628" s="2" t="s">
        <v>352</v>
      </c>
      <c r="B2628" s="2" t="s">
        <v>74</v>
      </c>
      <c r="C2628" s="2" t="s">
        <v>154</v>
      </c>
      <c r="D2628" s="2" t="s">
        <v>163</v>
      </c>
      <c r="E2628" s="2">
        <v>1658249</v>
      </c>
      <c r="F2628" s="2">
        <v>1258351</v>
      </c>
      <c r="G2628" s="2">
        <v>2421.5486000000001</v>
      </c>
      <c r="H2628" s="2">
        <v>2365.0318000000002</v>
      </c>
      <c r="I2628" s="2">
        <v>89927.725200000001</v>
      </c>
      <c r="J2628" s="2">
        <v>8</v>
      </c>
      <c r="K2628" s="2">
        <v>5</v>
      </c>
      <c r="L2628" s="2">
        <v>13</v>
      </c>
      <c r="M2628" s="2" t="s">
        <v>363</v>
      </c>
    </row>
    <row r="2629" spans="1:13" ht="15" customHeight="1" x14ac:dyDescent="0.25">
      <c r="A2629" s="2" t="s">
        <v>352</v>
      </c>
      <c r="B2629" s="2" t="s">
        <v>74</v>
      </c>
      <c r="C2629" s="2" t="s">
        <v>154</v>
      </c>
      <c r="D2629" s="2" t="s">
        <v>164</v>
      </c>
      <c r="E2629" s="2">
        <v>1658249</v>
      </c>
      <c r="F2629" s="2">
        <v>1244646</v>
      </c>
      <c r="G2629" s="2">
        <v>2421.5486000000001</v>
      </c>
      <c r="H2629" s="2">
        <v>2340.3627999999999</v>
      </c>
      <c r="I2629" s="2">
        <v>89014.972200000004</v>
      </c>
      <c r="J2629" s="2">
        <v>8</v>
      </c>
      <c r="K2629" s="2">
        <v>5</v>
      </c>
      <c r="L2629" s="2">
        <v>13</v>
      </c>
      <c r="M2629" s="2" t="s">
        <v>363</v>
      </c>
    </row>
    <row r="2630" spans="1:13" ht="15" customHeight="1" x14ac:dyDescent="0.25">
      <c r="A2630" s="2" t="s">
        <v>352</v>
      </c>
      <c r="B2630" s="2" t="s">
        <v>74</v>
      </c>
      <c r="C2630" s="2" t="s">
        <v>154</v>
      </c>
      <c r="D2630" s="2" t="s">
        <v>165</v>
      </c>
      <c r="E2630" s="2">
        <v>1658249</v>
      </c>
      <c r="F2630" s="2">
        <v>1062400</v>
      </c>
      <c r="G2630" s="2">
        <v>2421.5486000000001</v>
      </c>
      <c r="H2630" s="2">
        <v>2012.32</v>
      </c>
      <c r="I2630" s="2">
        <v>76877.388600000006</v>
      </c>
      <c r="J2630" s="2">
        <v>8</v>
      </c>
      <c r="K2630" s="2">
        <v>5</v>
      </c>
      <c r="L2630" s="2">
        <v>13</v>
      </c>
      <c r="M2630" s="2" t="s">
        <v>363</v>
      </c>
    </row>
    <row r="2631" spans="1:13" ht="15" customHeight="1" x14ac:dyDescent="0.25">
      <c r="A2631" s="2" t="s">
        <v>352</v>
      </c>
      <c r="B2631" s="2" t="s">
        <v>74</v>
      </c>
      <c r="C2631" s="2" t="s">
        <v>154</v>
      </c>
      <c r="D2631" s="2" t="s">
        <v>166</v>
      </c>
      <c r="E2631" s="2">
        <v>1658249</v>
      </c>
      <c r="F2631" s="2">
        <v>1047118</v>
      </c>
      <c r="G2631" s="2">
        <v>2421.5486000000001</v>
      </c>
      <c r="H2631" s="2">
        <v>1984.8124</v>
      </c>
      <c r="I2631" s="2">
        <v>75859.607399999994</v>
      </c>
      <c r="J2631" s="2">
        <v>8</v>
      </c>
      <c r="K2631" s="2">
        <v>5</v>
      </c>
      <c r="L2631" s="2">
        <v>13</v>
      </c>
      <c r="M2631" s="2" t="s">
        <v>363</v>
      </c>
    </row>
    <row r="2632" spans="1:13" ht="15" customHeight="1" x14ac:dyDescent="0.25">
      <c r="A2632" s="2" t="s">
        <v>352</v>
      </c>
      <c r="B2632" s="2" t="s">
        <v>74</v>
      </c>
      <c r="C2632" s="2" t="s">
        <v>154</v>
      </c>
      <c r="D2632" s="2" t="s">
        <v>167</v>
      </c>
      <c r="E2632" s="2">
        <v>1658249</v>
      </c>
      <c r="F2632" s="2">
        <v>1227237</v>
      </c>
      <c r="G2632" s="2">
        <v>2421.5486000000001</v>
      </c>
      <c r="H2632" s="2">
        <v>2309.0266000000001</v>
      </c>
      <c r="I2632" s="2">
        <v>87855.532800000001</v>
      </c>
      <c r="J2632" s="2">
        <v>8</v>
      </c>
      <c r="K2632" s="2">
        <v>5</v>
      </c>
      <c r="L2632" s="2">
        <v>13</v>
      </c>
      <c r="M2632" s="2" t="s">
        <v>363</v>
      </c>
    </row>
    <row r="2633" spans="1:13" ht="15" customHeight="1" x14ac:dyDescent="0.25">
      <c r="A2633" s="2" t="s">
        <v>352</v>
      </c>
      <c r="B2633" s="2" t="s">
        <v>74</v>
      </c>
      <c r="C2633" s="2" t="s">
        <v>154</v>
      </c>
      <c r="D2633" s="2" t="s">
        <v>168</v>
      </c>
      <c r="E2633" s="2">
        <v>1658249</v>
      </c>
      <c r="F2633" s="2">
        <v>1794553</v>
      </c>
      <c r="G2633" s="2">
        <v>2421.5486000000001</v>
      </c>
      <c r="H2633" s="2">
        <v>3330.1954000000001</v>
      </c>
      <c r="I2633" s="2">
        <v>125638.7784</v>
      </c>
      <c r="J2633" s="2">
        <v>8</v>
      </c>
      <c r="K2633" s="2">
        <v>6</v>
      </c>
      <c r="L2633" s="2">
        <v>14</v>
      </c>
      <c r="M2633" s="2" t="s">
        <v>363</v>
      </c>
    </row>
    <row r="2634" spans="1:13" ht="15" customHeight="1" x14ac:dyDescent="0.25">
      <c r="A2634" s="2" t="s">
        <v>352</v>
      </c>
      <c r="B2634" s="2" t="s">
        <v>74</v>
      </c>
      <c r="C2634" s="2" t="s">
        <v>154</v>
      </c>
      <c r="D2634" s="2" t="s">
        <v>169</v>
      </c>
      <c r="E2634" s="2">
        <v>1658249</v>
      </c>
      <c r="F2634" s="2">
        <v>1097660</v>
      </c>
      <c r="G2634" s="2">
        <v>2421.5486000000001</v>
      </c>
      <c r="H2634" s="2">
        <v>2075.788</v>
      </c>
      <c r="I2634" s="2">
        <v>79225.704599999997</v>
      </c>
      <c r="J2634" s="2">
        <v>8</v>
      </c>
      <c r="K2634" s="2">
        <v>5</v>
      </c>
      <c r="L2634" s="2">
        <v>13</v>
      </c>
      <c r="M2634" s="2" t="s">
        <v>363</v>
      </c>
    </row>
    <row r="2635" spans="1:13" ht="15" customHeight="1" x14ac:dyDescent="0.25">
      <c r="A2635" s="2" t="s">
        <v>352</v>
      </c>
      <c r="B2635" s="2" t="s">
        <v>74</v>
      </c>
      <c r="C2635" s="2" t="s">
        <v>154</v>
      </c>
      <c r="D2635" s="2" t="s">
        <v>170</v>
      </c>
      <c r="E2635" s="2">
        <v>1658249</v>
      </c>
      <c r="F2635" s="2">
        <v>1602805</v>
      </c>
      <c r="G2635" s="2">
        <v>2421.5486000000001</v>
      </c>
      <c r="H2635" s="2">
        <v>2985.049</v>
      </c>
      <c r="I2635" s="2">
        <v>112868.3616</v>
      </c>
      <c r="J2635" s="2">
        <v>8</v>
      </c>
      <c r="K2635" s="2">
        <v>6</v>
      </c>
      <c r="L2635" s="2">
        <v>14</v>
      </c>
      <c r="M2635" s="2" t="s">
        <v>363</v>
      </c>
    </row>
    <row r="2636" spans="1:13" ht="15" customHeight="1" x14ac:dyDescent="0.25">
      <c r="A2636" s="2" t="s">
        <v>352</v>
      </c>
      <c r="B2636" s="2" t="s">
        <v>74</v>
      </c>
      <c r="C2636" s="2" t="s">
        <v>154</v>
      </c>
      <c r="D2636" s="2" t="s">
        <v>171</v>
      </c>
      <c r="E2636" s="2">
        <v>1658249</v>
      </c>
      <c r="F2636" s="2">
        <v>1303523</v>
      </c>
      <c r="G2636" s="2">
        <v>2421.5486000000001</v>
      </c>
      <c r="H2636" s="2">
        <v>2446.3413999999998</v>
      </c>
      <c r="I2636" s="2">
        <v>92936.180399999997</v>
      </c>
      <c r="J2636" s="2">
        <v>8</v>
      </c>
      <c r="K2636" s="2">
        <v>5</v>
      </c>
      <c r="L2636" s="2">
        <v>13</v>
      </c>
      <c r="M2636" s="2" t="s">
        <v>363</v>
      </c>
    </row>
    <row r="2637" spans="1:13" ht="15" customHeight="1" x14ac:dyDescent="0.25">
      <c r="A2637" s="2" t="s">
        <v>352</v>
      </c>
      <c r="B2637" s="2" t="s">
        <v>74</v>
      </c>
      <c r="C2637" s="2" t="s">
        <v>154</v>
      </c>
      <c r="D2637" s="2" t="s">
        <v>172</v>
      </c>
      <c r="E2637" s="2">
        <v>1658249</v>
      </c>
      <c r="F2637" s="2">
        <v>1336822</v>
      </c>
      <c r="G2637" s="2">
        <v>2421.5486000000001</v>
      </c>
      <c r="H2637" s="2">
        <v>2506.2795999999998</v>
      </c>
      <c r="I2637" s="2">
        <v>95153.893800000005</v>
      </c>
      <c r="J2637" s="2">
        <v>8</v>
      </c>
      <c r="K2637" s="2">
        <v>5</v>
      </c>
      <c r="L2637" s="2">
        <v>13</v>
      </c>
      <c r="M2637" s="2" t="s">
        <v>363</v>
      </c>
    </row>
    <row r="2638" spans="1:13" ht="15" customHeight="1" x14ac:dyDescent="0.25">
      <c r="A2638" s="2" t="s">
        <v>352</v>
      </c>
      <c r="B2638" s="2" t="s">
        <v>74</v>
      </c>
      <c r="C2638" s="2" t="s">
        <v>154</v>
      </c>
      <c r="D2638" s="2" t="s">
        <v>173</v>
      </c>
      <c r="E2638" s="2">
        <v>1658249</v>
      </c>
      <c r="F2638" s="2">
        <v>1211571</v>
      </c>
      <c r="G2638" s="2">
        <v>2421.5486000000001</v>
      </c>
      <c r="H2638" s="2">
        <v>2280.8278</v>
      </c>
      <c r="I2638" s="2">
        <v>86812.177200000006</v>
      </c>
      <c r="J2638" s="2">
        <v>8</v>
      </c>
      <c r="K2638" s="2">
        <v>5</v>
      </c>
      <c r="L2638" s="2">
        <v>13</v>
      </c>
      <c r="M2638" s="2" t="s">
        <v>363</v>
      </c>
    </row>
    <row r="2639" spans="1:13" ht="15" customHeight="1" x14ac:dyDescent="0.25">
      <c r="A2639" s="2" t="s">
        <v>352</v>
      </c>
      <c r="B2639" s="2" t="s">
        <v>74</v>
      </c>
      <c r="C2639" s="2" t="s">
        <v>154</v>
      </c>
      <c r="D2639" s="2" t="s">
        <v>174</v>
      </c>
      <c r="E2639" s="2">
        <v>1658249</v>
      </c>
      <c r="F2639" s="2">
        <v>1265328</v>
      </c>
      <c r="G2639" s="2">
        <v>2421.5486000000001</v>
      </c>
      <c r="H2639" s="2">
        <v>2377.5904</v>
      </c>
      <c r="I2639" s="2">
        <v>90392.393400000001</v>
      </c>
      <c r="J2639" s="2">
        <v>8</v>
      </c>
      <c r="K2639" s="2">
        <v>5</v>
      </c>
      <c r="L2639" s="2">
        <v>13</v>
      </c>
      <c r="M2639" s="2" t="s">
        <v>363</v>
      </c>
    </row>
    <row r="2640" spans="1:13" ht="15" customHeight="1" x14ac:dyDescent="0.25">
      <c r="A2640" s="2" t="s">
        <v>352</v>
      </c>
      <c r="B2640" s="2" t="s">
        <v>74</v>
      </c>
      <c r="C2640" s="2" t="s">
        <v>215</v>
      </c>
      <c r="D2640" s="2" t="s">
        <v>215</v>
      </c>
      <c r="E2640" s="2">
        <v>1658249</v>
      </c>
      <c r="F2640" s="2">
        <v>645669</v>
      </c>
      <c r="G2640" s="2">
        <v>2421.5486000000001</v>
      </c>
      <c r="H2640" s="2">
        <v>1262.2041999999999</v>
      </c>
      <c r="I2640" s="2">
        <v>49123.103999999999</v>
      </c>
      <c r="J2640" s="2">
        <v>8</v>
      </c>
      <c r="K2640" s="2">
        <v>4</v>
      </c>
      <c r="L2640" s="2">
        <v>12</v>
      </c>
      <c r="M2640" s="2" t="s">
        <v>363</v>
      </c>
    </row>
    <row r="2641" spans="1:13" ht="15" customHeight="1" x14ac:dyDescent="0.25">
      <c r="A2641" s="2" t="s">
        <v>352</v>
      </c>
      <c r="B2641" s="2" t="s">
        <v>74</v>
      </c>
      <c r="C2641" s="2" t="s">
        <v>226</v>
      </c>
      <c r="D2641" s="2" t="s">
        <v>227</v>
      </c>
      <c r="E2641" s="2">
        <v>1658249</v>
      </c>
      <c r="F2641" s="2">
        <v>2214895</v>
      </c>
      <c r="G2641" s="2">
        <v>2421.5486000000001</v>
      </c>
      <c r="H2641" s="2">
        <v>4086.8110000000001</v>
      </c>
      <c r="I2641" s="2">
        <v>153633.55559999999</v>
      </c>
      <c r="J2641" s="2">
        <v>8</v>
      </c>
      <c r="K2641" s="2">
        <v>7</v>
      </c>
      <c r="L2641" s="2">
        <v>15</v>
      </c>
      <c r="M2641" s="2" t="s">
        <v>363</v>
      </c>
    </row>
    <row r="2642" spans="1:13" ht="15" customHeight="1" x14ac:dyDescent="0.25">
      <c r="A2642" s="2" t="s">
        <v>352</v>
      </c>
      <c r="B2642" s="2" t="s">
        <v>74</v>
      </c>
      <c r="C2642" s="2" t="s">
        <v>226</v>
      </c>
      <c r="D2642" s="2" t="s">
        <v>228</v>
      </c>
      <c r="E2642" s="2">
        <v>1658249</v>
      </c>
      <c r="F2642" s="2">
        <v>2010204</v>
      </c>
      <c r="G2642" s="2">
        <v>2421.5486000000001</v>
      </c>
      <c r="H2642" s="2">
        <v>3718.3672000000001</v>
      </c>
      <c r="I2642" s="2">
        <v>140001.13500000001</v>
      </c>
      <c r="J2642" s="2">
        <v>8</v>
      </c>
      <c r="K2642" s="2">
        <v>7</v>
      </c>
      <c r="L2642" s="2">
        <v>15</v>
      </c>
      <c r="M2642" s="2" t="s">
        <v>363</v>
      </c>
    </row>
    <row r="2643" spans="1:13" ht="15" customHeight="1" x14ac:dyDescent="0.25">
      <c r="A2643" s="2" t="s">
        <v>352</v>
      </c>
      <c r="B2643" s="2" t="s">
        <v>74</v>
      </c>
      <c r="C2643" s="2" t="s">
        <v>226</v>
      </c>
      <c r="D2643" s="2" t="s">
        <v>229</v>
      </c>
      <c r="E2643" s="2">
        <v>1658249</v>
      </c>
      <c r="F2643" s="2">
        <v>2008110</v>
      </c>
      <c r="G2643" s="2">
        <v>2421.5486000000001</v>
      </c>
      <c r="H2643" s="2">
        <v>3714.598</v>
      </c>
      <c r="I2643" s="2">
        <v>139861.6746</v>
      </c>
      <c r="J2643" s="2">
        <v>8</v>
      </c>
      <c r="K2643" s="2">
        <v>7</v>
      </c>
      <c r="L2643" s="2">
        <v>15</v>
      </c>
      <c r="M2643" s="2" t="s">
        <v>363</v>
      </c>
    </row>
    <row r="2644" spans="1:13" ht="15" customHeight="1" x14ac:dyDescent="0.25">
      <c r="A2644" s="2" t="s">
        <v>352</v>
      </c>
      <c r="B2644" s="2" t="s">
        <v>74</v>
      </c>
      <c r="C2644" s="2" t="s">
        <v>226</v>
      </c>
      <c r="D2644" s="2" t="s">
        <v>230</v>
      </c>
      <c r="E2644" s="2">
        <v>1658249</v>
      </c>
      <c r="F2644" s="2">
        <v>2038817</v>
      </c>
      <c r="G2644" s="2">
        <v>2421.5486000000001</v>
      </c>
      <c r="H2644" s="2">
        <v>3769.8706000000002</v>
      </c>
      <c r="I2644" s="2">
        <v>141906.76079999999</v>
      </c>
      <c r="J2644" s="2">
        <v>8</v>
      </c>
      <c r="K2644" s="2">
        <v>7</v>
      </c>
      <c r="L2644" s="2">
        <v>15</v>
      </c>
      <c r="M2644" s="2" t="s">
        <v>363</v>
      </c>
    </row>
    <row r="2645" spans="1:13" ht="15" customHeight="1" x14ac:dyDescent="0.25">
      <c r="A2645" s="2" t="s">
        <v>352</v>
      </c>
      <c r="B2645" s="2" t="s">
        <v>74</v>
      </c>
      <c r="C2645" s="2" t="s">
        <v>226</v>
      </c>
      <c r="D2645" s="2" t="s">
        <v>231</v>
      </c>
      <c r="E2645" s="2">
        <v>1658249</v>
      </c>
      <c r="F2645" s="2">
        <v>2033268</v>
      </c>
      <c r="G2645" s="2">
        <v>2421.5486000000001</v>
      </c>
      <c r="H2645" s="2">
        <v>3759.8824</v>
      </c>
      <c r="I2645" s="2">
        <v>141537.1974</v>
      </c>
      <c r="J2645" s="2">
        <v>8</v>
      </c>
      <c r="K2645" s="2">
        <v>7</v>
      </c>
      <c r="L2645" s="2">
        <v>15</v>
      </c>
      <c r="M2645" s="2" t="s">
        <v>363</v>
      </c>
    </row>
    <row r="2646" spans="1:13" ht="15" customHeight="1" x14ac:dyDescent="0.25">
      <c r="A2646" s="2" t="s">
        <v>352</v>
      </c>
      <c r="B2646" s="2" t="s">
        <v>74</v>
      </c>
      <c r="C2646" s="2" t="s">
        <v>226</v>
      </c>
      <c r="D2646" s="2" t="s">
        <v>232</v>
      </c>
      <c r="E2646" s="2">
        <v>1658249</v>
      </c>
      <c r="F2646" s="2">
        <v>2350787</v>
      </c>
      <c r="G2646" s="2">
        <v>2421.5486000000001</v>
      </c>
      <c r="H2646" s="2">
        <v>4331.4165999999996</v>
      </c>
      <c r="I2646" s="2">
        <v>162683.96280000001</v>
      </c>
      <c r="J2646" s="2">
        <v>8</v>
      </c>
      <c r="K2646" s="2">
        <v>7</v>
      </c>
      <c r="L2646" s="2">
        <v>15</v>
      </c>
      <c r="M2646" s="2" t="s">
        <v>363</v>
      </c>
    </row>
    <row r="2647" spans="1:13" ht="15" customHeight="1" x14ac:dyDescent="0.25">
      <c r="A2647" s="2" t="s">
        <v>352</v>
      </c>
      <c r="B2647" s="2" t="s">
        <v>74</v>
      </c>
      <c r="C2647" s="2" t="s">
        <v>226</v>
      </c>
      <c r="D2647" s="2" t="s">
        <v>233</v>
      </c>
      <c r="E2647" s="2">
        <v>1658249</v>
      </c>
      <c r="F2647" s="2">
        <v>2350787</v>
      </c>
      <c r="G2647" s="2">
        <v>2421.5486000000001</v>
      </c>
      <c r="H2647" s="2">
        <v>4331.4165999999996</v>
      </c>
      <c r="I2647" s="2">
        <v>162683.96280000001</v>
      </c>
      <c r="J2647" s="2">
        <v>8</v>
      </c>
      <c r="K2647" s="2">
        <v>7</v>
      </c>
      <c r="L2647" s="2">
        <v>15</v>
      </c>
      <c r="M2647" s="2" t="s">
        <v>363</v>
      </c>
    </row>
    <row r="2648" spans="1:13" ht="15" customHeight="1" x14ac:dyDescent="0.25">
      <c r="A2648" s="2" t="s">
        <v>352</v>
      </c>
      <c r="B2648" s="2" t="s">
        <v>74</v>
      </c>
      <c r="C2648" s="2" t="s">
        <v>226</v>
      </c>
      <c r="D2648" s="2" t="s">
        <v>234</v>
      </c>
      <c r="E2648" s="2">
        <v>1658249</v>
      </c>
      <c r="F2648" s="2">
        <v>1981143</v>
      </c>
      <c r="G2648" s="2">
        <v>2421.5486000000001</v>
      </c>
      <c r="H2648" s="2">
        <v>3666.0574000000001</v>
      </c>
      <c r="I2648" s="2">
        <v>138065.67240000001</v>
      </c>
      <c r="J2648" s="2">
        <v>8</v>
      </c>
      <c r="K2648" s="2">
        <v>6</v>
      </c>
      <c r="L2648" s="2">
        <v>14</v>
      </c>
      <c r="M2648" s="2" t="s">
        <v>363</v>
      </c>
    </row>
    <row r="2649" spans="1:13" ht="15" customHeight="1" x14ac:dyDescent="0.25">
      <c r="A2649" s="2" t="s">
        <v>352</v>
      </c>
      <c r="B2649" s="2" t="s">
        <v>74</v>
      </c>
      <c r="C2649" s="2" t="s">
        <v>226</v>
      </c>
      <c r="D2649" s="2" t="s">
        <v>235</v>
      </c>
      <c r="E2649" s="2">
        <v>1658249</v>
      </c>
      <c r="F2649" s="2">
        <v>2383020</v>
      </c>
      <c r="G2649" s="2">
        <v>2421.5486000000001</v>
      </c>
      <c r="H2649" s="2">
        <v>4389.4359999999997</v>
      </c>
      <c r="I2649" s="2">
        <v>164830.68059999999</v>
      </c>
      <c r="J2649" s="2">
        <v>8</v>
      </c>
      <c r="K2649" s="2">
        <v>7</v>
      </c>
      <c r="L2649" s="2">
        <v>15</v>
      </c>
      <c r="M2649" s="2" t="s">
        <v>363</v>
      </c>
    </row>
    <row r="2650" spans="1:13" ht="15" customHeight="1" x14ac:dyDescent="0.25">
      <c r="A2650" s="2" t="s">
        <v>352</v>
      </c>
      <c r="B2650" s="2" t="s">
        <v>74</v>
      </c>
      <c r="C2650" s="2" t="s">
        <v>226</v>
      </c>
      <c r="D2650" s="2" t="s">
        <v>236</v>
      </c>
      <c r="E2650" s="2">
        <v>1658249</v>
      </c>
      <c r="F2650" s="2">
        <v>1868348</v>
      </c>
      <c r="G2650" s="2">
        <v>2421.5486000000001</v>
      </c>
      <c r="H2650" s="2">
        <v>3463.0264000000002</v>
      </c>
      <c r="I2650" s="2">
        <v>130553.5254</v>
      </c>
      <c r="J2650" s="2">
        <v>8</v>
      </c>
      <c r="K2650" s="2">
        <v>6</v>
      </c>
      <c r="L2650" s="2">
        <v>14</v>
      </c>
      <c r="M2650" s="2" t="s">
        <v>363</v>
      </c>
    </row>
    <row r="2651" spans="1:13" ht="15" customHeight="1" x14ac:dyDescent="0.25">
      <c r="A2651" s="2" t="s">
        <v>352</v>
      </c>
      <c r="B2651" s="2" t="s">
        <v>74</v>
      </c>
      <c r="C2651" s="2" t="s">
        <v>226</v>
      </c>
      <c r="D2651" s="2" t="s">
        <v>237</v>
      </c>
      <c r="E2651" s="2">
        <v>1658249</v>
      </c>
      <c r="F2651" s="2">
        <v>2287543</v>
      </c>
      <c r="G2651" s="2">
        <v>2421.5486000000001</v>
      </c>
      <c r="H2651" s="2">
        <v>4217.5774000000001</v>
      </c>
      <c r="I2651" s="2">
        <v>158471.9124</v>
      </c>
      <c r="J2651" s="2">
        <v>8</v>
      </c>
      <c r="K2651" s="2">
        <v>7</v>
      </c>
      <c r="L2651" s="2">
        <v>15</v>
      </c>
      <c r="M2651" s="2" t="s">
        <v>363</v>
      </c>
    </row>
    <row r="2652" spans="1:13" ht="15" customHeight="1" x14ac:dyDescent="0.25">
      <c r="A2652" s="2" t="s">
        <v>352</v>
      </c>
      <c r="B2652" s="2" t="s">
        <v>74</v>
      </c>
      <c r="C2652" s="2" t="s">
        <v>226</v>
      </c>
      <c r="D2652" s="2" t="s">
        <v>238</v>
      </c>
      <c r="E2652" s="2">
        <v>1658249</v>
      </c>
      <c r="F2652" s="2">
        <v>2350451</v>
      </c>
      <c r="G2652" s="2">
        <v>2421.5486000000001</v>
      </c>
      <c r="H2652" s="2">
        <v>4330.8118000000004</v>
      </c>
      <c r="I2652" s="2">
        <v>162661.5852</v>
      </c>
      <c r="J2652" s="2">
        <v>8</v>
      </c>
      <c r="K2652" s="2">
        <v>7</v>
      </c>
      <c r="L2652" s="2">
        <v>15</v>
      </c>
      <c r="M2652" s="2" t="s">
        <v>363</v>
      </c>
    </row>
    <row r="2653" spans="1:13" ht="15" customHeight="1" x14ac:dyDescent="0.25">
      <c r="A2653" s="2" t="s">
        <v>352</v>
      </c>
      <c r="B2653" s="2" t="s">
        <v>74</v>
      </c>
      <c r="C2653" s="2" t="s">
        <v>226</v>
      </c>
      <c r="D2653" s="2" t="s">
        <v>239</v>
      </c>
      <c r="E2653" s="2">
        <v>1658249</v>
      </c>
      <c r="F2653" s="2">
        <v>1977969</v>
      </c>
      <c r="G2653" s="2">
        <v>2421.5486000000001</v>
      </c>
      <c r="H2653" s="2">
        <v>3660.3442</v>
      </c>
      <c r="I2653" s="2">
        <v>137854.28400000001</v>
      </c>
      <c r="J2653" s="2">
        <v>8</v>
      </c>
      <c r="K2653" s="2">
        <v>6</v>
      </c>
      <c r="L2653" s="2">
        <v>14</v>
      </c>
      <c r="M2653" s="2" t="s">
        <v>363</v>
      </c>
    </row>
    <row r="2654" spans="1:13" ht="15" customHeight="1" x14ac:dyDescent="0.25">
      <c r="A2654" s="2" t="s">
        <v>352</v>
      </c>
      <c r="B2654" s="2" t="s">
        <v>74</v>
      </c>
      <c r="C2654" s="2" t="s">
        <v>226</v>
      </c>
      <c r="D2654" s="2" t="s">
        <v>240</v>
      </c>
      <c r="E2654" s="2">
        <v>1658249</v>
      </c>
      <c r="F2654" s="2">
        <v>2260882</v>
      </c>
      <c r="G2654" s="2">
        <v>2421.5486000000001</v>
      </c>
      <c r="H2654" s="2">
        <v>4169.5875999999998</v>
      </c>
      <c r="I2654" s="2">
        <v>156696.2898</v>
      </c>
      <c r="J2654" s="2">
        <v>8</v>
      </c>
      <c r="K2654" s="2">
        <v>7</v>
      </c>
      <c r="L2654" s="2">
        <v>15</v>
      </c>
      <c r="M2654" s="2" t="s">
        <v>363</v>
      </c>
    </row>
    <row r="2655" spans="1:13" ht="15" customHeight="1" x14ac:dyDescent="0.25">
      <c r="A2655" s="2" t="s">
        <v>352</v>
      </c>
      <c r="B2655" s="2" t="s">
        <v>74</v>
      </c>
      <c r="C2655" s="2" t="s">
        <v>226</v>
      </c>
      <c r="D2655" s="2" t="s">
        <v>241</v>
      </c>
      <c r="E2655" s="2">
        <v>1658249</v>
      </c>
      <c r="F2655" s="2">
        <v>1731148</v>
      </c>
      <c r="G2655" s="2">
        <v>2421.5486000000001</v>
      </c>
      <c r="H2655" s="2">
        <v>3216.0664000000002</v>
      </c>
      <c r="I2655" s="2">
        <v>121416.00539999999</v>
      </c>
      <c r="J2655" s="2">
        <v>8</v>
      </c>
      <c r="K2655" s="2">
        <v>6</v>
      </c>
      <c r="L2655" s="2">
        <v>14</v>
      </c>
      <c r="M2655" s="2" t="s">
        <v>363</v>
      </c>
    </row>
    <row r="2656" spans="1:13" ht="15" customHeight="1" x14ac:dyDescent="0.25">
      <c r="A2656" s="2" t="s">
        <v>352</v>
      </c>
      <c r="B2656" s="2" t="s">
        <v>74</v>
      </c>
      <c r="C2656" s="2" t="s">
        <v>226</v>
      </c>
      <c r="D2656" s="2" t="s">
        <v>242</v>
      </c>
      <c r="E2656" s="2">
        <v>1658249</v>
      </c>
      <c r="F2656" s="2">
        <v>1971610</v>
      </c>
      <c r="G2656" s="2">
        <v>2421.5486000000001</v>
      </c>
      <c r="H2656" s="2">
        <v>3648.8980000000001</v>
      </c>
      <c r="I2656" s="2">
        <v>137430.7746</v>
      </c>
      <c r="J2656" s="2">
        <v>8</v>
      </c>
      <c r="K2656" s="2">
        <v>6</v>
      </c>
      <c r="L2656" s="2">
        <v>14</v>
      </c>
      <c r="M2656" s="2" t="s">
        <v>363</v>
      </c>
    </row>
    <row r="2657" spans="1:13" ht="15" customHeight="1" x14ac:dyDescent="0.25">
      <c r="A2657" s="2" t="s">
        <v>352</v>
      </c>
      <c r="B2657" s="2" t="s">
        <v>74</v>
      </c>
      <c r="C2657" s="2" t="s">
        <v>226</v>
      </c>
      <c r="D2657" s="2" t="s">
        <v>243</v>
      </c>
      <c r="E2657" s="2">
        <v>1658249</v>
      </c>
      <c r="F2657" s="2">
        <v>1973226</v>
      </c>
      <c r="G2657" s="2">
        <v>2421.5486000000001</v>
      </c>
      <c r="H2657" s="2">
        <v>3651.8067999999998</v>
      </c>
      <c r="I2657" s="2">
        <v>137538.4002</v>
      </c>
      <c r="J2657" s="2">
        <v>8</v>
      </c>
      <c r="K2657" s="2">
        <v>6</v>
      </c>
      <c r="L2657" s="2">
        <v>14</v>
      </c>
      <c r="M2657" s="2" t="s">
        <v>363</v>
      </c>
    </row>
    <row r="2658" spans="1:13" ht="15" customHeight="1" x14ac:dyDescent="0.25">
      <c r="A2658" s="2" t="s">
        <v>352</v>
      </c>
      <c r="B2658" s="2" t="s">
        <v>74</v>
      </c>
      <c r="C2658" s="2" t="s">
        <v>226</v>
      </c>
      <c r="D2658" s="2" t="s">
        <v>244</v>
      </c>
      <c r="E2658" s="2">
        <v>1658249</v>
      </c>
      <c r="F2658" s="2">
        <v>2382665</v>
      </c>
      <c r="G2658" s="2">
        <v>2421.5486000000001</v>
      </c>
      <c r="H2658" s="2">
        <v>4388.7969999999996</v>
      </c>
      <c r="I2658" s="2">
        <v>164807.03760000001</v>
      </c>
      <c r="J2658" s="2">
        <v>8</v>
      </c>
      <c r="K2658" s="2">
        <v>7</v>
      </c>
      <c r="L2658" s="2">
        <v>15</v>
      </c>
      <c r="M2658" s="2" t="s">
        <v>363</v>
      </c>
    </row>
    <row r="2659" spans="1:13" ht="15" customHeight="1" x14ac:dyDescent="0.25">
      <c r="A2659" s="2" t="s">
        <v>352</v>
      </c>
      <c r="B2659" s="2" t="s">
        <v>74</v>
      </c>
      <c r="C2659" s="2" t="s">
        <v>226</v>
      </c>
      <c r="D2659" s="2" t="s">
        <v>245</v>
      </c>
      <c r="E2659" s="2">
        <v>1658249</v>
      </c>
      <c r="F2659" s="2">
        <v>2382665</v>
      </c>
      <c r="G2659" s="2">
        <v>2421.5486000000001</v>
      </c>
      <c r="H2659" s="2">
        <v>4388.7969999999996</v>
      </c>
      <c r="I2659" s="2">
        <v>164807.03760000001</v>
      </c>
      <c r="J2659" s="2">
        <v>8</v>
      </c>
      <c r="K2659" s="2">
        <v>7</v>
      </c>
      <c r="L2659" s="2">
        <v>15</v>
      </c>
      <c r="M2659" s="2" t="s">
        <v>363</v>
      </c>
    </row>
    <row r="2660" spans="1:13" ht="15" customHeight="1" x14ac:dyDescent="0.25">
      <c r="A2660" s="2" t="s">
        <v>352</v>
      </c>
      <c r="B2660" s="2" t="s">
        <v>74</v>
      </c>
      <c r="C2660" s="2" t="s">
        <v>226</v>
      </c>
      <c r="D2660" s="2" t="s">
        <v>246</v>
      </c>
      <c r="E2660" s="2">
        <v>1658249</v>
      </c>
      <c r="F2660" s="2">
        <v>1940678</v>
      </c>
      <c r="G2660" s="2">
        <v>2421.5486000000001</v>
      </c>
      <c r="H2660" s="2">
        <v>3593.2204000000002</v>
      </c>
      <c r="I2660" s="2">
        <v>135370.7034</v>
      </c>
      <c r="J2660" s="2">
        <v>8</v>
      </c>
      <c r="K2660" s="2">
        <v>6</v>
      </c>
      <c r="L2660" s="2">
        <v>14</v>
      </c>
      <c r="M2660" s="2" t="s">
        <v>363</v>
      </c>
    </row>
    <row r="2661" spans="1:13" ht="15" customHeight="1" x14ac:dyDescent="0.25">
      <c r="A2661" s="2" t="s">
        <v>352</v>
      </c>
      <c r="B2661" s="2" t="s">
        <v>74</v>
      </c>
      <c r="C2661" s="2" t="s">
        <v>226</v>
      </c>
      <c r="D2661" s="2" t="s">
        <v>247</v>
      </c>
      <c r="E2661" s="2">
        <v>1658249</v>
      </c>
      <c r="F2661" s="2">
        <v>1574801</v>
      </c>
      <c r="G2661" s="2">
        <v>2421.5486000000001</v>
      </c>
      <c r="H2661" s="2">
        <v>2934.6417999999999</v>
      </c>
      <c r="I2661" s="2">
        <v>111003.29519999999</v>
      </c>
      <c r="J2661" s="2">
        <v>8</v>
      </c>
      <c r="K2661" s="2">
        <v>6</v>
      </c>
      <c r="L2661" s="2">
        <v>14</v>
      </c>
      <c r="M2661" s="2" t="s">
        <v>363</v>
      </c>
    </row>
    <row r="2662" spans="1:13" ht="15" customHeight="1" x14ac:dyDescent="0.25">
      <c r="A2662" s="2" t="s">
        <v>352</v>
      </c>
      <c r="B2662" s="2" t="s">
        <v>74</v>
      </c>
      <c r="C2662" s="2" t="s">
        <v>179</v>
      </c>
      <c r="D2662" s="2" t="s">
        <v>180</v>
      </c>
      <c r="E2662" s="2">
        <v>1658249</v>
      </c>
      <c r="F2662" s="2">
        <v>1685238</v>
      </c>
      <c r="G2662" s="2">
        <v>2421.5486000000001</v>
      </c>
      <c r="H2662" s="2">
        <v>3133.4283999999998</v>
      </c>
      <c r="I2662" s="2">
        <v>118358.39939999999</v>
      </c>
      <c r="J2662" s="2">
        <v>8</v>
      </c>
      <c r="K2662" s="2">
        <v>6</v>
      </c>
      <c r="L2662" s="2">
        <v>14</v>
      </c>
      <c r="M2662" s="2" t="s">
        <v>363</v>
      </c>
    </row>
    <row r="2663" spans="1:13" ht="15" customHeight="1" x14ac:dyDescent="0.25">
      <c r="A2663" s="2" t="s">
        <v>352</v>
      </c>
      <c r="B2663" s="2" t="s">
        <v>74</v>
      </c>
      <c r="C2663" s="2" t="s">
        <v>179</v>
      </c>
      <c r="D2663" s="2" t="s">
        <v>181</v>
      </c>
      <c r="E2663" s="2">
        <v>1658249</v>
      </c>
      <c r="F2663" s="2">
        <v>1747391</v>
      </c>
      <c r="G2663" s="2">
        <v>2421.5486000000001</v>
      </c>
      <c r="H2663" s="2">
        <v>3245.3038000000001</v>
      </c>
      <c r="I2663" s="2">
        <v>122497.7892</v>
      </c>
      <c r="J2663" s="2">
        <v>8</v>
      </c>
      <c r="K2663" s="2">
        <v>6</v>
      </c>
      <c r="L2663" s="2">
        <v>14</v>
      </c>
      <c r="M2663" s="2" t="s">
        <v>363</v>
      </c>
    </row>
    <row r="2664" spans="1:13" ht="15" customHeight="1" x14ac:dyDescent="0.25">
      <c r="A2664" s="2" t="s">
        <v>352</v>
      </c>
      <c r="B2664" s="2" t="s">
        <v>74</v>
      </c>
      <c r="C2664" s="2" t="s">
        <v>179</v>
      </c>
      <c r="D2664" s="2" t="s">
        <v>182</v>
      </c>
      <c r="E2664" s="2">
        <v>1658249</v>
      </c>
      <c r="F2664" s="2">
        <v>1551697</v>
      </c>
      <c r="G2664" s="2">
        <v>2421.5486000000001</v>
      </c>
      <c r="H2664" s="2">
        <v>2893.0545999999999</v>
      </c>
      <c r="I2664" s="2">
        <v>109464.56879999999</v>
      </c>
      <c r="J2664" s="2">
        <v>8</v>
      </c>
      <c r="K2664" s="2">
        <v>6</v>
      </c>
      <c r="L2664" s="2">
        <v>14</v>
      </c>
      <c r="M2664" s="2" t="s">
        <v>363</v>
      </c>
    </row>
    <row r="2665" spans="1:13" ht="15" customHeight="1" x14ac:dyDescent="0.25">
      <c r="A2665" s="2" t="s">
        <v>352</v>
      </c>
      <c r="B2665" s="2" t="s">
        <v>74</v>
      </c>
      <c r="C2665" s="2" t="s">
        <v>179</v>
      </c>
      <c r="D2665" s="2" t="s">
        <v>183</v>
      </c>
      <c r="E2665" s="2">
        <v>1658249</v>
      </c>
      <c r="F2665" s="2">
        <v>1249686</v>
      </c>
      <c r="G2665" s="2">
        <v>2421.5486000000001</v>
      </c>
      <c r="H2665" s="2">
        <v>2349.4348</v>
      </c>
      <c r="I2665" s="2">
        <v>89350.636199999994</v>
      </c>
      <c r="J2665" s="2">
        <v>8</v>
      </c>
      <c r="K2665" s="2">
        <v>5</v>
      </c>
      <c r="L2665" s="2">
        <v>13</v>
      </c>
      <c r="M2665" s="2" t="s">
        <v>363</v>
      </c>
    </row>
    <row r="2666" spans="1:13" ht="15" customHeight="1" x14ac:dyDescent="0.25">
      <c r="A2666" s="2" t="s">
        <v>352</v>
      </c>
      <c r="B2666" s="2" t="s">
        <v>74</v>
      </c>
      <c r="C2666" s="2" t="s">
        <v>179</v>
      </c>
      <c r="D2666" s="2" t="s">
        <v>184</v>
      </c>
      <c r="E2666" s="2">
        <v>1658249</v>
      </c>
      <c r="F2666" s="2">
        <v>1447758</v>
      </c>
      <c r="G2666" s="2">
        <v>2421.5486000000001</v>
      </c>
      <c r="H2666" s="2">
        <v>2705.9643999999998</v>
      </c>
      <c r="I2666" s="2">
        <v>102542.2314</v>
      </c>
      <c r="J2666" s="2">
        <v>8</v>
      </c>
      <c r="K2666" s="2">
        <v>5</v>
      </c>
      <c r="L2666" s="2">
        <v>13</v>
      </c>
      <c r="M2666" s="2" t="s">
        <v>363</v>
      </c>
    </row>
    <row r="2667" spans="1:13" ht="15" customHeight="1" x14ac:dyDescent="0.25">
      <c r="A2667" s="2" t="s">
        <v>352</v>
      </c>
      <c r="B2667" s="2" t="s">
        <v>74</v>
      </c>
      <c r="C2667" s="2" t="s">
        <v>179</v>
      </c>
      <c r="D2667" s="2" t="s">
        <v>185</v>
      </c>
      <c r="E2667" s="2">
        <v>1658249</v>
      </c>
      <c r="F2667" s="2">
        <v>1319026</v>
      </c>
      <c r="G2667" s="2">
        <v>2421.5486000000001</v>
      </c>
      <c r="H2667" s="2">
        <v>2474.2467999999999</v>
      </c>
      <c r="I2667" s="2">
        <v>93968.680200000003</v>
      </c>
      <c r="J2667" s="2">
        <v>8</v>
      </c>
      <c r="K2667" s="2">
        <v>5</v>
      </c>
      <c r="L2667" s="2">
        <v>13</v>
      </c>
      <c r="M2667" s="2" t="s">
        <v>363</v>
      </c>
    </row>
    <row r="2668" spans="1:13" ht="15" customHeight="1" x14ac:dyDescent="0.25">
      <c r="A2668" s="2" t="s">
        <v>352</v>
      </c>
      <c r="B2668" s="2" t="s">
        <v>74</v>
      </c>
      <c r="C2668" s="2" t="s">
        <v>179</v>
      </c>
      <c r="D2668" s="2" t="s">
        <v>186</v>
      </c>
      <c r="E2668" s="2">
        <v>1658249</v>
      </c>
      <c r="F2668" s="2">
        <v>1392517</v>
      </c>
      <c r="G2668" s="2">
        <v>2421.5486000000001</v>
      </c>
      <c r="H2668" s="2">
        <v>2606.5306</v>
      </c>
      <c r="I2668" s="2">
        <v>98863.180800000002</v>
      </c>
      <c r="J2668" s="2">
        <v>8</v>
      </c>
      <c r="K2668" s="2">
        <v>5</v>
      </c>
      <c r="L2668" s="2">
        <v>13</v>
      </c>
      <c r="M2668" s="2" t="s">
        <v>363</v>
      </c>
    </row>
    <row r="2669" spans="1:13" ht="15" customHeight="1" x14ac:dyDescent="0.25">
      <c r="A2669" s="2" t="s">
        <v>352</v>
      </c>
      <c r="B2669" s="2" t="s">
        <v>74</v>
      </c>
      <c r="C2669" s="2" t="s">
        <v>179</v>
      </c>
      <c r="D2669" s="2" t="s">
        <v>187</v>
      </c>
      <c r="E2669" s="2">
        <v>1658249</v>
      </c>
      <c r="F2669" s="2">
        <v>1618564</v>
      </c>
      <c r="G2669" s="2">
        <v>2421.5486000000001</v>
      </c>
      <c r="H2669" s="2">
        <v>3013.4151999999999</v>
      </c>
      <c r="I2669" s="2">
        <v>113917.91099999999</v>
      </c>
      <c r="J2669" s="2">
        <v>8</v>
      </c>
      <c r="K2669" s="2">
        <v>6</v>
      </c>
      <c r="L2669" s="2">
        <v>14</v>
      </c>
      <c r="M2669" s="2" t="s">
        <v>363</v>
      </c>
    </row>
    <row r="2670" spans="1:13" ht="15" customHeight="1" x14ac:dyDescent="0.25">
      <c r="A2670" s="2" t="s">
        <v>352</v>
      </c>
      <c r="B2670" s="2" t="s">
        <v>74</v>
      </c>
      <c r="C2670" s="2" t="s">
        <v>179</v>
      </c>
      <c r="D2670" s="2" t="s">
        <v>188</v>
      </c>
      <c r="E2670" s="2">
        <v>1658249</v>
      </c>
      <c r="F2670" s="2">
        <v>1689771</v>
      </c>
      <c r="G2670" s="2">
        <v>2421.5486000000001</v>
      </c>
      <c r="H2670" s="2">
        <v>3141.5877999999998</v>
      </c>
      <c r="I2670" s="2">
        <v>118660.2972</v>
      </c>
      <c r="J2670" s="2">
        <v>8</v>
      </c>
      <c r="K2670" s="2">
        <v>6</v>
      </c>
      <c r="L2670" s="2">
        <v>14</v>
      </c>
      <c r="M2670" s="2" t="s">
        <v>363</v>
      </c>
    </row>
    <row r="2671" spans="1:13" ht="15" customHeight="1" x14ac:dyDescent="0.25">
      <c r="A2671" s="2" t="s">
        <v>352</v>
      </c>
      <c r="B2671" s="2" t="s">
        <v>74</v>
      </c>
      <c r="C2671" s="2" t="s">
        <v>179</v>
      </c>
      <c r="D2671" s="2" t="s">
        <v>189</v>
      </c>
      <c r="E2671" s="2">
        <v>1658249</v>
      </c>
      <c r="F2671" s="2">
        <v>1450035</v>
      </c>
      <c r="G2671" s="2">
        <v>2421.5486000000001</v>
      </c>
      <c r="H2671" s="2">
        <v>2710.0630000000001</v>
      </c>
      <c r="I2671" s="2">
        <v>102693.8796</v>
      </c>
      <c r="J2671" s="2">
        <v>8</v>
      </c>
      <c r="K2671" s="2">
        <v>5</v>
      </c>
      <c r="L2671" s="2">
        <v>13</v>
      </c>
      <c r="M2671" s="2" t="s">
        <v>363</v>
      </c>
    </row>
    <row r="2672" spans="1:13" ht="15" customHeight="1" x14ac:dyDescent="0.25">
      <c r="A2672" s="2" t="s">
        <v>352</v>
      </c>
      <c r="B2672" s="2" t="s">
        <v>74</v>
      </c>
      <c r="C2672" s="2" t="s">
        <v>179</v>
      </c>
      <c r="D2672" s="2" t="s">
        <v>190</v>
      </c>
      <c r="E2672" s="2">
        <v>1658249</v>
      </c>
      <c r="F2672" s="2">
        <v>1586566</v>
      </c>
      <c r="G2672" s="2">
        <v>2421.5486000000001</v>
      </c>
      <c r="H2672" s="2">
        <v>2955.8188</v>
      </c>
      <c r="I2672" s="2">
        <v>111786.84420000001</v>
      </c>
      <c r="J2672" s="2">
        <v>8</v>
      </c>
      <c r="K2672" s="2">
        <v>6</v>
      </c>
      <c r="L2672" s="2">
        <v>14</v>
      </c>
      <c r="M2672" s="2" t="s">
        <v>363</v>
      </c>
    </row>
    <row r="2673" spans="1:13" ht="15" customHeight="1" x14ac:dyDescent="0.25">
      <c r="A2673" s="2" t="s">
        <v>352</v>
      </c>
      <c r="B2673" s="2" t="s">
        <v>74</v>
      </c>
      <c r="C2673" s="2" t="s">
        <v>191</v>
      </c>
      <c r="D2673" s="2" t="s">
        <v>192</v>
      </c>
      <c r="E2673" s="2">
        <v>1658249</v>
      </c>
      <c r="F2673" s="2">
        <v>998402</v>
      </c>
      <c r="G2673" s="2">
        <v>2421.5486000000001</v>
      </c>
      <c r="H2673" s="2">
        <v>1897.1235999999999</v>
      </c>
      <c r="I2673" s="2">
        <v>72615.121799999994</v>
      </c>
      <c r="J2673" s="2">
        <v>8</v>
      </c>
      <c r="K2673" s="2">
        <v>4</v>
      </c>
      <c r="L2673" s="2">
        <v>12</v>
      </c>
      <c r="M2673" s="2" t="s">
        <v>363</v>
      </c>
    </row>
    <row r="2674" spans="1:13" ht="15" customHeight="1" x14ac:dyDescent="0.25">
      <c r="A2674" s="2" t="s">
        <v>352</v>
      </c>
      <c r="B2674" s="2" t="s">
        <v>74</v>
      </c>
      <c r="C2674" s="2" t="s">
        <v>191</v>
      </c>
      <c r="D2674" s="2" t="s">
        <v>193</v>
      </c>
      <c r="E2674" s="2">
        <v>1658249</v>
      </c>
      <c r="F2674" s="2">
        <v>908863</v>
      </c>
      <c r="G2674" s="2">
        <v>2421.5486000000001</v>
      </c>
      <c r="H2674" s="2">
        <v>1735.9534000000001</v>
      </c>
      <c r="I2674" s="2">
        <v>66651.824399999998</v>
      </c>
      <c r="J2674" s="2">
        <v>8</v>
      </c>
      <c r="K2674" s="2">
        <v>4</v>
      </c>
      <c r="L2674" s="2">
        <v>12</v>
      </c>
      <c r="M2674" s="2" t="s">
        <v>363</v>
      </c>
    </row>
    <row r="2675" spans="1:13" ht="15" customHeight="1" x14ac:dyDescent="0.25">
      <c r="A2675" s="2" t="s">
        <v>352</v>
      </c>
      <c r="B2675" s="2" t="s">
        <v>74</v>
      </c>
      <c r="C2675" s="2" t="s">
        <v>191</v>
      </c>
      <c r="D2675" s="2" t="s">
        <v>194</v>
      </c>
      <c r="E2675" s="2">
        <v>1658249</v>
      </c>
      <c r="F2675" s="2">
        <v>904537</v>
      </c>
      <c r="G2675" s="2">
        <v>2421.5486000000001</v>
      </c>
      <c r="H2675" s="2">
        <v>1728.1666</v>
      </c>
      <c r="I2675" s="2">
        <v>66363.712799999994</v>
      </c>
      <c r="J2675" s="2">
        <v>8</v>
      </c>
      <c r="K2675" s="2">
        <v>4</v>
      </c>
      <c r="L2675" s="2">
        <v>12</v>
      </c>
      <c r="M2675" s="2" t="s">
        <v>363</v>
      </c>
    </row>
    <row r="2676" spans="1:13" ht="15" customHeight="1" x14ac:dyDescent="0.25">
      <c r="A2676" s="2" t="s">
        <v>352</v>
      </c>
      <c r="B2676" s="2" t="s">
        <v>74</v>
      </c>
      <c r="C2676" s="2" t="s">
        <v>191</v>
      </c>
      <c r="D2676" s="2" t="s">
        <v>195</v>
      </c>
      <c r="E2676" s="2">
        <v>1658249</v>
      </c>
      <c r="F2676" s="2">
        <v>825707</v>
      </c>
      <c r="G2676" s="2">
        <v>2421.5486000000001</v>
      </c>
      <c r="H2676" s="2">
        <v>1586.2726</v>
      </c>
      <c r="I2676" s="2">
        <v>61113.6348</v>
      </c>
      <c r="J2676" s="2">
        <v>8</v>
      </c>
      <c r="K2676" s="2">
        <v>4</v>
      </c>
      <c r="L2676" s="2">
        <v>12</v>
      </c>
      <c r="M2676" s="2" t="s">
        <v>363</v>
      </c>
    </row>
    <row r="2677" spans="1:13" ht="15" customHeight="1" x14ac:dyDescent="0.25">
      <c r="A2677" s="2" t="s">
        <v>352</v>
      </c>
      <c r="B2677" s="2" t="s">
        <v>74</v>
      </c>
      <c r="C2677" s="2" t="s">
        <v>191</v>
      </c>
      <c r="D2677" s="2" t="s">
        <v>196</v>
      </c>
      <c r="E2677" s="2">
        <v>1658249</v>
      </c>
      <c r="F2677" s="2">
        <v>893810</v>
      </c>
      <c r="G2677" s="2">
        <v>2421.5486000000001</v>
      </c>
      <c r="H2677" s="2">
        <v>1708.8579999999999</v>
      </c>
      <c r="I2677" s="2">
        <v>65649.294599999994</v>
      </c>
      <c r="J2677" s="2">
        <v>8</v>
      </c>
      <c r="K2677" s="2">
        <v>4</v>
      </c>
      <c r="L2677" s="2">
        <v>12</v>
      </c>
      <c r="M2677" s="2" t="s">
        <v>363</v>
      </c>
    </row>
    <row r="2678" spans="1:13" ht="15" customHeight="1" x14ac:dyDescent="0.25">
      <c r="A2678" s="2" t="s">
        <v>352</v>
      </c>
      <c r="B2678" s="2" t="s">
        <v>74</v>
      </c>
      <c r="C2678" s="2" t="s">
        <v>191</v>
      </c>
      <c r="D2678" s="2" t="s">
        <v>197</v>
      </c>
      <c r="E2678" s="2">
        <v>1658249</v>
      </c>
      <c r="F2678" s="2">
        <v>993091</v>
      </c>
      <c r="G2678" s="2">
        <v>2421.5486000000001</v>
      </c>
      <c r="H2678" s="2">
        <v>1887.5637999999999</v>
      </c>
      <c r="I2678" s="2">
        <v>72261.409199999995</v>
      </c>
      <c r="J2678" s="2">
        <v>8</v>
      </c>
      <c r="K2678" s="2">
        <v>4</v>
      </c>
      <c r="L2678" s="2">
        <v>12</v>
      </c>
      <c r="M2678" s="2" t="s">
        <v>363</v>
      </c>
    </row>
    <row r="2679" spans="1:13" ht="15" customHeight="1" x14ac:dyDescent="0.25">
      <c r="A2679" s="2" t="s">
        <v>352</v>
      </c>
      <c r="B2679" s="2" t="s">
        <v>74</v>
      </c>
      <c r="C2679" s="2" t="s">
        <v>191</v>
      </c>
      <c r="D2679" s="2" t="s">
        <v>198</v>
      </c>
      <c r="E2679" s="2">
        <v>1658249</v>
      </c>
      <c r="F2679" s="2">
        <v>1185622</v>
      </c>
      <c r="G2679" s="2">
        <v>2421.5486000000001</v>
      </c>
      <c r="H2679" s="2">
        <v>2234.1196</v>
      </c>
      <c r="I2679" s="2">
        <v>85083.973800000007</v>
      </c>
      <c r="J2679" s="2">
        <v>8</v>
      </c>
      <c r="K2679" s="2">
        <v>5</v>
      </c>
      <c r="L2679" s="2">
        <v>13</v>
      </c>
      <c r="M2679" s="2" t="s">
        <v>363</v>
      </c>
    </row>
    <row r="2680" spans="1:13" ht="15" customHeight="1" x14ac:dyDescent="0.25">
      <c r="A2680" s="2" t="s">
        <v>352</v>
      </c>
      <c r="B2680" s="2" t="s">
        <v>74</v>
      </c>
      <c r="C2680" s="2" t="s">
        <v>191</v>
      </c>
      <c r="D2680" s="2" t="s">
        <v>199</v>
      </c>
      <c r="E2680" s="2">
        <v>1658249</v>
      </c>
      <c r="F2680" s="2">
        <v>1090453</v>
      </c>
      <c r="G2680" s="2">
        <v>2421.5486000000001</v>
      </c>
      <c r="H2680" s="2">
        <v>2062.8154</v>
      </c>
      <c r="I2680" s="2">
        <v>78745.718399999998</v>
      </c>
      <c r="J2680" s="2">
        <v>8</v>
      </c>
      <c r="K2680" s="2">
        <v>5</v>
      </c>
      <c r="L2680" s="2">
        <v>13</v>
      </c>
      <c r="M2680" s="2" t="s">
        <v>363</v>
      </c>
    </row>
    <row r="2681" spans="1:13" ht="15" customHeight="1" x14ac:dyDescent="0.25">
      <c r="A2681" s="2" t="s">
        <v>352</v>
      </c>
      <c r="B2681" s="2" t="s">
        <v>74</v>
      </c>
      <c r="C2681" s="2" t="s">
        <v>191</v>
      </c>
      <c r="D2681" s="2" t="s">
        <v>200</v>
      </c>
      <c r="E2681" s="2">
        <v>1658249</v>
      </c>
      <c r="F2681" s="2">
        <v>1036184</v>
      </c>
      <c r="G2681" s="2">
        <v>2421.5486000000001</v>
      </c>
      <c r="H2681" s="2">
        <v>1965.1312</v>
      </c>
      <c r="I2681" s="2">
        <v>75131.403000000006</v>
      </c>
      <c r="J2681" s="2">
        <v>8</v>
      </c>
      <c r="K2681" s="2">
        <v>5</v>
      </c>
      <c r="L2681" s="2">
        <v>13</v>
      </c>
      <c r="M2681" s="2" t="s">
        <v>363</v>
      </c>
    </row>
    <row r="2682" spans="1:13" ht="15" customHeight="1" x14ac:dyDescent="0.25">
      <c r="A2682" s="2" t="s">
        <v>352</v>
      </c>
      <c r="B2682" s="2" t="s">
        <v>74</v>
      </c>
      <c r="C2682" s="2" t="s">
        <v>191</v>
      </c>
      <c r="D2682" s="2" t="s">
        <v>201</v>
      </c>
      <c r="E2682" s="2">
        <v>1658249</v>
      </c>
      <c r="F2682" s="2">
        <v>931064</v>
      </c>
      <c r="G2682" s="2">
        <v>2421.5486000000001</v>
      </c>
      <c r="H2682" s="2">
        <v>1775.9151999999999</v>
      </c>
      <c r="I2682" s="2">
        <v>68130.410999999993</v>
      </c>
      <c r="J2682" s="2">
        <v>8</v>
      </c>
      <c r="K2682" s="2">
        <v>4</v>
      </c>
      <c r="L2682" s="2">
        <v>12</v>
      </c>
      <c r="M2682" s="2" t="s">
        <v>363</v>
      </c>
    </row>
    <row r="2683" spans="1:13" ht="15" customHeight="1" x14ac:dyDescent="0.25">
      <c r="A2683" s="2" t="s">
        <v>352</v>
      </c>
      <c r="B2683" s="2" t="s">
        <v>74</v>
      </c>
      <c r="C2683" s="2" t="s">
        <v>191</v>
      </c>
      <c r="D2683" s="2" t="s">
        <v>202</v>
      </c>
      <c r="E2683" s="2">
        <v>1658249</v>
      </c>
      <c r="F2683" s="2">
        <v>1197901</v>
      </c>
      <c r="G2683" s="2">
        <v>2421.5486000000001</v>
      </c>
      <c r="H2683" s="2">
        <v>2256.2217999999998</v>
      </c>
      <c r="I2683" s="2">
        <v>85901.7552</v>
      </c>
      <c r="J2683" s="2">
        <v>8</v>
      </c>
      <c r="K2683" s="2">
        <v>5</v>
      </c>
      <c r="L2683" s="2">
        <v>13</v>
      </c>
      <c r="M2683" s="2" t="s">
        <v>363</v>
      </c>
    </row>
    <row r="2684" spans="1:13" ht="15" customHeight="1" x14ac:dyDescent="0.25">
      <c r="A2684" s="2" t="s">
        <v>352</v>
      </c>
      <c r="B2684" s="2" t="s">
        <v>74</v>
      </c>
      <c r="C2684" s="2" t="s">
        <v>191</v>
      </c>
      <c r="D2684" s="2" t="s">
        <v>203</v>
      </c>
      <c r="E2684" s="2">
        <v>1658249</v>
      </c>
      <c r="F2684" s="2">
        <v>951244</v>
      </c>
      <c r="G2684" s="2">
        <v>2421.5486000000001</v>
      </c>
      <c r="H2684" s="2">
        <v>1812.2392</v>
      </c>
      <c r="I2684" s="2">
        <v>69474.399000000005</v>
      </c>
      <c r="J2684" s="2">
        <v>8</v>
      </c>
      <c r="K2684" s="2">
        <v>4</v>
      </c>
      <c r="L2684" s="2">
        <v>12</v>
      </c>
      <c r="M2684" s="2" t="s">
        <v>363</v>
      </c>
    </row>
    <row r="2685" spans="1:13" ht="15" customHeight="1" x14ac:dyDescent="0.25">
      <c r="A2685" s="2" t="s">
        <v>352</v>
      </c>
      <c r="B2685" s="2" t="s">
        <v>74</v>
      </c>
      <c r="C2685" s="2" t="s">
        <v>191</v>
      </c>
      <c r="D2685" s="2" t="s">
        <v>204</v>
      </c>
      <c r="E2685" s="2">
        <v>1658249</v>
      </c>
      <c r="F2685" s="2">
        <v>1150530</v>
      </c>
      <c r="G2685" s="2">
        <v>2421.5486000000001</v>
      </c>
      <c r="H2685" s="2">
        <v>2170.9540000000002</v>
      </c>
      <c r="I2685" s="2">
        <v>82746.846600000004</v>
      </c>
      <c r="J2685" s="2">
        <v>8</v>
      </c>
      <c r="K2685" s="2">
        <v>5</v>
      </c>
      <c r="L2685" s="2">
        <v>13</v>
      </c>
      <c r="M2685" s="2" t="s">
        <v>363</v>
      </c>
    </row>
    <row r="2686" spans="1:13" ht="15" customHeight="1" x14ac:dyDescent="0.25">
      <c r="A2686" s="2" t="s">
        <v>352</v>
      </c>
      <c r="B2686" s="2" t="s">
        <v>74</v>
      </c>
      <c r="C2686" s="2" t="s">
        <v>191</v>
      </c>
      <c r="D2686" s="2" t="s">
        <v>205</v>
      </c>
      <c r="E2686" s="2">
        <v>1658249</v>
      </c>
      <c r="F2686" s="2">
        <v>887472</v>
      </c>
      <c r="G2686" s="2">
        <v>2421.5486000000001</v>
      </c>
      <c r="H2686" s="2">
        <v>1697.4495999999999</v>
      </c>
      <c r="I2686" s="2">
        <v>65227.183799999999</v>
      </c>
      <c r="J2686" s="2">
        <v>8</v>
      </c>
      <c r="K2686" s="2">
        <v>4</v>
      </c>
      <c r="L2686" s="2">
        <v>12</v>
      </c>
      <c r="M2686" s="2" t="s">
        <v>363</v>
      </c>
    </row>
    <row r="2687" spans="1:13" ht="15" customHeight="1" x14ac:dyDescent="0.25">
      <c r="A2687" s="2" t="s">
        <v>352</v>
      </c>
      <c r="B2687" s="2" t="s">
        <v>74</v>
      </c>
      <c r="C2687" s="2" t="s">
        <v>191</v>
      </c>
      <c r="D2687" s="2" t="s">
        <v>206</v>
      </c>
      <c r="E2687" s="2">
        <v>1658249</v>
      </c>
      <c r="F2687" s="2">
        <v>1171293</v>
      </c>
      <c r="G2687" s="2">
        <v>2421.5486000000001</v>
      </c>
      <c r="H2687" s="2">
        <v>2208.3274000000001</v>
      </c>
      <c r="I2687" s="2">
        <v>84129.662400000001</v>
      </c>
      <c r="J2687" s="2">
        <v>8</v>
      </c>
      <c r="K2687" s="2">
        <v>5</v>
      </c>
      <c r="L2687" s="2">
        <v>13</v>
      </c>
      <c r="M2687" s="2" t="s">
        <v>363</v>
      </c>
    </row>
    <row r="2688" spans="1:13" ht="15" customHeight="1" x14ac:dyDescent="0.25">
      <c r="A2688" s="2" t="s">
        <v>352</v>
      </c>
      <c r="B2688" s="2" t="s">
        <v>74</v>
      </c>
      <c r="C2688" s="2" t="s">
        <v>191</v>
      </c>
      <c r="D2688" s="2" t="s">
        <v>207</v>
      </c>
      <c r="E2688" s="2">
        <v>1658249</v>
      </c>
      <c r="F2688" s="2">
        <v>981914</v>
      </c>
      <c r="G2688" s="2">
        <v>2421.5486000000001</v>
      </c>
      <c r="H2688" s="2">
        <v>1867.4452000000001</v>
      </c>
      <c r="I2688" s="2">
        <v>71517.020999999993</v>
      </c>
      <c r="J2688" s="2">
        <v>8</v>
      </c>
      <c r="K2688" s="2">
        <v>4</v>
      </c>
      <c r="L2688" s="2">
        <v>12</v>
      </c>
      <c r="M2688" s="2" t="s">
        <v>363</v>
      </c>
    </row>
    <row r="2689" spans="1:13" ht="15" customHeight="1" x14ac:dyDescent="0.25">
      <c r="A2689" s="2" t="s">
        <v>352</v>
      </c>
      <c r="B2689" s="2" t="s">
        <v>74</v>
      </c>
      <c r="C2689" s="2" t="s">
        <v>191</v>
      </c>
      <c r="D2689" s="2" t="s">
        <v>208</v>
      </c>
      <c r="E2689" s="2">
        <v>1658249</v>
      </c>
      <c r="F2689" s="2">
        <v>993120</v>
      </c>
      <c r="G2689" s="2">
        <v>2421.5486000000001</v>
      </c>
      <c r="H2689" s="2">
        <v>1887.616</v>
      </c>
      <c r="I2689" s="2">
        <v>72263.340599999996</v>
      </c>
      <c r="J2689" s="2">
        <v>8</v>
      </c>
      <c r="K2689" s="2">
        <v>4</v>
      </c>
      <c r="L2689" s="2">
        <v>12</v>
      </c>
      <c r="M2689" s="2" t="s">
        <v>363</v>
      </c>
    </row>
    <row r="2690" spans="1:13" ht="15" customHeight="1" x14ac:dyDescent="0.25">
      <c r="A2690" s="2" t="s">
        <v>352</v>
      </c>
      <c r="B2690" s="2" t="s">
        <v>74</v>
      </c>
      <c r="C2690" s="2" t="s">
        <v>191</v>
      </c>
      <c r="D2690" s="2" t="s">
        <v>209</v>
      </c>
      <c r="E2690" s="2">
        <v>1658249</v>
      </c>
      <c r="F2690" s="2">
        <v>1093900</v>
      </c>
      <c r="G2690" s="2">
        <v>2421.5486000000001</v>
      </c>
      <c r="H2690" s="2">
        <v>2069.02</v>
      </c>
      <c r="I2690" s="2">
        <v>78975.2886</v>
      </c>
      <c r="J2690" s="2">
        <v>8</v>
      </c>
      <c r="K2690" s="2">
        <v>5</v>
      </c>
      <c r="L2690" s="2">
        <v>13</v>
      </c>
      <c r="M2690" s="2" t="s">
        <v>363</v>
      </c>
    </row>
    <row r="2691" spans="1:13" ht="15" customHeight="1" x14ac:dyDescent="0.25">
      <c r="A2691" s="2" t="s">
        <v>352</v>
      </c>
      <c r="B2691" s="2" t="s">
        <v>74</v>
      </c>
      <c r="C2691" s="2" t="s">
        <v>191</v>
      </c>
      <c r="D2691" s="2" t="s">
        <v>210</v>
      </c>
      <c r="E2691" s="2">
        <v>1658249</v>
      </c>
      <c r="F2691" s="2">
        <v>970341</v>
      </c>
      <c r="G2691" s="2">
        <v>2421.5486000000001</v>
      </c>
      <c r="H2691" s="2">
        <v>1846.6138000000001</v>
      </c>
      <c r="I2691" s="2">
        <v>70746.2592</v>
      </c>
      <c r="J2691" s="2">
        <v>8</v>
      </c>
      <c r="K2691" s="2">
        <v>4</v>
      </c>
      <c r="L2691" s="2">
        <v>12</v>
      </c>
      <c r="M2691" s="2" t="s">
        <v>363</v>
      </c>
    </row>
    <row r="2692" spans="1:13" ht="15" customHeight="1" x14ac:dyDescent="0.25">
      <c r="A2692" s="2" t="s">
        <v>352</v>
      </c>
      <c r="B2692" s="2" t="s">
        <v>74</v>
      </c>
      <c r="C2692" s="2" t="s">
        <v>211</v>
      </c>
      <c r="D2692" s="2" t="s">
        <v>211</v>
      </c>
      <c r="E2692" s="2">
        <v>1658249</v>
      </c>
      <c r="F2692" s="2">
        <v>1106723</v>
      </c>
      <c r="G2692" s="2">
        <v>2421.5486000000001</v>
      </c>
      <c r="H2692" s="2">
        <v>2092.1014</v>
      </c>
      <c r="I2692" s="2">
        <v>79829.300399999993</v>
      </c>
      <c r="J2692" s="2">
        <v>8</v>
      </c>
      <c r="K2692" s="2">
        <v>5</v>
      </c>
      <c r="L2692" s="2">
        <v>13</v>
      </c>
      <c r="M2692" s="2" t="s">
        <v>363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" defaultRowHeight="13.2" x14ac:dyDescent="0.25"/>
  <cols>
    <col min="1" max="1" width="11" customWidth="1"/>
    <col min="2" max="2" width="13" customWidth="1"/>
    <col min="3" max="3" width="17" customWidth="1"/>
    <col min="4" max="4" width="16" customWidth="1"/>
    <col min="5" max="5" width="15" customWidth="1"/>
    <col min="6" max="6" width="19" customWidth="1"/>
    <col min="7" max="20" width="9" customWidth="1"/>
  </cols>
  <sheetData>
    <row r="1" spans="1:6" ht="15" customHeight="1" x14ac:dyDescent="0.25">
      <c r="A1" s="16" t="s">
        <v>0</v>
      </c>
      <c r="B1" s="16" t="s">
        <v>1</v>
      </c>
      <c r="C1" s="16" t="s">
        <v>2</v>
      </c>
      <c r="D1" s="16" t="s">
        <v>365</v>
      </c>
      <c r="E1" s="16" t="s">
        <v>4</v>
      </c>
      <c r="F1" s="16" t="s">
        <v>366</v>
      </c>
    </row>
    <row r="2" spans="1:6" ht="15" customHeight="1" x14ac:dyDescent="0.25">
      <c r="A2" s="16" t="s">
        <v>367</v>
      </c>
      <c r="B2" s="16" t="s">
        <v>248</v>
      </c>
      <c r="C2" s="16" t="s">
        <v>368</v>
      </c>
      <c r="D2" s="16">
        <v>2540942</v>
      </c>
      <c r="E2" s="16">
        <f>(D2/1000-500)*1+500*1.2</f>
        <v>2640.942</v>
      </c>
      <c r="F2" s="16">
        <v>10</v>
      </c>
    </row>
    <row r="3" spans="1:6" ht="15" customHeight="1" x14ac:dyDescent="0.25">
      <c r="A3" s="16" t="s">
        <v>367</v>
      </c>
      <c r="B3" s="16" t="s">
        <v>191</v>
      </c>
      <c r="C3" s="16" t="s">
        <v>200</v>
      </c>
      <c r="D3" s="16">
        <v>1077864</v>
      </c>
      <c r="E3" s="16">
        <f>(D3/1000-500)*1+500*1.2</f>
        <v>1177.864</v>
      </c>
      <c r="F3" s="16">
        <v>7</v>
      </c>
    </row>
    <row r="4" spans="1:6" ht="15" customHeight="1" x14ac:dyDescent="0.25">
      <c r="A4" s="16" t="s">
        <v>367</v>
      </c>
      <c r="B4" s="16" t="s">
        <v>369</v>
      </c>
      <c r="C4" s="16" t="s">
        <v>153</v>
      </c>
      <c r="D4" s="16">
        <v>1040824</v>
      </c>
      <c r="E4" s="16">
        <f>(D4/1000-500)*1+500*1.2</f>
        <v>1140.8240000000001</v>
      </c>
      <c r="F4" s="16">
        <v>7</v>
      </c>
    </row>
    <row r="5" spans="1:6" ht="15" customHeight="1" x14ac:dyDescent="0.25"/>
    <row r="6" spans="1:6" ht="15" customHeight="1" x14ac:dyDescent="0.25"/>
    <row r="7" spans="1:6" ht="15" customHeight="1" x14ac:dyDescent="0.25"/>
    <row r="8" spans="1:6" ht="15" customHeight="1" x14ac:dyDescent="0.25"/>
    <row r="9" spans="1:6" ht="15" customHeight="1" x14ac:dyDescent="0.25"/>
    <row r="10" spans="1:6" ht="15" customHeight="1" x14ac:dyDescent="0.25"/>
    <row r="11" spans="1:6" ht="15" customHeight="1" x14ac:dyDescent="0.25"/>
    <row r="12" spans="1:6" ht="15" customHeight="1" x14ac:dyDescent="0.25"/>
    <row r="13" spans="1:6" ht="15" customHeight="1" x14ac:dyDescent="0.25"/>
    <row r="14" spans="1:6" ht="15" customHeight="1" x14ac:dyDescent="0.25"/>
    <row r="15" spans="1:6" ht="15" customHeight="1" x14ac:dyDescent="0.25"/>
    <row r="16" spans="1: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0"/>
  <sheetViews>
    <sheetView workbookViewId="0"/>
  </sheetViews>
  <sheetFormatPr defaultColWidth="14" defaultRowHeight="13.2" x14ac:dyDescent="0.25"/>
  <cols>
    <col min="1" max="1" width="9" customWidth="1"/>
    <col min="2" max="2" width="11" customWidth="1"/>
    <col min="3" max="3" width="9" customWidth="1"/>
    <col min="4" max="5" width="14" customWidth="1"/>
    <col min="6" max="6" width="17" customWidth="1"/>
    <col min="7" max="7" width="13" customWidth="1"/>
    <col min="8" max="20" width="9" customWidth="1"/>
  </cols>
  <sheetData>
    <row r="1" spans="1:9" ht="16.05" customHeight="1" x14ac:dyDescent="0.25">
      <c r="A1" s="7" t="s">
        <v>0</v>
      </c>
      <c r="B1" s="7" t="s">
        <v>354</v>
      </c>
      <c r="C1" s="7" t="s">
        <v>1</v>
      </c>
      <c r="D1" s="7" t="s">
        <v>355</v>
      </c>
      <c r="E1" s="7" t="s">
        <v>370</v>
      </c>
      <c r="F1" s="7" t="s">
        <v>3</v>
      </c>
      <c r="G1" s="7" t="s">
        <v>358</v>
      </c>
      <c r="H1" s="7" t="s">
        <v>361</v>
      </c>
      <c r="I1" s="7" t="s">
        <v>362</v>
      </c>
    </row>
    <row r="2" spans="1:9" ht="15" customHeight="1" x14ac:dyDescent="0.25">
      <c r="A2" s="2" t="s">
        <v>332</v>
      </c>
      <c r="B2" s="2" t="s">
        <v>314</v>
      </c>
      <c r="C2" s="16" t="s">
        <v>248</v>
      </c>
      <c r="D2" s="16" t="s">
        <v>368</v>
      </c>
      <c r="E2" s="16">
        <v>2540942</v>
      </c>
      <c r="F2" s="2">
        <v>667598</v>
      </c>
      <c r="G2" s="15">
        <v>165350.492</v>
      </c>
      <c r="H2" s="15">
        <v>14</v>
      </c>
      <c r="I2" s="15" t="s">
        <v>371</v>
      </c>
    </row>
    <row r="3" spans="1:9" ht="15" customHeight="1" x14ac:dyDescent="0.25">
      <c r="A3" s="2" t="s">
        <v>332</v>
      </c>
      <c r="B3" s="2" t="s">
        <v>314</v>
      </c>
      <c r="C3" s="16" t="s">
        <v>191</v>
      </c>
      <c r="D3" s="16" t="s">
        <v>200</v>
      </c>
      <c r="E3" s="16">
        <v>1077864</v>
      </c>
      <c r="F3" s="2">
        <v>667598</v>
      </c>
      <c r="G3" s="15">
        <v>163887.41399999999</v>
      </c>
      <c r="H3" s="15">
        <v>11</v>
      </c>
      <c r="I3" s="15" t="s">
        <v>371</v>
      </c>
    </row>
    <row r="4" spans="1:9" ht="15" customHeight="1" x14ac:dyDescent="0.25">
      <c r="A4" s="2" t="s">
        <v>332</v>
      </c>
      <c r="B4" s="2" t="s">
        <v>314</v>
      </c>
      <c r="C4" s="16" t="s">
        <v>369</v>
      </c>
      <c r="D4" s="16" t="s">
        <v>153</v>
      </c>
      <c r="E4" s="16">
        <v>1040824</v>
      </c>
      <c r="F4" s="2">
        <v>667598</v>
      </c>
      <c r="G4" s="15">
        <v>163850.37400000001</v>
      </c>
      <c r="H4" s="15">
        <v>11</v>
      </c>
      <c r="I4" s="15" t="s">
        <v>371</v>
      </c>
    </row>
    <row r="5" spans="1:9" ht="15" customHeight="1" x14ac:dyDescent="0.25"/>
    <row r="6" spans="1:9" ht="15" customHeight="1" x14ac:dyDescent="0.25"/>
    <row r="7" spans="1:9" ht="15" customHeight="1" x14ac:dyDescent="0.25"/>
    <row r="8" spans="1:9" ht="15" customHeight="1" x14ac:dyDescent="0.25">
      <c r="A8" s="15" t="s">
        <v>372</v>
      </c>
    </row>
    <row r="9" spans="1:9" ht="15" customHeight="1" x14ac:dyDescent="0.25"/>
    <row r="10" spans="1:9" ht="15" customHeight="1" x14ac:dyDescent="0.25"/>
    <row r="11" spans="1:9" ht="15" customHeight="1" x14ac:dyDescent="0.25"/>
    <row r="12" spans="1:9" ht="15" customHeight="1" x14ac:dyDescent="0.25"/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33"/>
  <sheetViews>
    <sheetView workbookViewId="0"/>
  </sheetViews>
  <sheetFormatPr defaultColWidth="14" defaultRowHeight="13.2" x14ac:dyDescent="0.25"/>
  <cols>
    <col min="1" max="1" width="22" customWidth="1"/>
    <col min="2" max="2" width="15" customWidth="1"/>
    <col min="3" max="3" width="14" customWidth="1"/>
    <col min="4" max="4" width="17" customWidth="1"/>
    <col min="5" max="5" width="13" customWidth="1"/>
    <col min="6" max="6" width="17" customWidth="1"/>
    <col min="7" max="8" width="14" customWidth="1"/>
    <col min="9" max="9" width="9" customWidth="1"/>
    <col min="10" max="10" width="13" customWidth="1"/>
    <col min="11" max="20" width="9" customWidth="1"/>
  </cols>
  <sheetData>
    <row r="1" spans="1:10" ht="15" customHeight="1" x14ac:dyDescent="0.25">
      <c r="A1" s="3" t="s">
        <v>373</v>
      </c>
      <c r="B1" s="3" t="s">
        <v>374</v>
      </c>
      <c r="C1" s="3" t="s">
        <v>375</v>
      </c>
      <c r="D1" s="3" t="s">
        <v>376</v>
      </c>
      <c r="E1" s="3" t="s">
        <v>377</v>
      </c>
      <c r="F1" s="3" t="s">
        <v>378</v>
      </c>
      <c r="G1" s="15" t="s">
        <v>379</v>
      </c>
      <c r="H1" s="3" t="s">
        <v>379</v>
      </c>
      <c r="I1" s="3" t="s">
        <v>380</v>
      </c>
      <c r="J1" s="3" t="s">
        <v>381</v>
      </c>
    </row>
    <row r="2" spans="1:10" ht="15" customHeight="1" x14ac:dyDescent="0.25">
      <c r="A2" s="2" t="s">
        <v>382</v>
      </c>
      <c r="B2" s="3">
        <v>2059</v>
      </c>
      <c r="C2" s="2">
        <v>15725</v>
      </c>
      <c r="D2" s="3">
        <f t="shared" ref="D2:D15" si="0">C2/$C$33</f>
        <v>4.9555341262187899E-2</v>
      </c>
      <c r="E2" s="15">
        <f t="shared" ref="E2:E15" si="1">ROUND(0.619887238328532/12*B2,0)</f>
        <v>106</v>
      </c>
      <c r="F2" s="3">
        <f t="shared" ref="F2:F15" si="2">ROUND(0.619887238328532/12*C2,0)</f>
        <v>812</v>
      </c>
      <c r="G2" s="15">
        <f t="shared" ref="G2:G32" si="3">ROUND(1.16635182820163*B2/12,0)</f>
        <v>200</v>
      </c>
      <c r="H2" s="3">
        <v>1528</v>
      </c>
      <c r="I2" s="15">
        <f t="shared" ref="I2:I15" si="4">ROUND(1.08503445115141*B2/12,0)</f>
        <v>186</v>
      </c>
      <c r="J2" s="3">
        <f t="shared" ref="J2:J15" si="5">ROUND(1.08503445115141*C2/12,0)</f>
        <v>1422</v>
      </c>
    </row>
    <row r="3" spans="1:10" ht="15" customHeight="1" x14ac:dyDescent="0.25">
      <c r="A3" s="2" t="s">
        <v>24</v>
      </c>
      <c r="B3" s="3">
        <v>669</v>
      </c>
      <c r="C3" s="2">
        <v>12276</v>
      </c>
      <c r="D3" s="3">
        <f t="shared" si="0"/>
        <v>3.8686255601565599E-2</v>
      </c>
      <c r="E3" s="15">
        <f t="shared" si="1"/>
        <v>35</v>
      </c>
      <c r="F3" s="3">
        <f t="shared" si="2"/>
        <v>634</v>
      </c>
      <c r="G3" s="15">
        <f t="shared" si="3"/>
        <v>65</v>
      </c>
      <c r="H3" s="3">
        <v>1193</v>
      </c>
      <c r="I3" s="15">
        <f t="shared" si="4"/>
        <v>60</v>
      </c>
      <c r="J3" s="3">
        <f t="shared" si="5"/>
        <v>1110</v>
      </c>
    </row>
    <row r="4" spans="1:10" ht="15" customHeight="1" x14ac:dyDescent="0.25">
      <c r="A4" s="2" t="s">
        <v>383</v>
      </c>
      <c r="B4" s="3">
        <v>4957</v>
      </c>
      <c r="C4" s="2">
        <v>10958</v>
      </c>
      <c r="D4" s="3">
        <f t="shared" si="0"/>
        <v>3.4532745917396197E-2</v>
      </c>
      <c r="E4" s="15">
        <f t="shared" si="1"/>
        <v>256</v>
      </c>
      <c r="F4" s="3">
        <f t="shared" si="2"/>
        <v>566</v>
      </c>
      <c r="G4" s="15">
        <f t="shared" si="3"/>
        <v>482</v>
      </c>
      <c r="H4" s="3">
        <v>1065</v>
      </c>
      <c r="I4" s="15">
        <f t="shared" si="4"/>
        <v>448</v>
      </c>
      <c r="J4" s="3">
        <f t="shared" si="5"/>
        <v>991</v>
      </c>
    </row>
    <row r="5" spans="1:10" ht="15" customHeight="1" x14ac:dyDescent="0.25">
      <c r="A5" s="2" t="s">
        <v>384</v>
      </c>
      <c r="B5" s="3">
        <v>2353</v>
      </c>
      <c r="C5" s="2">
        <v>12176</v>
      </c>
      <c r="D5" s="3">
        <f t="shared" si="0"/>
        <v>3.8371118296241701E-2</v>
      </c>
      <c r="E5" s="15">
        <f t="shared" si="1"/>
        <v>122</v>
      </c>
      <c r="F5" s="3">
        <f t="shared" si="2"/>
        <v>629</v>
      </c>
      <c r="G5" s="15">
        <f t="shared" si="3"/>
        <v>229</v>
      </c>
      <c r="H5" s="3">
        <v>1183</v>
      </c>
      <c r="I5" s="15">
        <f t="shared" si="4"/>
        <v>213</v>
      </c>
      <c r="J5" s="3">
        <f t="shared" si="5"/>
        <v>1101</v>
      </c>
    </row>
    <row r="6" spans="1:10" ht="15" customHeight="1" x14ac:dyDescent="0.25">
      <c r="A6" s="2" t="s">
        <v>385</v>
      </c>
      <c r="B6" s="3">
        <v>7186</v>
      </c>
      <c r="C6" s="2">
        <v>14551</v>
      </c>
      <c r="D6" s="3">
        <f t="shared" si="0"/>
        <v>4.5855629297684997E-2</v>
      </c>
      <c r="E6" s="15">
        <f t="shared" si="1"/>
        <v>371</v>
      </c>
      <c r="F6" s="3">
        <f t="shared" si="2"/>
        <v>752</v>
      </c>
      <c r="G6" s="15">
        <f t="shared" si="3"/>
        <v>698</v>
      </c>
      <c r="H6" s="3">
        <v>1414</v>
      </c>
      <c r="I6" s="15">
        <f t="shared" si="4"/>
        <v>650</v>
      </c>
      <c r="J6" s="3">
        <f t="shared" si="5"/>
        <v>1316</v>
      </c>
    </row>
    <row r="7" spans="1:10" ht="15" customHeight="1" x14ac:dyDescent="0.25">
      <c r="A7" s="2" t="s">
        <v>386</v>
      </c>
      <c r="B7" s="3">
        <v>8756</v>
      </c>
      <c r="C7" s="2">
        <v>12354</v>
      </c>
      <c r="D7" s="3">
        <f t="shared" si="0"/>
        <v>3.8932062699718301E-2</v>
      </c>
      <c r="E7" s="15">
        <f t="shared" si="1"/>
        <v>452</v>
      </c>
      <c r="F7" s="3">
        <f t="shared" si="2"/>
        <v>638</v>
      </c>
      <c r="G7" s="15">
        <f t="shared" si="3"/>
        <v>851</v>
      </c>
      <c r="H7" s="3">
        <v>1201</v>
      </c>
      <c r="I7" s="15">
        <f t="shared" si="4"/>
        <v>792</v>
      </c>
      <c r="J7" s="3">
        <f t="shared" si="5"/>
        <v>1117</v>
      </c>
    </row>
    <row r="8" spans="1:10" ht="15" customHeight="1" x14ac:dyDescent="0.25">
      <c r="A8" s="2" t="s">
        <v>387</v>
      </c>
      <c r="B8" s="3">
        <v>9861</v>
      </c>
      <c r="C8" s="2">
        <v>15317</v>
      </c>
      <c r="D8" s="3">
        <f t="shared" si="0"/>
        <v>4.8269581056466303E-2</v>
      </c>
      <c r="E8" s="15">
        <f t="shared" si="1"/>
        <v>509</v>
      </c>
      <c r="F8" s="3">
        <f t="shared" si="2"/>
        <v>791</v>
      </c>
      <c r="G8" s="15">
        <f t="shared" si="3"/>
        <v>958</v>
      </c>
      <c r="H8" s="3">
        <v>1489</v>
      </c>
      <c r="I8" s="15">
        <f t="shared" si="4"/>
        <v>892</v>
      </c>
      <c r="J8" s="3">
        <f t="shared" si="5"/>
        <v>1385</v>
      </c>
    </row>
    <row r="9" spans="1:10" ht="15" customHeight="1" x14ac:dyDescent="0.25">
      <c r="A9" s="2" t="s">
        <v>388</v>
      </c>
      <c r="B9" s="3">
        <v>10947</v>
      </c>
      <c r="C9" s="2">
        <v>22798</v>
      </c>
      <c r="D9" s="3">
        <f t="shared" si="0"/>
        <v>7.1845002867749502E-2</v>
      </c>
      <c r="E9" s="15">
        <f t="shared" si="1"/>
        <v>565</v>
      </c>
      <c r="F9" s="3">
        <f t="shared" si="2"/>
        <v>1178</v>
      </c>
      <c r="G9" s="15">
        <f t="shared" si="3"/>
        <v>1064</v>
      </c>
      <c r="H9" s="3">
        <v>2216</v>
      </c>
      <c r="I9" s="15">
        <f t="shared" si="4"/>
        <v>990</v>
      </c>
      <c r="J9" s="3">
        <f t="shared" si="5"/>
        <v>2061</v>
      </c>
    </row>
    <row r="10" spans="1:10" ht="15" customHeight="1" x14ac:dyDescent="0.25">
      <c r="A10" s="2" t="s">
        <v>389</v>
      </c>
      <c r="B10" s="3">
        <v>3842</v>
      </c>
      <c r="C10" s="2">
        <v>8380</v>
      </c>
      <c r="D10" s="3">
        <f t="shared" si="0"/>
        <v>2.6408506186145299E-2</v>
      </c>
      <c r="E10" s="15">
        <f t="shared" si="1"/>
        <v>198</v>
      </c>
      <c r="F10" s="3">
        <f t="shared" si="2"/>
        <v>433</v>
      </c>
      <c r="G10" s="15">
        <f t="shared" si="3"/>
        <v>373</v>
      </c>
      <c r="H10" s="3">
        <v>815</v>
      </c>
      <c r="I10" s="15">
        <f t="shared" si="4"/>
        <v>347</v>
      </c>
      <c r="J10" s="3">
        <f t="shared" si="5"/>
        <v>758</v>
      </c>
    </row>
    <row r="11" spans="1:10" ht="15" customHeight="1" x14ac:dyDescent="0.25">
      <c r="A11" s="2" t="s">
        <v>390</v>
      </c>
      <c r="B11" s="3">
        <v>10360</v>
      </c>
      <c r="C11" s="2">
        <v>23108</v>
      </c>
      <c r="D11" s="3">
        <f t="shared" si="0"/>
        <v>7.2821928514253703E-2</v>
      </c>
      <c r="E11" s="15">
        <f t="shared" si="1"/>
        <v>535</v>
      </c>
      <c r="F11" s="3">
        <f t="shared" si="2"/>
        <v>1194</v>
      </c>
      <c r="G11" s="15">
        <f t="shared" si="3"/>
        <v>1007</v>
      </c>
      <c r="H11" s="3">
        <v>2246</v>
      </c>
      <c r="I11" s="15">
        <f t="shared" si="4"/>
        <v>937</v>
      </c>
      <c r="J11" s="3">
        <f t="shared" si="5"/>
        <v>2089</v>
      </c>
    </row>
    <row r="12" spans="1:10" ht="15" customHeight="1" x14ac:dyDescent="0.25">
      <c r="A12" s="2" t="s">
        <v>215</v>
      </c>
      <c r="B12" s="3">
        <v>151</v>
      </c>
      <c r="C12" s="2">
        <v>4025</v>
      </c>
      <c r="D12" s="3">
        <f t="shared" si="0"/>
        <v>1.26842765392882E-2</v>
      </c>
      <c r="E12" s="15">
        <f t="shared" si="1"/>
        <v>8</v>
      </c>
      <c r="F12" s="3">
        <f t="shared" si="2"/>
        <v>208</v>
      </c>
      <c r="G12" s="15">
        <f t="shared" si="3"/>
        <v>15</v>
      </c>
      <c r="H12" s="3">
        <v>391</v>
      </c>
      <c r="I12" s="15">
        <f t="shared" si="4"/>
        <v>14</v>
      </c>
      <c r="J12" s="3">
        <f t="shared" si="5"/>
        <v>364</v>
      </c>
    </row>
    <row r="13" spans="1:10" ht="15" customHeight="1" x14ac:dyDescent="0.25">
      <c r="A13" s="2" t="s">
        <v>391</v>
      </c>
      <c r="B13" s="3">
        <v>10348</v>
      </c>
      <c r="C13" s="2">
        <v>13799</v>
      </c>
      <c r="D13" s="3">
        <f t="shared" si="0"/>
        <v>4.3485796761649001E-2</v>
      </c>
      <c r="E13" s="15">
        <f t="shared" si="1"/>
        <v>535</v>
      </c>
      <c r="F13" s="3">
        <f t="shared" si="2"/>
        <v>713</v>
      </c>
      <c r="G13" s="15">
        <f t="shared" si="3"/>
        <v>1006</v>
      </c>
      <c r="H13" s="3">
        <v>1341</v>
      </c>
      <c r="I13" s="15">
        <f t="shared" si="4"/>
        <v>936</v>
      </c>
      <c r="J13" s="3">
        <f t="shared" si="5"/>
        <v>1248</v>
      </c>
    </row>
    <row r="14" spans="1:10" ht="15" customHeight="1" x14ac:dyDescent="0.25">
      <c r="A14" s="2" t="s">
        <v>392</v>
      </c>
      <c r="B14" s="3">
        <v>201</v>
      </c>
      <c r="C14" s="2">
        <v>2176</v>
      </c>
      <c r="D14" s="3">
        <f t="shared" si="0"/>
        <v>6.8573877638487104E-3</v>
      </c>
      <c r="E14" s="15">
        <f t="shared" si="1"/>
        <v>10</v>
      </c>
      <c r="F14" s="3">
        <f t="shared" si="2"/>
        <v>112</v>
      </c>
      <c r="G14" s="15">
        <f t="shared" si="3"/>
        <v>20</v>
      </c>
      <c r="H14" s="3">
        <v>211</v>
      </c>
      <c r="I14" s="15">
        <f t="shared" si="4"/>
        <v>18</v>
      </c>
      <c r="J14" s="3">
        <f t="shared" si="5"/>
        <v>197</v>
      </c>
    </row>
    <row r="15" spans="1:10" ht="15" customHeight="1" x14ac:dyDescent="0.25">
      <c r="A15" s="2" t="s">
        <v>393</v>
      </c>
      <c r="B15" s="3">
        <v>3016</v>
      </c>
      <c r="C15" s="30">
        <v>28524</v>
      </c>
      <c r="D15" s="30">
        <f t="shared" si="0"/>
        <v>8.9889764970597696E-2</v>
      </c>
      <c r="E15" s="15">
        <f t="shared" si="1"/>
        <v>156</v>
      </c>
      <c r="F15" s="30">
        <f t="shared" si="2"/>
        <v>1473</v>
      </c>
      <c r="G15" s="15">
        <f t="shared" si="3"/>
        <v>293</v>
      </c>
      <c r="H15" s="30">
        <v>2772</v>
      </c>
      <c r="I15" s="15">
        <f t="shared" si="4"/>
        <v>273</v>
      </c>
      <c r="J15" s="30">
        <f t="shared" si="5"/>
        <v>2579</v>
      </c>
    </row>
    <row r="16" spans="1:10" ht="15" customHeight="1" x14ac:dyDescent="0.25">
      <c r="A16" s="2" t="s">
        <v>394</v>
      </c>
      <c r="B16" s="3">
        <v>11601</v>
      </c>
      <c r="C16" s="30"/>
      <c r="D16" s="30"/>
      <c r="E16" s="15">
        <f t="shared" ref="E16:E32" si="6">ROUND(0.619887238328532/12*B16,0)</f>
        <v>599</v>
      </c>
      <c r="F16" s="30"/>
      <c r="G16" s="15">
        <f t="shared" si="3"/>
        <v>1128</v>
      </c>
      <c r="H16" s="30"/>
      <c r="I16" s="15">
        <f t="shared" ref="I16:I32" si="7">ROUND(1.08503445115141*B16/12,0)</f>
        <v>1049</v>
      </c>
      <c r="J16" s="30"/>
    </row>
    <row r="17" spans="1:10" ht="15" customHeight="1" x14ac:dyDescent="0.25">
      <c r="A17" s="2" t="s">
        <v>395</v>
      </c>
      <c r="B17" s="3">
        <v>2979</v>
      </c>
      <c r="C17" s="30">
        <v>24345</v>
      </c>
      <c r="D17" s="30">
        <f>C17/$C$33</f>
        <v>7.6720176981110694E-2</v>
      </c>
      <c r="E17" s="15">
        <f t="shared" si="6"/>
        <v>154</v>
      </c>
      <c r="F17" s="30">
        <f>ROUND(0.619887238328532/12*C17,0)</f>
        <v>1258</v>
      </c>
      <c r="G17" s="15">
        <f t="shared" si="3"/>
        <v>290</v>
      </c>
      <c r="H17" s="30">
        <v>2366</v>
      </c>
      <c r="I17" s="15">
        <f t="shared" si="7"/>
        <v>269</v>
      </c>
      <c r="J17" s="30">
        <f>ROUND(1.08503445115141*C17/12,0)</f>
        <v>2201</v>
      </c>
    </row>
    <row r="18" spans="1:10" ht="15" customHeight="1" x14ac:dyDescent="0.25">
      <c r="A18" s="2" t="s">
        <v>396</v>
      </c>
      <c r="B18" s="3">
        <v>10686</v>
      </c>
      <c r="C18" s="30"/>
      <c r="D18" s="30"/>
      <c r="E18" s="15">
        <f t="shared" si="6"/>
        <v>552</v>
      </c>
      <c r="F18" s="30"/>
      <c r="G18" s="15">
        <f t="shared" si="3"/>
        <v>1039</v>
      </c>
      <c r="H18" s="30"/>
      <c r="I18" s="15">
        <f t="shared" si="7"/>
        <v>966</v>
      </c>
      <c r="J18" s="30"/>
    </row>
    <row r="19" spans="1:10" ht="15" customHeight="1" x14ac:dyDescent="0.25">
      <c r="A19" s="2" t="s">
        <v>153</v>
      </c>
      <c r="B19" s="3">
        <v>8408</v>
      </c>
      <c r="C19" s="2">
        <v>8535</v>
      </c>
      <c r="D19" s="3">
        <f t="shared" ref="D19:D32" si="8">C19/$C$33</f>
        <v>2.6896969009397399E-2</v>
      </c>
      <c r="E19" s="15">
        <f t="shared" si="6"/>
        <v>434</v>
      </c>
      <c r="F19" s="3">
        <f t="shared" ref="F19:F32" si="9">ROUND(0.619887238328532/12*C19,0)</f>
        <v>441</v>
      </c>
      <c r="G19" s="15">
        <f t="shared" si="3"/>
        <v>817</v>
      </c>
      <c r="H19" s="3">
        <v>830</v>
      </c>
      <c r="I19" s="15">
        <f t="shared" si="7"/>
        <v>760</v>
      </c>
      <c r="J19" s="3">
        <f t="shared" ref="J19:J32" si="10">ROUND(1.08503445115141*C19/12,0)</f>
        <v>772</v>
      </c>
    </row>
    <row r="20" spans="1:10" ht="15" customHeight="1" x14ac:dyDescent="0.25">
      <c r="A20" s="2" t="s">
        <v>37</v>
      </c>
      <c r="B20" s="3">
        <v>0</v>
      </c>
      <c r="C20" s="2">
        <v>2833</v>
      </c>
      <c r="D20" s="3">
        <f t="shared" si="8"/>
        <v>8.9278398598269301E-3</v>
      </c>
      <c r="E20" s="15">
        <f t="shared" si="6"/>
        <v>0</v>
      </c>
      <c r="F20" s="3">
        <f t="shared" si="9"/>
        <v>146</v>
      </c>
      <c r="G20" s="15">
        <f t="shared" si="3"/>
        <v>0</v>
      </c>
      <c r="H20" s="3">
        <v>275</v>
      </c>
      <c r="I20" s="15">
        <f t="shared" si="7"/>
        <v>0</v>
      </c>
      <c r="J20" s="3">
        <f t="shared" si="10"/>
        <v>256</v>
      </c>
    </row>
    <row r="21" spans="1:10" ht="15" customHeight="1" x14ac:dyDescent="0.25">
      <c r="A21" s="2" t="s">
        <v>179</v>
      </c>
      <c r="B21" s="3">
        <v>0</v>
      </c>
      <c r="C21" s="2">
        <v>6779</v>
      </c>
      <c r="D21" s="3">
        <f t="shared" si="8"/>
        <v>2.1363157927909202E-2</v>
      </c>
      <c r="E21" s="15">
        <f t="shared" si="6"/>
        <v>0</v>
      </c>
      <c r="F21" s="3">
        <f t="shared" si="9"/>
        <v>350</v>
      </c>
      <c r="G21" s="15">
        <f t="shared" si="3"/>
        <v>0</v>
      </c>
      <c r="H21" s="3">
        <v>659</v>
      </c>
      <c r="I21" s="15">
        <f t="shared" si="7"/>
        <v>0</v>
      </c>
      <c r="J21" s="3">
        <f t="shared" si="10"/>
        <v>613</v>
      </c>
    </row>
    <row r="22" spans="1:10" ht="15" customHeight="1" x14ac:dyDescent="0.25">
      <c r="A22" s="2" t="s">
        <v>270</v>
      </c>
      <c r="B22" s="3">
        <v>0</v>
      </c>
      <c r="C22" s="2">
        <v>10738</v>
      </c>
      <c r="D22" s="3">
        <f t="shared" si="8"/>
        <v>3.3839443845683603E-2</v>
      </c>
      <c r="E22" s="15">
        <f t="shared" si="6"/>
        <v>0</v>
      </c>
      <c r="F22" s="3">
        <f t="shared" si="9"/>
        <v>555</v>
      </c>
      <c r="G22" s="15">
        <f t="shared" si="3"/>
        <v>0</v>
      </c>
      <c r="H22" s="3">
        <v>1044</v>
      </c>
      <c r="I22" s="15">
        <f t="shared" si="7"/>
        <v>0</v>
      </c>
      <c r="J22" s="3">
        <f t="shared" si="10"/>
        <v>971</v>
      </c>
    </row>
    <row r="23" spans="1:10" ht="15" customHeight="1" x14ac:dyDescent="0.25">
      <c r="A23" s="2" t="s">
        <v>333</v>
      </c>
      <c r="B23" s="3">
        <v>0</v>
      </c>
      <c r="C23" s="2">
        <v>4095</v>
      </c>
      <c r="D23" s="3">
        <f t="shared" si="8"/>
        <v>1.29048726530149E-2</v>
      </c>
      <c r="E23" s="15">
        <f t="shared" si="6"/>
        <v>0</v>
      </c>
      <c r="F23" s="3">
        <f t="shared" si="9"/>
        <v>212</v>
      </c>
      <c r="G23" s="15">
        <f t="shared" si="3"/>
        <v>0</v>
      </c>
      <c r="H23" s="3">
        <v>398</v>
      </c>
      <c r="I23" s="15">
        <f t="shared" si="7"/>
        <v>0</v>
      </c>
      <c r="J23" s="3">
        <f t="shared" si="10"/>
        <v>370</v>
      </c>
    </row>
    <row r="24" spans="1:10" ht="15" customHeight="1" x14ac:dyDescent="0.25">
      <c r="A24" s="2" t="s">
        <v>340</v>
      </c>
      <c r="B24" s="3">
        <v>0</v>
      </c>
      <c r="C24" s="2">
        <v>9223</v>
      </c>
      <c r="D24" s="3">
        <f t="shared" si="8"/>
        <v>2.9065113670026E-2</v>
      </c>
      <c r="E24" s="15">
        <f t="shared" si="6"/>
        <v>0</v>
      </c>
      <c r="F24" s="3">
        <f t="shared" si="9"/>
        <v>476</v>
      </c>
      <c r="G24" s="15">
        <f t="shared" si="3"/>
        <v>0</v>
      </c>
      <c r="H24" s="3">
        <v>896</v>
      </c>
      <c r="I24" s="15">
        <f t="shared" si="7"/>
        <v>0</v>
      </c>
      <c r="J24" s="3">
        <f t="shared" si="10"/>
        <v>834</v>
      </c>
    </row>
    <row r="25" spans="1:10" ht="15" customHeight="1" x14ac:dyDescent="0.25">
      <c r="A25" s="2" t="s">
        <v>108</v>
      </c>
      <c r="B25" s="3">
        <v>0</v>
      </c>
      <c r="C25" s="2">
        <v>23257</v>
      </c>
      <c r="D25" s="3">
        <f t="shared" si="8"/>
        <v>7.3291483099186303E-2</v>
      </c>
      <c r="E25" s="15">
        <f t="shared" si="6"/>
        <v>0</v>
      </c>
      <c r="F25" s="3">
        <f t="shared" si="9"/>
        <v>1201</v>
      </c>
      <c r="G25" s="15">
        <f t="shared" si="3"/>
        <v>0</v>
      </c>
      <c r="H25" s="3">
        <v>2260</v>
      </c>
      <c r="I25" s="15">
        <f t="shared" si="7"/>
        <v>0</v>
      </c>
      <c r="J25" s="3">
        <f t="shared" si="10"/>
        <v>2103</v>
      </c>
    </row>
    <row r="26" spans="1:10" ht="15" customHeight="1" x14ac:dyDescent="0.25">
      <c r="A26" s="2" t="s">
        <v>126</v>
      </c>
      <c r="B26" s="3">
        <v>0</v>
      </c>
      <c r="C26" s="2">
        <v>10407</v>
      </c>
      <c r="D26" s="3">
        <f t="shared" si="8"/>
        <v>3.2796339365061399E-2</v>
      </c>
      <c r="E26" s="15">
        <f t="shared" si="6"/>
        <v>0</v>
      </c>
      <c r="F26" s="3">
        <f t="shared" si="9"/>
        <v>538</v>
      </c>
      <c r="G26" s="15">
        <f t="shared" si="3"/>
        <v>0</v>
      </c>
      <c r="H26" s="3">
        <v>1012</v>
      </c>
      <c r="I26" s="15">
        <f t="shared" si="7"/>
        <v>0</v>
      </c>
      <c r="J26" s="3">
        <f t="shared" si="10"/>
        <v>941</v>
      </c>
    </row>
    <row r="27" spans="1:10" ht="15" customHeight="1" x14ac:dyDescent="0.25">
      <c r="A27" s="2" t="s">
        <v>311</v>
      </c>
      <c r="B27" s="3">
        <v>0</v>
      </c>
      <c r="C27" s="2">
        <v>7004</v>
      </c>
      <c r="D27" s="3">
        <f t="shared" si="8"/>
        <v>2.2072216864888E-2</v>
      </c>
      <c r="E27" s="15">
        <f t="shared" si="6"/>
        <v>0</v>
      </c>
      <c r="F27" s="3">
        <f t="shared" si="9"/>
        <v>362</v>
      </c>
      <c r="G27" s="15">
        <f t="shared" si="3"/>
        <v>0</v>
      </c>
      <c r="H27" s="3">
        <v>681</v>
      </c>
      <c r="I27" s="15">
        <f t="shared" si="7"/>
        <v>0</v>
      </c>
      <c r="J27" s="3">
        <f t="shared" si="10"/>
        <v>633</v>
      </c>
    </row>
    <row r="28" spans="1:10" ht="15" customHeight="1" x14ac:dyDescent="0.25">
      <c r="A28" s="2" t="s">
        <v>324</v>
      </c>
      <c r="B28" s="3">
        <v>0</v>
      </c>
      <c r="C28" s="2">
        <v>4281</v>
      </c>
      <c r="D28" s="3">
        <f t="shared" si="8"/>
        <v>1.34910280409174E-2</v>
      </c>
      <c r="E28" s="15">
        <f t="shared" si="6"/>
        <v>0</v>
      </c>
      <c r="F28" s="3">
        <f t="shared" si="9"/>
        <v>221</v>
      </c>
      <c r="G28" s="15">
        <f t="shared" si="3"/>
        <v>0</v>
      </c>
      <c r="H28" s="3">
        <v>416</v>
      </c>
      <c r="I28" s="15">
        <f t="shared" si="7"/>
        <v>0</v>
      </c>
      <c r="J28" s="3">
        <f t="shared" si="10"/>
        <v>387</v>
      </c>
    </row>
    <row r="29" spans="1:10" ht="15" customHeight="1" x14ac:dyDescent="0.25">
      <c r="A29" s="2" t="s">
        <v>138</v>
      </c>
      <c r="B29" s="3">
        <v>0</v>
      </c>
      <c r="C29" s="2">
        <v>1648</v>
      </c>
      <c r="D29" s="3">
        <f t="shared" si="8"/>
        <v>5.19346279173836E-3</v>
      </c>
      <c r="E29" s="15">
        <f t="shared" si="6"/>
        <v>0</v>
      </c>
      <c r="F29" s="3">
        <f t="shared" si="9"/>
        <v>85</v>
      </c>
      <c r="G29" s="15">
        <f t="shared" si="3"/>
        <v>0</v>
      </c>
      <c r="H29" s="3">
        <v>160</v>
      </c>
      <c r="I29" s="15">
        <f t="shared" si="7"/>
        <v>0</v>
      </c>
      <c r="J29" s="3">
        <f t="shared" si="10"/>
        <v>149</v>
      </c>
    </row>
    <row r="30" spans="1:10" ht="15" customHeight="1" x14ac:dyDescent="0.25">
      <c r="A30" s="2" t="s">
        <v>141</v>
      </c>
      <c r="B30" s="3">
        <v>0</v>
      </c>
      <c r="C30" s="2">
        <v>942</v>
      </c>
      <c r="D30" s="3">
        <f t="shared" si="8"/>
        <v>2.96859341615142E-3</v>
      </c>
      <c r="E30" s="15">
        <f t="shared" si="6"/>
        <v>0</v>
      </c>
      <c r="F30" s="3">
        <f t="shared" si="9"/>
        <v>49</v>
      </c>
      <c r="G30" s="15">
        <f t="shared" si="3"/>
        <v>0</v>
      </c>
      <c r="H30" s="3">
        <v>92</v>
      </c>
      <c r="I30" s="15">
        <f t="shared" si="7"/>
        <v>0</v>
      </c>
      <c r="J30" s="3">
        <f t="shared" si="10"/>
        <v>85</v>
      </c>
    </row>
    <row r="31" spans="1:10" ht="15" customHeight="1" x14ac:dyDescent="0.25">
      <c r="A31" s="2" t="s">
        <v>299</v>
      </c>
      <c r="B31" s="3">
        <v>0</v>
      </c>
      <c r="C31" s="2">
        <v>6450</v>
      </c>
      <c r="D31" s="3">
        <f t="shared" si="8"/>
        <v>2.0326356193393499E-2</v>
      </c>
      <c r="E31" s="15">
        <f t="shared" si="6"/>
        <v>0</v>
      </c>
      <c r="F31" s="3">
        <f t="shared" si="9"/>
        <v>333</v>
      </c>
      <c r="G31" s="15">
        <f t="shared" si="3"/>
        <v>0</v>
      </c>
      <c r="H31" s="3">
        <v>627</v>
      </c>
      <c r="I31" s="15">
        <f t="shared" si="7"/>
        <v>0</v>
      </c>
      <c r="J31" s="3">
        <f t="shared" si="10"/>
        <v>583</v>
      </c>
    </row>
    <row r="32" spans="1:10" ht="15" customHeight="1" x14ac:dyDescent="0.25">
      <c r="A32" s="2" t="s">
        <v>175</v>
      </c>
      <c r="B32" s="3">
        <v>0</v>
      </c>
      <c r="C32" s="2">
        <v>618</v>
      </c>
      <c r="D32" s="3">
        <f t="shared" si="8"/>
        <v>1.94754854690189E-3</v>
      </c>
      <c r="E32" s="15">
        <f t="shared" si="6"/>
        <v>0</v>
      </c>
      <c r="F32" s="3">
        <f t="shared" si="9"/>
        <v>32</v>
      </c>
      <c r="G32" s="15">
        <f t="shared" si="3"/>
        <v>0</v>
      </c>
      <c r="H32" s="3">
        <v>60</v>
      </c>
      <c r="I32" s="15">
        <f t="shared" si="7"/>
        <v>0</v>
      </c>
      <c r="J32" s="3">
        <f t="shared" si="10"/>
        <v>56</v>
      </c>
    </row>
    <row r="33" spans="1:10" ht="15" customHeight="1" x14ac:dyDescent="0.25">
      <c r="A33" s="2" t="s">
        <v>397</v>
      </c>
      <c r="B33" s="3">
        <f>SUM(B2:B32)</f>
        <v>108380</v>
      </c>
      <c r="C33" s="3">
        <f>SUM(C2:C32)</f>
        <v>317322</v>
      </c>
      <c r="D33" s="3">
        <v>1</v>
      </c>
      <c r="F33" s="3">
        <v>16392</v>
      </c>
      <c r="H33" s="3">
        <v>30841</v>
      </c>
      <c r="J33" s="3">
        <v>28692</v>
      </c>
    </row>
  </sheetData>
  <mergeCells count="10">
    <mergeCell ref="H15:H16"/>
    <mergeCell ref="H17:H18"/>
    <mergeCell ref="J15:J16"/>
    <mergeCell ref="J17:J18"/>
    <mergeCell ref="C15:C16"/>
    <mergeCell ref="C17:C18"/>
    <mergeCell ref="D15:D16"/>
    <mergeCell ref="D17:D18"/>
    <mergeCell ref="F15:F16"/>
    <mergeCell ref="F17:F18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319"/>
  <sheetViews>
    <sheetView workbookViewId="0"/>
  </sheetViews>
  <sheetFormatPr defaultColWidth="14" defaultRowHeight="13.2" x14ac:dyDescent="0.25"/>
  <cols>
    <col min="1" max="1" width="15" customWidth="1"/>
    <col min="2" max="7" width="9" customWidth="1"/>
    <col min="8" max="8" width="13" customWidth="1"/>
    <col min="9" max="10" width="16" customWidth="1"/>
    <col min="11" max="11" width="15" customWidth="1"/>
    <col min="12" max="13" width="14" customWidth="1"/>
    <col min="14" max="20" width="9" customWidth="1"/>
  </cols>
  <sheetData>
    <row r="1" spans="1:13" ht="15" customHeight="1" x14ac:dyDescent="0.25">
      <c r="A1" s="3" t="s">
        <v>373</v>
      </c>
      <c r="B1" s="3" t="s">
        <v>398</v>
      </c>
      <c r="C1" s="3" t="s">
        <v>399</v>
      </c>
      <c r="D1" s="3" t="s">
        <v>400</v>
      </c>
      <c r="E1" s="3" t="s">
        <v>401</v>
      </c>
      <c r="F1" s="3" t="s">
        <v>402</v>
      </c>
      <c r="H1" s="3" t="s">
        <v>377</v>
      </c>
      <c r="I1" s="3" t="s">
        <v>378</v>
      </c>
      <c r="J1" s="3" t="s">
        <v>403</v>
      </c>
      <c r="K1" s="3" t="s">
        <v>379</v>
      </c>
      <c r="L1" s="3" t="s">
        <v>404</v>
      </c>
      <c r="M1" s="3" t="s">
        <v>405</v>
      </c>
    </row>
    <row r="2" spans="1:13" ht="16.05" customHeight="1" x14ac:dyDescent="0.25">
      <c r="A2" s="3" t="s">
        <v>7</v>
      </c>
      <c r="B2" s="3">
        <v>15725</v>
      </c>
      <c r="C2" s="3" t="s">
        <v>8</v>
      </c>
      <c r="D2" s="3">
        <v>749</v>
      </c>
      <c r="E2" s="3">
        <v>0</v>
      </c>
      <c r="F2" s="3">
        <f t="shared" ref="F2:F65" si="0">D2/B2</f>
        <v>4.7631160572337003E-2</v>
      </c>
      <c r="H2" s="15">
        <f t="shared" ref="H2:H33" si="1">ROUND(0.726920967703119/12*E2,0)</f>
        <v>0</v>
      </c>
      <c r="I2" s="15">
        <f t="shared" ref="I2:I65" si="2">ROUND(0.726920967703119/12*D2,0)</f>
        <v>45</v>
      </c>
      <c r="J2" s="15">
        <f t="shared" ref="J2:J33" si="3">ROUND(1.13506462064538*E2/12,0)</f>
        <v>0</v>
      </c>
      <c r="K2" s="15">
        <f t="shared" ref="K2:K65" si="4">ROUND(1.13506462064538/12*D2,0)</f>
        <v>71</v>
      </c>
      <c r="L2" s="15">
        <f t="shared" ref="L2:L33" si="5">ROUND(1.00157563471574*E2/12,0)</f>
        <v>0</v>
      </c>
      <c r="M2" s="15">
        <f t="shared" ref="M2:M65" si="6">ROUND(1.00157563471574*D2/12,0)</f>
        <v>63</v>
      </c>
    </row>
    <row r="3" spans="1:13" ht="16.05" customHeight="1" x14ac:dyDescent="0.25">
      <c r="A3" s="3" t="s">
        <v>7</v>
      </c>
      <c r="B3" s="3">
        <v>15725</v>
      </c>
      <c r="C3" s="3" t="s">
        <v>9</v>
      </c>
      <c r="D3" s="3">
        <v>692</v>
      </c>
      <c r="E3" s="3">
        <v>0</v>
      </c>
      <c r="F3" s="3">
        <f t="shared" si="0"/>
        <v>4.4006359300476999E-2</v>
      </c>
      <c r="H3" s="15">
        <f t="shared" si="1"/>
        <v>0</v>
      </c>
      <c r="I3" s="15">
        <f t="shared" si="2"/>
        <v>42</v>
      </c>
      <c r="J3" s="15">
        <f t="shared" si="3"/>
        <v>0</v>
      </c>
      <c r="K3" s="15">
        <f t="shared" si="4"/>
        <v>65</v>
      </c>
      <c r="L3" s="15">
        <f t="shared" si="5"/>
        <v>0</v>
      </c>
      <c r="M3" s="15">
        <f t="shared" si="6"/>
        <v>58</v>
      </c>
    </row>
    <row r="4" spans="1:13" ht="16.05" customHeight="1" x14ac:dyDescent="0.25">
      <c r="A4" s="3" t="s">
        <v>7</v>
      </c>
      <c r="B4" s="3">
        <v>15725</v>
      </c>
      <c r="C4" s="3" t="s">
        <v>10</v>
      </c>
      <c r="D4" s="3">
        <v>830</v>
      </c>
      <c r="E4" s="3">
        <v>0</v>
      </c>
      <c r="F4" s="3">
        <f t="shared" si="0"/>
        <v>5.27821939586645E-2</v>
      </c>
      <c r="H4" s="15">
        <f t="shared" si="1"/>
        <v>0</v>
      </c>
      <c r="I4" s="15">
        <f t="shared" si="2"/>
        <v>50</v>
      </c>
      <c r="J4" s="15">
        <f t="shared" si="3"/>
        <v>0</v>
      </c>
      <c r="K4" s="15">
        <f t="shared" si="4"/>
        <v>79</v>
      </c>
      <c r="L4" s="15">
        <f t="shared" si="5"/>
        <v>0</v>
      </c>
      <c r="M4" s="15">
        <f t="shared" si="6"/>
        <v>69</v>
      </c>
    </row>
    <row r="5" spans="1:13" ht="16.05" customHeight="1" x14ac:dyDescent="0.25">
      <c r="A5" s="3" t="s">
        <v>7</v>
      </c>
      <c r="B5" s="3">
        <v>15725</v>
      </c>
      <c r="C5" s="3" t="s">
        <v>11</v>
      </c>
      <c r="D5" s="3">
        <v>557</v>
      </c>
      <c r="E5" s="3">
        <v>0</v>
      </c>
      <c r="F5" s="3">
        <f t="shared" si="0"/>
        <v>3.5421303656597798E-2</v>
      </c>
      <c r="H5" s="15">
        <f t="shared" si="1"/>
        <v>0</v>
      </c>
      <c r="I5" s="15">
        <f t="shared" si="2"/>
        <v>34</v>
      </c>
      <c r="J5" s="15">
        <f t="shared" si="3"/>
        <v>0</v>
      </c>
      <c r="K5" s="15">
        <f t="shared" si="4"/>
        <v>53</v>
      </c>
      <c r="L5" s="15">
        <f t="shared" si="5"/>
        <v>0</v>
      </c>
      <c r="M5" s="15">
        <f t="shared" si="6"/>
        <v>46</v>
      </c>
    </row>
    <row r="6" spans="1:13" ht="16.05" customHeight="1" x14ac:dyDescent="0.25">
      <c r="A6" s="3" t="s">
        <v>7</v>
      </c>
      <c r="B6" s="3">
        <v>15725</v>
      </c>
      <c r="C6" s="3" t="s">
        <v>12</v>
      </c>
      <c r="D6" s="3">
        <v>585</v>
      </c>
      <c r="E6" s="3">
        <v>0</v>
      </c>
      <c r="F6" s="3">
        <f t="shared" si="0"/>
        <v>3.7201907790143103E-2</v>
      </c>
      <c r="H6" s="15">
        <f t="shared" si="1"/>
        <v>0</v>
      </c>
      <c r="I6" s="15">
        <f t="shared" si="2"/>
        <v>35</v>
      </c>
      <c r="J6" s="15">
        <f t="shared" si="3"/>
        <v>0</v>
      </c>
      <c r="K6" s="15">
        <f t="shared" si="4"/>
        <v>55</v>
      </c>
      <c r="L6" s="15">
        <f t="shared" si="5"/>
        <v>0</v>
      </c>
      <c r="M6" s="15">
        <f t="shared" si="6"/>
        <v>49</v>
      </c>
    </row>
    <row r="7" spans="1:13" ht="16.05" customHeight="1" x14ac:dyDescent="0.25">
      <c r="A7" s="3" t="s">
        <v>7</v>
      </c>
      <c r="B7" s="3">
        <v>15725</v>
      </c>
      <c r="C7" s="3" t="s">
        <v>13</v>
      </c>
      <c r="D7" s="3">
        <v>1665</v>
      </c>
      <c r="E7" s="3">
        <v>0</v>
      </c>
      <c r="F7" s="3">
        <f t="shared" si="0"/>
        <v>0.105882352941176</v>
      </c>
      <c r="H7" s="15">
        <f t="shared" si="1"/>
        <v>0</v>
      </c>
      <c r="I7" s="15">
        <f t="shared" si="2"/>
        <v>101</v>
      </c>
      <c r="J7" s="15">
        <f t="shared" si="3"/>
        <v>0</v>
      </c>
      <c r="K7" s="15">
        <f t="shared" si="4"/>
        <v>157</v>
      </c>
      <c r="L7" s="15">
        <f t="shared" si="5"/>
        <v>0</v>
      </c>
      <c r="M7" s="15">
        <f t="shared" si="6"/>
        <v>139</v>
      </c>
    </row>
    <row r="8" spans="1:13" ht="16.05" customHeight="1" x14ac:dyDescent="0.25">
      <c r="A8" s="3" t="s">
        <v>7</v>
      </c>
      <c r="B8" s="3">
        <v>15725</v>
      </c>
      <c r="C8" s="3" t="s">
        <v>14</v>
      </c>
      <c r="D8" s="3">
        <v>4784</v>
      </c>
      <c r="E8" s="3">
        <v>0</v>
      </c>
      <c r="F8" s="3">
        <f t="shared" si="0"/>
        <v>0.30422893481717</v>
      </c>
      <c r="H8" s="15">
        <f t="shared" si="1"/>
        <v>0</v>
      </c>
      <c r="I8" s="15">
        <f t="shared" si="2"/>
        <v>290</v>
      </c>
      <c r="J8" s="15">
        <f t="shared" si="3"/>
        <v>0</v>
      </c>
      <c r="K8" s="15">
        <f t="shared" si="4"/>
        <v>453</v>
      </c>
      <c r="L8" s="15">
        <f t="shared" si="5"/>
        <v>0</v>
      </c>
      <c r="M8" s="15">
        <f t="shared" si="6"/>
        <v>399</v>
      </c>
    </row>
    <row r="9" spans="1:13" ht="16.05" customHeight="1" x14ac:dyDescent="0.25">
      <c r="A9" s="3" t="s">
        <v>7</v>
      </c>
      <c r="B9" s="3">
        <v>15725</v>
      </c>
      <c r="C9" s="3" t="s">
        <v>15</v>
      </c>
      <c r="D9" s="3">
        <v>602</v>
      </c>
      <c r="E9" s="3">
        <v>0</v>
      </c>
      <c r="F9" s="3">
        <f t="shared" si="0"/>
        <v>3.8282988871224201E-2</v>
      </c>
      <c r="H9" s="15">
        <f t="shared" si="1"/>
        <v>0</v>
      </c>
      <c r="I9" s="15">
        <f t="shared" si="2"/>
        <v>36</v>
      </c>
      <c r="J9" s="15">
        <f t="shared" si="3"/>
        <v>0</v>
      </c>
      <c r="K9" s="15">
        <f t="shared" si="4"/>
        <v>57</v>
      </c>
      <c r="L9" s="15">
        <f t="shared" si="5"/>
        <v>0</v>
      </c>
      <c r="M9" s="15">
        <f t="shared" si="6"/>
        <v>50</v>
      </c>
    </row>
    <row r="10" spans="1:13" ht="16.05" customHeight="1" x14ac:dyDescent="0.25">
      <c r="A10" s="3" t="s">
        <v>7</v>
      </c>
      <c r="B10" s="3">
        <v>15725</v>
      </c>
      <c r="C10" s="3" t="s">
        <v>16</v>
      </c>
      <c r="D10" s="3">
        <v>506</v>
      </c>
      <c r="E10" s="3">
        <v>0</v>
      </c>
      <c r="F10" s="3">
        <f t="shared" si="0"/>
        <v>3.2178060413354498E-2</v>
      </c>
      <c r="H10" s="15">
        <f t="shared" si="1"/>
        <v>0</v>
      </c>
      <c r="I10" s="15">
        <f t="shared" si="2"/>
        <v>31</v>
      </c>
      <c r="J10" s="15">
        <f t="shared" si="3"/>
        <v>0</v>
      </c>
      <c r="K10" s="15">
        <f t="shared" si="4"/>
        <v>48</v>
      </c>
      <c r="L10" s="15">
        <f t="shared" si="5"/>
        <v>0</v>
      </c>
      <c r="M10" s="15">
        <f t="shared" si="6"/>
        <v>42</v>
      </c>
    </row>
    <row r="11" spans="1:13" ht="16.05" customHeight="1" x14ac:dyDescent="0.25">
      <c r="A11" s="3" t="s">
        <v>7</v>
      </c>
      <c r="B11" s="3">
        <v>15725</v>
      </c>
      <c r="C11" s="3" t="s">
        <v>17</v>
      </c>
      <c r="D11" s="3">
        <v>551</v>
      </c>
      <c r="E11" s="3">
        <v>0</v>
      </c>
      <c r="F11" s="3">
        <f t="shared" si="0"/>
        <v>3.5039745627980901E-2</v>
      </c>
      <c r="H11" s="15">
        <f t="shared" si="1"/>
        <v>0</v>
      </c>
      <c r="I11" s="15">
        <f t="shared" si="2"/>
        <v>33</v>
      </c>
      <c r="J11" s="15">
        <f t="shared" si="3"/>
        <v>0</v>
      </c>
      <c r="K11" s="15">
        <f t="shared" si="4"/>
        <v>52</v>
      </c>
      <c r="L11" s="15">
        <f t="shared" si="5"/>
        <v>0</v>
      </c>
      <c r="M11" s="15">
        <f t="shared" si="6"/>
        <v>46</v>
      </c>
    </row>
    <row r="12" spans="1:13" ht="16.05" customHeight="1" x14ac:dyDescent="0.25">
      <c r="A12" s="3" t="s">
        <v>7</v>
      </c>
      <c r="B12" s="3">
        <v>15725</v>
      </c>
      <c r="C12" s="3" t="s">
        <v>18</v>
      </c>
      <c r="D12" s="3">
        <v>868</v>
      </c>
      <c r="E12" s="3">
        <v>0</v>
      </c>
      <c r="F12" s="3">
        <f t="shared" si="0"/>
        <v>5.5198728139904597E-2</v>
      </c>
      <c r="H12" s="15">
        <f t="shared" si="1"/>
        <v>0</v>
      </c>
      <c r="I12" s="15">
        <f t="shared" si="2"/>
        <v>53</v>
      </c>
      <c r="J12" s="15">
        <f t="shared" si="3"/>
        <v>0</v>
      </c>
      <c r="K12" s="15">
        <f t="shared" si="4"/>
        <v>82</v>
      </c>
      <c r="L12" s="15">
        <f t="shared" si="5"/>
        <v>0</v>
      </c>
      <c r="M12" s="15">
        <f t="shared" si="6"/>
        <v>72</v>
      </c>
    </row>
    <row r="13" spans="1:13" ht="16.05" customHeight="1" x14ac:dyDescent="0.25">
      <c r="A13" s="3" t="s">
        <v>7</v>
      </c>
      <c r="B13" s="3">
        <v>15725</v>
      </c>
      <c r="C13" s="3" t="s">
        <v>19</v>
      </c>
      <c r="D13" s="3">
        <v>873</v>
      </c>
      <c r="E13" s="3">
        <v>0</v>
      </c>
      <c r="F13" s="3">
        <f t="shared" si="0"/>
        <v>5.5516693163751997E-2</v>
      </c>
      <c r="H13" s="15">
        <f t="shared" si="1"/>
        <v>0</v>
      </c>
      <c r="I13" s="15">
        <f t="shared" si="2"/>
        <v>53</v>
      </c>
      <c r="J13" s="15">
        <f t="shared" si="3"/>
        <v>0</v>
      </c>
      <c r="K13" s="15">
        <f t="shared" si="4"/>
        <v>83</v>
      </c>
      <c r="L13" s="15">
        <f t="shared" si="5"/>
        <v>0</v>
      </c>
      <c r="M13" s="15">
        <f t="shared" si="6"/>
        <v>73</v>
      </c>
    </row>
    <row r="14" spans="1:13" ht="16.05" customHeight="1" x14ac:dyDescent="0.25">
      <c r="A14" s="3" t="s">
        <v>7</v>
      </c>
      <c r="B14" s="3">
        <v>15725</v>
      </c>
      <c r="C14" s="3" t="s">
        <v>20</v>
      </c>
      <c r="D14" s="3">
        <v>743</v>
      </c>
      <c r="E14" s="3">
        <v>0</v>
      </c>
      <c r="F14" s="3">
        <f t="shared" si="0"/>
        <v>4.7249602543720202E-2</v>
      </c>
      <c r="H14" s="15">
        <f t="shared" si="1"/>
        <v>0</v>
      </c>
      <c r="I14" s="15">
        <f t="shared" si="2"/>
        <v>45</v>
      </c>
      <c r="J14" s="15">
        <f t="shared" si="3"/>
        <v>0</v>
      </c>
      <c r="K14" s="15">
        <f t="shared" si="4"/>
        <v>70</v>
      </c>
      <c r="L14" s="15">
        <f t="shared" si="5"/>
        <v>0</v>
      </c>
      <c r="M14" s="15">
        <f t="shared" si="6"/>
        <v>62</v>
      </c>
    </row>
    <row r="15" spans="1:13" ht="16.05" customHeight="1" x14ac:dyDescent="0.25">
      <c r="A15" s="3" t="s">
        <v>7</v>
      </c>
      <c r="B15" s="3">
        <v>15725</v>
      </c>
      <c r="C15" s="3" t="s">
        <v>21</v>
      </c>
      <c r="D15" s="3">
        <v>357</v>
      </c>
      <c r="E15" s="3">
        <v>0</v>
      </c>
      <c r="F15" s="3">
        <f t="shared" si="0"/>
        <v>2.27027027027027E-2</v>
      </c>
      <c r="H15" s="15">
        <f t="shared" si="1"/>
        <v>0</v>
      </c>
      <c r="I15" s="15">
        <f t="shared" si="2"/>
        <v>22</v>
      </c>
      <c r="J15" s="15">
        <f t="shared" si="3"/>
        <v>0</v>
      </c>
      <c r="K15" s="15">
        <f t="shared" si="4"/>
        <v>34</v>
      </c>
      <c r="L15" s="15">
        <f t="shared" si="5"/>
        <v>0</v>
      </c>
      <c r="M15" s="15">
        <f t="shared" si="6"/>
        <v>30</v>
      </c>
    </row>
    <row r="16" spans="1:13" ht="16.05" customHeight="1" x14ac:dyDescent="0.25">
      <c r="A16" s="3" t="s">
        <v>7</v>
      </c>
      <c r="B16" s="3">
        <v>15725</v>
      </c>
      <c r="C16" s="3" t="s">
        <v>22</v>
      </c>
      <c r="D16" s="3">
        <v>934</v>
      </c>
      <c r="E16" s="3">
        <v>2059</v>
      </c>
      <c r="F16" s="3">
        <f t="shared" si="0"/>
        <v>5.9395866454689999E-2</v>
      </c>
      <c r="H16" s="15">
        <f t="shared" si="1"/>
        <v>125</v>
      </c>
      <c r="I16" s="15">
        <f t="shared" si="2"/>
        <v>57</v>
      </c>
      <c r="J16" s="15">
        <f t="shared" si="3"/>
        <v>195</v>
      </c>
      <c r="K16" s="15">
        <f t="shared" si="4"/>
        <v>88</v>
      </c>
      <c r="L16" s="15">
        <f t="shared" si="5"/>
        <v>172</v>
      </c>
      <c r="M16" s="15">
        <f t="shared" si="6"/>
        <v>78</v>
      </c>
    </row>
    <row r="17" spans="1:13" ht="16.05" customHeight="1" x14ac:dyDescent="0.25">
      <c r="A17" s="3" t="s">
        <v>7</v>
      </c>
      <c r="B17" s="3">
        <v>15725</v>
      </c>
      <c r="C17" s="3" t="s">
        <v>23</v>
      </c>
      <c r="D17" s="3">
        <v>429</v>
      </c>
      <c r="E17" s="3">
        <v>0</v>
      </c>
      <c r="F17" s="3">
        <f t="shared" si="0"/>
        <v>2.7281399046104899E-2</v>
      </c>
      <c r="H17" s="15">
        <f t="shared" si="1"/>
        <v>0</v>
      </c>
      <c r="I17" s="15">
        <f t="shared" si="2"/>
        <v>26</v>
      </c>
      <c r="J17" s="15">
        <f t="shared" si="3"/>
        <v>0</v>
      </c>
      <c r="K17" s="15">
        <f t="shared" si="4"/>
        <v>41</v>
      </c>
      <c r="L17" s="15">
        <f t="shared" si="5"/>
        <v>0</v>
      </c>
      <c r="M17" s="15">
        <f t="shared" si="6"/>
        <v>36</v>
      </c>
    </row>
    <row r="18" spans="1:13" ht="16.05" customHeight="1" x14ac:dyDescent="0.25">
      <c r="A18" s="3" t="s">
        <v>24</v>
      </c>
      <c r="B18" s="3">
        <v>12276</v>
      </c>
      <c r="C18" s="3" t="s">
        <v>24</v>
      </c>
      <c r="D18" s="3">
        <v>12276</v>
      </c>
      <c r="E18" s="3">
        <v>669</v>
      </c>
      <c r="F18" s="3">
        <f t="shared" si="0"/>
        <v>1</v>
      </c>
      <c r="H18" s="15">
        <f t="shared" si="1"/>
        <v>41</v>
      </c>
      <c r="I18" s="15">
        <f t="shared" si="2"/>
        <v>744</v>
      </c>
      <c r="J18" s="15">
        <f t="shared" si="3"/>
        <v>63</v>
      </c>
      <c r="K18" s="15">
        <f t="shared" si="4"/>
        <v>1161</v>
      </c>
      <c r="L18" s="15">
        <f t="shared" si="5"/>
        <v>56</v>
      </c>
      <c r="M18" s="15">
        <f t="shared" si="6"/>
        <v>1025</v>
      </c>
    </row>
    <row r="19" spans="1:13" ht="16.05" customHeight="1" x14ac:dyDescent="0.25">
      <c r="A19" s="3" t="s">
        <v>25</v>
      </c>
      <c r="B19" s="3">
        <v>10958</v>
      </c>
      <c r="C19" s="3" t="s">
        <v>26</v>
      </c>
      <c r="D19" s="3">
        <v>2511</v>
      </c>
      <c r="E19" s="3">
        <v>4957</v>
      </c>
      <c r="F19" s="3">
        <f t="shared" si="0"/>
        <v>0.22914765468151099</v>
      </c>
      <c r="H19" s="15">
        <f t="shared" si="1"/>
        <v>300</v>
      </c>
      <c r="I19" s="15">
        <f t="shared" si="2"/>
        <v>152</v>
      </c>
      <c r="J19" s="15">
        <f t="shared" si="3"/>
        <v>469</v>
      </c>
      <c r="K19" s="15">
        <f t="shared" si="4"/>
        <v>238</v>
      </c>
      <c r="L19" s="15">
        <f t="shared" si="5"/>
        <v>414</v>
      </c>
      <c r="M19" s="15">
        <f t="shared" si="6"/>
        <v>210</v>
      </c>
    </row>
    <row r="20" spans="1:13" ht="16.05" customHeight="1" x14ac:dyDescent="0.25">
      <c r="A20" s="3" t="s">
        <v>25</v>
      </c>
      <c r="B20" s="3">
        <v>10958</v>
      </c>
      <c r="C20" s="3" t="s">
        <v>27</v>
      </c>
      <c r="D20" s="3">
        <v>309</v>
      </c>
      <c r="E20" s="3">
        <v>0</v>
      </c>
      <c r="F20" s="3">
        <f t="shared" si="0"/>
        <v>2.8198576382551601E-2</v>
      </c>
      <c r="H20" s="15">
        <f t="shared" si="1"/>
        <v>0</v>
      </c>
      <c r="I20" s="15">
        <f t="shared" si="2"/>
        <v>19</v>
      </c>
      <c r="J20" s="15">
        <f t="shared" si="3"/>
        <v>0</v>
      </c>
      <c r="K20" s="15">
        <f t="shared" si="4"/>
        <v>29</v>
      </c>
      <c r="L20" s="15">
        <f t="shared" si="5"/>
        <v>0</v>
      </c>
      <c r="M20" s="15">
        <f t="shared" si="6"/>
        <v>26</v>
      </c>
    </row>
    <row r="21" spans="1:13" ht="16.05" customHeight="1" x14ac:dyDescent="0.25">
      <c r="A21" s="3" t="s">
        <v>25</v>
      </c>
      <c r="B21" s="3">
        <v>10958</v>
      </c>
      <c r="C21" s="3" t="s">
        <v>28</v>
      </c>
      <c r="D21" s="3">
        <v>314</v>
      </c>
      <c r="E21" s="3">
        <v>0</v>
      </c>
      <c r="F21" s="3">
        <f t="shared" si="0"/>
        <v>2.8654864026282201E-2</v>
      </c>
      <c r="H21" s="15">
        <f t="shared" si="1"/>
        <v>0</v>
      </c>
      <c r="I21" s="15">
        <f t="shared" si="2"/>
        <v>19</v>
      </c>
      <c r="J21" s="15">
        <f t="shared" si="3"/>
        <v>0</v>
      </c>
      <c r="K21" s="15">
        <f t="shared" si="4"/>
        <v>30</v>
      </c>
      <c r="L21" s="15">
        <f t="shared" si="5"/>
        <v>0</v>
      </c>
      <c r="M21" s="15">
        <f t="shared" si="6"/>
        <v>26</v>
      </c>
    </row>
    <row r="22" spans="1:13" ht="16.05" customHeight="1" x14ac:dyDescent="0.25">
      <c r="A22" s="3" t="s">
        <v>25</v>
      </c>
      <c r="B22" s="3">
        <v>10958</v>
      </c>
      <c r="C22" s="3" t="s">
        <v>29</v>
      </c>
      <c r="D22" s="3">
        <v>406</v>
      </c>
      <c r="E22" s="3">
        <v>0</v>
      </c>
      <c r="F22" s="3">
        <f t="shared" si="0"/>
        <v>3.70505566709253E-2</v>
      </c>
      <c r="H22" s="15">
        <f t="shared" si="1"/>
        <v>0</v>
      </c>
      <c r="I22" s="15">
        <f t="shared" si="2"/>
        <v>25</v>
      </c>
      <c r="J22" s="15">
        <f t="shared" si="3"/>
        <v>0</v>
      </c>
      <c r="K22" s="15">
        <f t="shared" si="4"/>
        <v>38</v>
      </c>
      <c r="L22" s="15">
        <f t="shared" si="5"/>
        <v>0</v>
      </c>
      <c r="M22" s="15">
        <f t="shared" si="6"/>
        <v>34</v>
      </c>
    </row>
    <row r="23" spans="1:13" ht="16.05" customHeight="1" x14ac:dyDescent="0.25">
      <c r="A23" s="3" t="s">
        <v>25</v>
      </c>
      <c r="B23" s="3">
        <v>10958</v>
      </c>
      <c r="C23" s="3" t="s">
        <v>30</v>
      </c>
      <c r="D23" s="3">
        <v>23</v>
      </c>
      <c r="E23" s="3">
        <v>0</v>
      </c>
      <c r="F23" s="3">
        <f t="shared" si="0"/>
        <v>2.0989231611607999E-3</v>
      </c>
      <c r="H23" s="15">
        <f t="shared" si="1"/>
        <v>0</v>
      </c>
      <c r="I23" s="15">
        <f t="shared" si="2"/>
        <v>1</v>
      </c>
      <c r="J23" s="15">
        <f t="shared" si="3"/>
        <v>0</v>
      </c>
      <c r="K23" s="15">
        <f t="shared" si="4"/>
        <v>2</v>
      </c>
      <c r="L23" s="15">
        <f t="shared" si="5"/>
        <v>0</v>
      </c>
      <c r="M23" s="15">
        <f t="shared" si="6"/>
        <v>2</v>
      </c>
    </row>
    <row r="24" spans="1:13" ht="16.05" customHeight="1" x14ac:dyDescent="0.25">
      <c r="A24" s="3" t="s">
        <v>25</v>
      </c>
      <c r="B24" s="3">
        <v>10958</v>
      </c>
      <c r="C24" s="3" t="s">
        <v>31</v>
      </c>
      <c r="D24" s="3">
        <v>473</v>
      </c>
      <c r="E24" s="3">
        <v>0</v>
      </c>
      <c r="F24" s="3">
        <f t="shared" si="0"/>
        <v>4.3164811096915501E-2</v>
      </c>
      <c r="H24" s="15">
        <f t="shared" si="1"/>
        <v>0</v>
      </c>
      <c r="I24" s="15">
        <f t="shared" si="2"/>
        <v>29</v>
      </c>
      <c r="J24" s="15">
        <f t="shared" si="3"/>
        <v>0</v>
      </c>
      <c r="K24" s="15">
        <f t="shared" si="4"/>
        <v>45</v>
      </c>
      <c r="L24" s="15">
        <f t="shared" si="5"/>
        <v>0</v>
      </c>
      <c r="M24" s="15">
        <f t="shared" si="6"/>
        <v>39</v>
      </c>
    </row>
    <row r="25" spans="1:13" ht="16.05" customHeight="1" x14ac:dyDescent="0.25">
      <c r="A25" s="3" t="s">
        <v>25</v>
      </c>
      <c r="B25" s="3">
        <v>10958</v>
      </c>
      <c r="C25" s="3" t="s">
        <v>32</v>
      </c>
      <c r="D25" s="3">
        <v>760</v>
      </c>
      <c r="E25" s="3">
        <v>0</v>
      </c>
      <c r="F25" s="3">
        <f t="shared" si="0"/>
        <v>6.9355721847052396E-2</v>
      </c>
      <c r="H25" s="15">
        <f t="shared" si="1"/>
        <v>0</v>
      </c>
      <c r="I25" s="15">
        <f t="shared" si="2"/>
        <v>46</v>
      </c>
      <c r="J25" s="15">
        <f t="shared" si="3"/>
        <v>0</v>
      </c>
      <c r="K25" s="15">
        <f t="shared" si="4"/>
        <v>72</v>
      </c>
      <c r="L25" s="15">
        <f t="shared" si="5"/>
        <v>0</v>
      </c>
      <c r="M25" s="15">
        <f t="shared" si="6"/>
        <v>63</v>
      </c>
    </row>
    <row r="26" spans="1:13" ht="16.05" customHeight="1" x14ac:dyDescent="0.25">
      <c r="A26" s="3" t="s">
        <v>25</v>
      </c>
      <c r="B26" s="3">
        <v>10958</v>
      </c>
      <c r="C26" s="3" t="s">
        <v>33</v>
      </c>
      <c r="D26" s="3">
        <v>2714</v>
      </c>
      <c r="E26" s="3">
        <v>0</v>
      </c>
      <c r="F26" s="3">
        <f t="shared" si="0"/>
        <v>0.24767293301697399</v>
      </c>
      <c r="H26" s="15">
        <f t="shared" si="1"/>
        <v>0</v>
      </c>
      <c r="I26" s="15">
        <f t="shared" si="2"/>
        <v>164</v>
      </c>
      <c r="J26" s="15">
        <f t="shared" si="3"/>
        <v>0</v>
      </c>
      <c r="K26" s="15">
        <f t="shared" si="4"/>
        <v>257</v>
      </c>
      <c r="L26" s="15">
        <f t="shared" si="5"/>
        <v>0</v>
      </c>
      <c r="M26" s="15">
        <f t="shared" si="6"/>
        <v>227</v>
      </c>
    </row>
    <row r="27" spans="1:13" ht="16.05" customHeight="1" x14ac:dyDescent="0.25">
      <c r="A27" s="3" t="s">
        <v>25</v>
      </c>
      <c r="B27" s="3">
        <v>10958</v>
      </c>
      <c r="C27" s="3" t="s">
        <v>34</v>
      </c>
      <c r="D27" s="3">
        <v>513</v>
      </c>
      <c r="E27" s="3">
        <v>0</v>
      </c>
      <c r="F27" s="3">
        <f t="shared" si="0"/>
        <v>4.6815112246760403E-2</v>
      </c>
      <c r="H27" s="15">
        <f t="shared" si="1"/>
        <v>0</v>
      </c>
      <c r="I27" s="15">
        <f t="shared" si="2"/>
        <v>31</v>
      </c>
      <c r="J27" s="15">
        <f t="shared" si="3"/>
        <v>0</v>
      </c>
      <c r="K27" s="15">
        <f t="shared" si="4"/>
        <v>49</v>
      </c>
      <c r="L27" s="15">
        <f t="shared" si="5"/>
        <v>0</v>
      </c>
      <c r="M27" s="15">
        <f t="shared" si="6"/>
        <v>43</v>
      </c>
    </row>
    <row r="28" spans="1:13" ht="16.05" customHeight="1" x14ac:dyDescent="0.25">
      <c r="A28" s="3" t="s">
        <v>25</v>
      </c>
      <c r="B28" s="3">
        <v>10958</v>
      </c>
      <c r="C28" s="3" t="s">
        <v>35</v>
      </c>
      <c r="D28" s="3">
        <v>2123</v>
      </c>
      <c r="E28" s="3">
        <v>0</v>
      </c>
      <c r="F28" s="3">
        <f t="shared" si="0"/>
        <v>0.19373973352801599</v>
      </c>
      <c r="H28" s="15">
        <f t="shared" si="1"/>
        <v>0</v>
      </c>
      <c r="I28" s="15">
        <f t="shared" si="2"/>
        <v>129</v>
      </c>
      <c r="J28" s="15">
        <f t="shared" si="3"/>
        <v>0</v>
      </c>
      <c r="K28" s="15">
        <f t="shared" si="4"/>
        <v>201</v>
      </c>
      <c r="L28" s="15">
        <f t="shared" si="5"/>
        <v>0</v>
      </c>
      <c r="M28" s="15">
        <f t="shared" si="6"/>
        <v>177</v>
      </c>
    </row>
    <row r="29" spans="1:13" ht="16.05" customHeight="1" x14ac:dyDescent="0.25">
      <c r="A29" s="3" t="s">
        <v>25</v>
      </c>
      <c r="B29" s="3">
        <v>10958</v>
      </c>
      <c r="C29" s="3" t="s">
        <v>36</v>
      </c>
      <c r="D29" s="3">
        <v>812</v>
      </c>
      <c r="E29" s="3">
        <v>0</v>
      </c>
      <c r="F29" s="3">
        <f t="shared" si="0"/>
        <v>7.4101113341850697E-2</v>
      </c>
      <c r="H29" s="15">
        <f t="shared" si="1"/>
        <v>0</v>
      </c>
      <c r="I29" s="15">
        <f t="shared" si="2"/>
        <v>49</v>
      </c>
      <c r="J29" s="15">
        <f t="shared" si="3"/>
        <v>0</v>
      </c>
      <c r="K29" s="15">
        <f t="shared" si="4"/>
        <v>77</v>
      </c>
      <c r="L29" s="15">
        <f t="shared" si="5"/>
        <v>0</v>
      </c>
      <c r="M29" s="15">
        <f t="shared" si="6"/>
        <v>68</v>
      </c>
    </row>
    <row r="30" spans="1:13" ht="16.05" customHeight="1" x14ac:dyDescent="0.25">
      <c r="A30" s="3" t="s">
        <v>37</v>
      </c>
      <c r="B30" s="3">
        <v>2833</v>
      </c>
      <c r="C30" s="3" t="s">
        <v>38</v>
      </c>
      <c r="D30" s="3">
        <v>443</v>
      </c>
      <c r="E30" s="3">
        <v>0</v>
      </c>
      <c r="F30" s="3">
        <f t="shared" si="0"/>
        <v>0.15637133780444801</v>
      </c>
      <c r="H30" s="15">
        <f t="shared" si="1"/>
        <v>0</v>
      </c>
      <c r="I30" s="15">
        <f t="shared" si="2"/>
        <v>27</v>
      </c>
      <c r="J30" s="15">
        <f t="shared" si="3"/>
        <v>0</v>
      </c>
      <c r="K30" s="15">
        <f t="shared" si="4"/>
        <v>42</v>
      </c>
      <c r="L30" s="15">
        <f t="shared" si="5"/>
        <v>0</v>
      </c>
      <c r="M30" s="15">
        <f t="shared" si="6"/>
        <v>37</v>
      </c>
    </row>
    <row r="31" spans="1:13" ht="16.05" customHeight="1" x14ac:dyDescent="0.25">
      <c r="A31" s="3" t="s">
        <v>37</v>
      </c>
      <c r="B31" s="3">
        <v>2833</v>
      </c>
      <c r="C31" s="3" t="s">
        <v>39</v>
      </c>
      <c r="D31" s="3">
        <v>1248</v>
      </c>
      <c r="E31" s="3">
        <v>0</v>
      </c>
      <c r="F31" s="3">
        <f t="shared" si="0"/>
        <v>0.44052241440169398</v>
      </c>
      <c r="H31" s="15">
        <f t="shared" si="1"/>
        <v>0</v>
      </c>
      <c r="I31" s="15">
        <f t="shared" si="2"/>
        <v>76</v>
      </c>
      <c r="J31" s="15">
        <f t="shared" si="3"/>
        <v>0</v>
      </c>
      <c r="K31" s="15">
        <f t="shared" si="4"/>
        <v>118</v>
      </c>
      <c r="L31" s="15">
        <f t="shared" si="5"/>
        <v>0</v>
      </c>
      <c r="M31" s="15">
        <f t="shared" si="6"/>
        <v>104</v>
      </c>
    </row>
    <row r="32" spans="1:13" ht="16.05" customHeight="1" x14ac:dyDescent="0.25">
      <c r="A32" s="3" t="s">
        <v>37</v>
      </c>
      <c r="B32" s="3">
        <v>2833</v>
      </c>
      <c r="C32" s="3" t="s">
        <v>40</v>
      </c>
      <c r="D32" s="3">
        <v>5</v>
      </c>
      <c r="E32" s="3">
        <v>0</v>
      </c>
      <c r="F32" s="3">
        <f t="shared" si="0"/>
        <v>1.76491351923756E-3</v>
      </c>
      <c r="H32" s="15">
        <f t="shared" si="1"/>
        <v>0</v>
      </c>
      <c r="I32" s="15">
        <f t="shared" si="2"/>
        <v>0</v>
      </c>
      <c r="J32" s="15">
        <f t="shared" si="3"/>
        <v>0</v>
      </c>
      <c r="K32" s="15">
        <f t="shared" si="4"/>
        <v>0</v>
      </c>
      <c r="L32" s="15">
        <f t="shared" si="5"/>
        <v>0</v>
      </c>
      <c r="M32" s="15">
        <f t="shared" si="6"/>
        <v>0</v>
      </c>
    </row>
    <row r="33" spans="1:13" ht="16.05" customHeight="1" x14ac:dyDescent="0.25">
      <c r="A33" s="3" t="s">
        <v>37</v>
      </c>
      <c r="B33" s="3">
        <v>2833</v>
      </c>
      <c r="C33" s="3" t="s">
        <v>41</v>
      </c>
      <c r="D33" s="3">
        <v>2</v>
      </c>
      <c r="E33" s="3">
        <v>0</v>
      </c>
      <c r="F33" s="3">
        <f t="shared" si="0"/>
        <v>7.0596540769502305E-4</v>
      </c>
      <c r="H33" s="15">
        <f t="shared" si="1"/>
        <v>0</v>
      </c>
      <c r="I33" s="15">
        <f t="shared" si="2"/>
        <v>0</v>
      </c>
      <c r="J33" s="15">
        <f t="shared" si="3"/>
        <v>0</v>
      </c>
      <c r="K33" s="15">
        <f t="shared" si="4"/>
        <v>0</v>
      </c>
      <c r="L33" s="15">
        <f t="shared" si="5"/>
        <v>0</v>
      </c>
      <c r="M33" s="15">
        <f t="shared" si="6"/>
        <v>0</v>
      </c>
    </row>
    <row r="34" spans="1:13" ht="16.05" customHeight="1" x14ac:dyDescent="0.25">
      <c r="A34" s="3" t="s">
        <v>37</v>
      </c>
      <c r="B34" s="3">
        <v>2833</v>
      </c>
      <c r="C34" s="3" t="s">
        <v>42</v>
      </c>
      <c r="D34" s="3">
        <v>407</v>
      </c>
      <c r="E34" s="3">
        <v>0</v>
      </c>
      <c r="F34" s="3">
        <f t="shared" si="0"/>
        <v>0.14366396046593699</v>
      </c>
      <c r="H34" s="15">
        <f t="shared" ref="H34:H61" si="7">ROUND(0.726920967703119/12*E34,0)</f>
        <v>0</v>
      </c>
      <c r="I34" s="15">
        <f t="shared" si="2"/>
        <v>25</v>
      </c>
      <c r="J34" s="15">
        <f t="shared" ref="J34:J61" si="8">ROUND(1.13506462064538*E34/12,0)</f>
        <v>0</v>
      </c>
      <c r="K34" s="15">
        <f t="shared" si="4"/>
        <v>38</v>
      </c>
      <c r="L34" s="15">
        <f t="shared" ref="L34:L61" si="9">ROUND(1.00157563471574*E34/12,0)</f>
        <v>0</v>
      </c>
      <c r="M34" s="15">
        <f t="shared" si="6"/>
        <v>34</v>
      </c>
    </row>
    <row r="35" spans="1:13" ht="16.05" customHeight="1" x14ac:dyDescent="0.25">
      <c r="A35" s="3" t="s">
        <v>37</v>
      </c>
      <c r="B35" s="3">
        <v>2833</v>
      </c>
      <c r="C35" s="3" t="s">
        <v>43</v>
      </c>
      <c r="D35" s="3">
        <v>394</v>
      </c>
      <c r="E35" s="3">
        <v>0</v>
      </c>
      <c r="F35" s="3">
        <f t="shared" si="0"/>
        <v>0.13907518531592</v>
      </c>
      <c r="H35" s="15">
        <f t="shared" si="7"/>
        <v>0</v>
      </c>
      <c r="I35" s="15">
        <f t="shared" si="2"/>
        <v>24</v>
      </c>
      <c r="J35" s="15">
        <f t="shared" si="8"/>
        <v>0</v>
      </c>
      <c r="K35" s="15">
        <f t="shared" si="4"/>
        <v>37</v>
      </c>
      <c r="L35" s="15">
        <f t="shared" si="9"/>
        <v>0</v>
      </c>
      <c r="M35" s="15">
        <f t="shared" si="6"/>
        <v>33</v>
      </c>
    </row>
    <row r="36" spans="1:13" ht="16.05" customHeight="1" x14ac:dyDescent="0.25">
      <c r="A36" s="3" t="s">
        <v>37</v>
      </c>
      <c r="B36" s="3">
        <v>2833</v>
      </c>
      <c r="C36" s="3" t="s">
        <v>44</v>
      </c>
      <c r="D36" s="3">
        <v>2</v>
      </c>
      <c r="E36" s="3">
        <v>0</v>
      </c>
      <c r="F36" s="3">
        <f t="shared" si="0"/>
        <v>7.0596540769502305E-4</v>
      </c>
      <c r="H36" s="15">
        <f t="shared" si="7"/>
        <v>0</v>
      </c>
      <c r="I36" s="15">
        <f t="shared" si="2"/>
        <v>0</v>
      </c>
      <c r="J36" s="15">
        <f t="shared" si="8"/>
        <v>0</v>
      </c>
      <c r="K36" s="15">
        <f t="shared" si="4"/>
        <v>0</v>
      </c>
      <c r="L36" s="15">
        <f t="shared" si="9"/>
        <v>0</v>
      </c>
      <c r="M36" s="15">
        <f t="shared" si="6"/>
        <v>0</v>
      </c>
    </row>
    <row r="37" spans="1:13" ht="16.05" customHeight="1" x14ac:dyDescent="0.25">
      <c r="A37" s="3" t="s">
        <v>37</v>
      </c>
      <c r="B37" s="3">
        <v>2833</v>
      </c>
      <c r="C37" s="3" t="s">
        <v>45</v>
      </c>
      <c r="D37" s="3">
        <v>332</v>
      </c>
      <c r="E37" s="3">
        <v>0</v>
      </c>
      <c r="F37" s="3">
        <f t="shared" si="0"/>
        <v>0.117190257677374</v>
      </c>
      <c r="H37" s="15">
        <f t="shared" si="7"/>
        <v>0</v>
      </c>
      <c r="I37" s="15">
        <f t="shared" si="2"/>
        <v>20</v>
      </c>
      <c r="J37" s="15">
        <f t="shared" si="8"/>
        <v>0</v>
      </c>
      <c r="K37" s="15">
        <f t="shared" si="4"/>
        <v>31</v>
      </c>
      <c r="L37" s="15">
        <f t="shared" si="9"/>
        <v>0</v>
      </c>
      <c r="M37" s="15">
        <f t="shared" si="6"/>
        <v>28</v>
      </c>
    </row>
    <row r="38" spans="1:13" ht="16.05" customHeight="1" x14ac:dyDescent="0.25">
      <c r="A38" s="3" t="s">
        <v>248</v>
      </c>
      <c r="B38" s="3">
        <v>28524</v>
      </c>
      <c r="C38" s="3" t="s">
        <v>249</v>
      </c>
      <c r="D38" s="3">
        <v>381</v>
      </c>
      <c r="E38" s="3">
        <v>0</v>
      </c>
      <c r="F38" s="3">
        <f t="shared" si="0"/>
        <v>1.33571729070257E-2</v>
      </c>
      <c r="H38" s="15">
        <f t="shared" si="7"/>
        <v>0</v>
      </c>
      <c r="I38" s="15">
        <f t="shared" si="2"/>
        <v>23</v>
      </c>
      <c r="J38" s="15">
        <f t="shared" si="8"/>
        <v>0</v>
      </c>
      <c r="K38" s="15">
        <f t="shared" si="4"/>
        <v>36</v>
      </c>
      <c r="L38" s="15">
        <f t="shared" si="9"/>
        <v>0</v>
      </c>
      <c r="M38" s="15">
        <f t="shared" si="6"/>
        <v>32</v>
      </c>
    </row>
    <row r="39" spans="1:13" ht="16.05" customHeight="1" x14ac:dyDescent="0.25">
      <c r="A39" s="3" t="s">
        <v>248</v>
      </c>
      <c r="B39" s="3">
        <v>28524</v>
      </c>
      <c r="C39" s="3" t="s">
        <v>250</v>
      </c>
      <c r="D39" s="3">
        <v>4736</v>
      </c>
      <c r="E39" s="3">
        <v>0</v>
      </c>
      <c r="F39" s="3">
        <f t="shared" si="0"/>
        <v>0.166035619127752</v>
      </c>
      <c r="H39" s="15">
        <f t="shared" si="7"/>
        <v>0</v>
      </c>
      <c r="I39" s="15">
        <f t="shared" si="2"/>
        <v>287</v>
      </c>
      <c r="J39" s="15">
        <f t="shared" si="8"/>
        <v>0</v>
      </c>
      <c r="K39" s="15">
        <f t="shared" si="4"/>
        <v>448</v>
      </c>
      <c r="L39" s="15">
        <f t="shared" si="9"/>
        <v>0</v>
      </c>
      <c r="M39" s="15">
        <f t="shared" si="6"/>
        <v>395</v>
      </c>
    </row>
    <row r="40" spans="1:13" ht="16.05" customHeight="1" x14ac:dyDescent="0.25">
      <c r="A40" s="3" t="s">
        <v>248</v>
      </c>
      <c r="B40" s="3">
        <v>28524</v>
      </c>
      <c r="C40" s="3" t="s">
        <v>251</v>
      </c>
      <c r="D40" s="3">
        <v>3035</v>
      </c>
      <c r="E40" s="3">
        <v>3016</v>
      </c>
      <c r="F40" s="3">
        <f t="shared" si="0"/>
        <v>0.10640162670032299</v>
      </c>
      <c r="H40" s="15">
        <f t="shared" si="7"/>
        <v>183</v>
      </c>
      <c r="I40" s="15">
        <f t="shared" si="2"/>
        <v>184</v>
      </c>
      <c r="J40" s="15">
        <f t="shared" si="8"/>
        <v>285</v>
      </c>
      <c r="K40" s="15">
        <f t="shared" si="4"/>
        <v>287</v>
      </c>
      <c r="L40" s="15">
        <f t="shared" si="9"/>
        <v>252</v>
      </c>
      <c r="M40" s="15">
        <f t="shared" si="6"/>
        <v>253</v>
      </c>
    </row>
    <row r="41" spans="1:13" ht="16.05" customHeight="1" x14ac:dyDescent="0.25">
      <c r="A41" s="3" t="s">
        <v>248</v>
      </c>
      <c r="B41" s="3">
        <v>28524</v>
      </c>
      <c r="C41" s="3" t="s">
        <v>252</v>
      </c>
      <c r="D41" s="3">
        <v>5486</v>
      </c>
      <c r="E41" s="3">
        <v>11601</v>
      </c>
      <c r="F41" s="3">
        <f t="shared" si="0"/>
        <v>0.192329266582527</v>
      </c>
      <c r="H41" s="15">
        <f t="shared" si="7"/>
        <v>703</v>
      </c>
      <c r="I41" s="15">
        <f t="shared" si="2"/>
        <v>332</v>
      </c>
      <c r="J41" s="15">
        <f t="shared" si="8"/>
        <v>1097</v>
      </c>
      <c r="K41" s="15">
        <f t="shared" si="4"/>
        <v>519</v>
      </c>
      <c r="L41" s="15">
        <f t="shared" si="9"/>
        <v>968</v>
      </c>
      <c r="M41" s="15">
        <f t="shared" si="6"/>
        <v>458</v>
      </c>
    </row>
    <row r="42" spans="1:13" ht="16.05" customHeight="1" x14ac:dyDescent="0.25">
      <c r="A42" s="3" t="s">
        <v>248</v>
      </c>
      <c r="B42" s="3">
        <v>28524</v>
      </c>
      <c r="C42" s="3" t="s">
        <v>253</v>
      </c>
      <c r="D42" s="3">
        <v>449</v>
      </c>
      <c r="E42" s="3">
        <v>0</v>
      </c>
      <c r="F42" s="3">
        <f t="shared" si="0"/>
        <v>1.5741130276258598E-2</v>
      </c>
      <c r="H42" s="15">
        <f t="shared" si="7"/>
        <v>0</v>
      </c>
      <c r="I42" s="15">
        <f t="shared" si="2"/>
        <v>27</v>
      </c>
      <c r="J42" s="15">
        <f t="shared" si="8"/>
        <v>0</v>
      </c>
      <c r="K42" s="15">
        <f t="shared" si="4"/>
        <v>42</v>
      </c>
      <c r="L42" s="15">
        <f t="shared" si="9"/>
        <v>0</v>
      </c>
      <c r="M42" s="15">
        <f t="shared" si="6"/>
        <v>37</v>
      </c>
    </row>
    <row r="43" spans="1:13" ht="16.05" customHeight="1" x14ac:dyDescent="0.25">
      <c r="A43" s="3" t="s">
        <v>248</v>
      </c>
      <c r="B43" s="3">
        <v>28524</v>
      </c>
      <c r="C43" s="3" t="s">
        <v>254</v>
      </c>
      <c r="D43" s="3">
        <v>1655</v>
      </c>
      <c r="E43" s="3">
        <v>0</v>
      </c>
      <c r="F43" s="3">
        <f t="shared" si="0"/>
        <v>5.8021315383536699E-2</v>
      </c>
      <c r="H43" s="15">
        <f t="shared" si="7"/>
        <v>0</v>
      </c>
      <c r="I43" s="15">
        <f t="shared" si="2"/>
        <v>100</v>
      </c>
      <c r="J43" s="15">
        <f t="shared" si="8"/>
        <v>0</v>
      </c>
      <c r="K43" s="15">
        <f t="shared" si="4"/>
        <v>157</v>
      </c>
      <c r="L43" s="15">
        <f t="shared" si="9"/>
        <v>0</v>
      </c>
      <c r="M43" s="15">
        <f t="shared" si="6"/>
        <v>138</v>
      </c>
    </row>
    <row r="44" spans="1:13" ht="16.05" customHeight="1" x14ac:dyDescent="0.25">
      <c r="A44" s="3" t="s">
        <v>248</v>
      </c>
      <c r="B44" s="3">
        <v>28524</v>
      </c>
      <c r="C44" s="3" t="s">
        <v>255</v>
      </c>
      <c r="D44" s="3">
        <v>917</v>
      </c>
      <c r="E44" s="3">
        <v>0</v>
      </c>
      <c r="F44" s="3">
        <f t="shared" si="0"/>
        <v>3.2148366288038098E-2</v>
      </c>
      <c r="H44" s="15">
        <f t="shared" si="7"/>
        <v>0</v>
      </c>
      <c r="I44" s="15">
        <f t="shared" si="2"/>
        <v>56</v>
      </c>
      <c r="J44" s="15">
        <f t="shared" si="8"/>
        <v>0</v>
      </c>
      <c r="K44" s="15">
        <f t="shared" si="4"/>
        <v>87</v>
      </c>
      <c r="L44" s="15">
        <f t="shared" si="9"/>
        <v>0</v>
      </c>
      <c r="M44" s="15">
        <f t="shared" si="6"/>
        <v>77</v>
      </c>
    </row>
    <row r="45" spans="1:13" ht="16.05" customHeight="1" x14ac:dyDescent="0.25">
      <c r="A45" s="3" t="s">
        <v>248</v>
      </c>
      <c r="B45" s="3">
        <v>28524</v>
      </c>
      <c r="C45" s="3" t="s">
        <v>256</v>
      </c>
      <c r="D45" s="3">
        <v>575</v>
      </c>
      <c r="E45" s="3">
        <v>0</v>
      </c>
      <c r="F45" s="3">
        <f t="shared" si="0"/>
        <v>2.0158463048660799E-2</v>
      </c>
      <c r="H45" s="15">
        <f t="shared" si="7"/>
        <v>0</v>
      </c>
      <c r="I45" s="15">
        <f t="shared" si="2"/>
        <v>35</v>
      </c>
      <c r="J45" s="15">
        <f t="shared" si="8"/>
        <v>0</v>
      </c>
      <c r="K45" s="15">
        <f t="shared" si="4"/>
        <v>54</v>
      </c>
      <c r="L45" s="15">
        <f t="shared" si="9"/>
        <v>0</v>
      </c>
      <c r="M45" s="15">
        <f t="shared" si="6"/>
        <v>48</v>
      </c>
    </row>
    <row r="46" spans="1:13" ht="16.05" customHeight="1" x14ac:dyDescent="0.25">
      <c r="A46" s="3" t="s">
        <v>248</v>
      </c>
      <c r="B46" s="3">
        <v>28524</v>
      </c>
      <c r="C46" s="3" t="s">
        <v>257</v>
      </c>
      <c r="D46" s="3">
        <v>364</v>
      </c>
      <c r="E46" s="3">
        <v>0</v>
      </c>
      <c r="F46" s="3">
        <f t="shared" si="0"/>
        <v>1.27611835647174E-2</v>
      </c>
      <c r="H46" s="15">
        <f t="shared" si="7"/>
        <v>0</v>
      </c>
      <c r="I46" s="15">
        <f t="shared" si="2"/>
        <v>22</v>
      </c>
      <c r="J46" s="15">
        <f t="shared" si="8"/>
        <v>0</v>
      </c>
      <c r="K46" s="15">
        <f t="shared" si="4"/>
        <v>34</v>
      </c>
      <c r="L46" s="15">
        <f t="shared" si="9"/>
        <v>0</v>
      </c>
      <c r="M46" s="15">
        <f t="shared" si="6"/>
        <v>30</v>
      </c>
    </row>
    <row r="47" spans="1:13" ht="16.05" customHeight="1" x14ac:dyDescent="0.25">
      <c r="A47" s="3" t="s">
        <v>248</v>
      </c>
      <c r="B47" s="3">
        <v>28524</v>
      </c>
      <c r="C47" s="3" t="s">
        <v>258</v>
      </c>
      <c r="D47" s="3">
        <v>586</v>
      </c>
      <c r="E47" s="3">
        <v>0</v>
      </c>
      <c r="F47" s="3">
        <f t="shared" si="0"/>
        <v>2.0544103211330801E-2</v>
      </c>
      <c r="H47" s="15">
        <f t="shared" si="7"/>
        <v>0</v>
      </c>
      <c r="I47" s="15">
        <f t="shared" si="2"/>
        <v>35</v>
      </c>
      <c r="J47" s="15">
        <f t="shared" si="8"/>
        <v>0</v>
      </c>
      <c r="K47" s="15">
        <f t="shared" si="4"/>
        <v>55</v>
      </c>
      <c r="L47" s="15">
        <f t="shared" si="9"/>
        <v>0</v>
      </c>
      <c r="M47" s="15">
        <f t="shared" si="6"/>
        <v>49</v>
      </c>
    </row>
    <row r="48" spans="1:13" ht="16.05" customHeight="1" x14ac:dyDescent="0.25">
      <c r="A48" s="3" t="s">
        <v>248</v>
      </c>
      <c r="B48" s="3">
        <v>28524</v>
      </c>
      <c r="C48" s="3" t="s">
        <v>259</v>
      </c>
      <c r="D48" s="3">
        <v>395</v>
      </c>
      <c r="E48" s="3">
        <v>0</v>
      </c>
      <c r="F48" s="3">
        <f t="shared" si="0"/>
        <v>1.38479876595148E-2</v>
      </c>
      <c r="H48" s="15">
        <f t="shared" si="7"/>
        <v>0</v>
      </c>
      <c r="I48" s="15">
        <f t="shared" si="2"/>
        <v>24</v>
      </c>
      <c r="J48" s="15">
        <f t="shared" si="8"/>
        <v>0</v>
      </c>
      <c r="K48" s="15">
        <f t="shared" si="4"/>
        <v>37</v>
      </c>
      <c r="L48" s="15">
        <f t="shared" si="9"/>
        <v>0</v>
      </c>
      <c r="M48" s="15">
        <f t="shared" si="6"/>
        <v>33</v>
      </c>
    </row>
    <row r="49" spans="1:13" ht="16.05" customHeight="1" x14ac:dyDescent="0.25">
      <c r="A49" s="3" t="s">
        <v>248</v>
      </c>
      <c r="B49" s="3">
        <v>28524</v>
      </c>
      <c r="C49" s="3" t="s">
        <v>260</v>
      </c>
      <c r="D49" s="3">
        <v>935</v>
      </c>
      <c r="E49" s="3">
        <v>0</v>
      </c>
      <c r="F49" s="3">
        <f t="shared" si="0"/>
        <v>3.2779413826952701E-2</v>
      </c>
      <c r="H49" s="15">
        <f t="shared" si="7"/>
        <v>0</v>
      </c>
      <c r="I49" s="15">
        <f t="shared" si="2"/>
        <v>57</v>
      </c>
      <c r="J49" s="15">
        <f t="shared" si="8"/>
        <v>0</v>
      </c>
      <c r="K49" s="15">
        <f t="shared" si="4"/>
        <v>88</v>
      </c>
      <c r="L49" s="15">
        <f t="shared" si="9"/>
        <v>0</v>
      </c>
      <c r="M49" s="15">
        <f t="shared" si="6"/>
        <v>78</v>
      </c>
    </row>
    <row r="50" spans="1:13" ht="16.05" customHeight="1" x14ac:dyDescent="0.25">
      <c r="A50" s="3" t="s">
        <v>248</v>
      </c>
      <c r="B50" s="3">
        <v>28524</v>
      </c>
      <c r="C50" s="3" t="s">
        <v>261</v>
      </c>
      <c r="D50" s="3">
        <v>233</v>
      </c>
      <c r="E50" s="3">
        <v>0</v>
      </c>
      <c r="F50" s="3">
        <f t="shared" si="0"/>
        <v>8.16855980928341E-3</v>
      </c>
      <c r="H50" s="15">
        <f t="shared" si="7"/>
        <v>0</v>
      </c>
      <c r="I50" s="15">
        <f t="shared" si="2"/>
        <v>14</v>
      </c>
      <c r="J50" s="15">
        <f t="shared" si="8"/>
        <v>0</v>
      </c>
      <c r="K50" s="15">
        <f t="shared" si="4"/>
        <v>22</v>
      </c>
      <c r="L50" s="15">
        <f t="shared" si="9"/>
        <v>0</v>
      </c>
      <c r="M50" s="15">
        <f t="shared" si="6"/>
        <v>19</v>
      </c>
    </row>
    <row r="51" spans="1:13" ht="16.05" customHeight="1" x14ac:dyDescent="0.25">
      <c r="A51" s="3" t="s">
        <v>248</v>
      </c>
      <c r="B51" s="3">
        <v>28524</v>
      </c>
      <c r="C51" s="3" t="s">
        <v>262</v>
      </c>
      <c r="D51" s="3">
        <v>612</v>
      </c>
      <c r="E51" s="3">
        <v>0</v>
      </c>
      <c r="F51" s="3">
        <f t="shared" si="0"/>
        <v>2.14556163230963E-2</v>
      </c>
      <c r="H51" s="15">
        <f t="shared" si="7"/>
        <v>0</v>
      </c>
      <c r="I51" s="15">
        <f t="shared" si="2"/>
        <v>37</v>
      </c>
      <c r="J51" s="15">
        <f t="shared" si="8"/>
        <v>0</v>
      </c>
      <c r="K51" s="15">
        <f t="shared" si="4"/>
        <v>58</v>
      </c>
      <c r="L51" s="15">
        <f t="shared" si="9"/>
        <v>0</v>
      </c>
      <c r="M51" s="15">
        <f t="shared" si="6"/>
        <v>51</v>
      </c>
    </row>
    <row r="52" spans="1:13" ht="16.05" customHeight="1" x14ac:dyDescent="0.25">
      <c r="A52" s="3" t="s">
        <v>248</v>
      </c>
      <c r="B52" s="3">
        <v>28524</v>
      </c>
      <c r="C52" s="3" t="s">
        <v>263</v>
      </c>
      <c r="D52" s="3">
        <v>4046</v>
      </c>
      <c r="E52" s="3">
        <v>0</v>
      </c>
      <c r="F52" s="3">
        <f t="shared" si="0"/>
        <v>0.141845463469359</v>
      </c>
      <c r="H52" s="15">
        <f t="shared" si="7"/>
        <v>0</v>
      </c>
      <c r="I52" s="15">
        <f t="shared" si="2"/>
        <v>245</v>
      </c>
      <c r="J52" s="15">
        <f t="shared" si="8"/>
        <v>0</v>
      </c>
      <c r="K52" s="15">
        <f t="shared" si="4"/>
        <v>383</v>
      </c>
      <c r="L52" s="15">
        <f t="shared" si="9"/>
        <v>0</v>
      </c>
      <c r="M52" s="15">
        <f t="shared" si="6"/>
        <v>338</v>
      </c>
    </row>
    <row r="53" spans="1:13" ht="16.05" customHeight="1" x14ac:dyDescent="0.25">
      <c r="A53" s="3" t="s">
        <v>248</v>
      </c>
      <c r="B53" s="3">
        <v>28524</v>
      </c>
      <c r="C53" s="3" t="s">
        <v>264</v>
      </c>
      <c r="D53" s="3">
        <v>406</v>
      </c>
      <c r="E53" s="3">
        <v>0</v>
      </c>
      <c r="F53" s="3">
        <f t="shared" si="0"/>
        <v>1.42336278221848E-2</v>
      </c>
      <c r="H53" s="15">
        <f t="shared" si="7"/>
        <v>0</v>
      </c>
      <c r="I53" s="15">
        <f t="shared" si="2"/>
        <v>25</v>
      </c>
      <c r="J53" s="15">
        <f t="shared" si="8"/>
        <v>0</v>
      </c>
      <c r="K53" s="15">
        <f t="shared" si="4"/>
        <v>38</v>
      </c>
      <c r="L53" s="15">
        <f t="shared" si="9"/>
        <v>0</v>
      </c>
      <c r="M53" s="15">
        <f t="shared" si="6"/>
        <v>34</v>
      </c>
    </row>
    <row r="54" spans="1:13" ht="16.05" customHeight="1" x14ac:dyDescent="0.25">
      <c r="A54" s="3" t="s">
        <v>248</v>
      </c>
      <c r="B54" s="3">
        <v>28524</v>
      </c>
      <c r="C54" s="3" t="s">
        <v>265</v>
      </c>
      <c r="D54" s="3">
        <v>10</v>
      </c>
      <c r="E54" s="3">
        <v>0</v>
      </c>
      <c r="F54" s="3">
        <f t="shared" si="0"/>
        <v>3.50581966063666E-4</v>
      </c>
      <c r="H54" s="15">
        <f t="shared" si="7"/>
        <v>0</v>
      </c>
      <c r="I54" s="15">
        <f t="shared" si="2"/>
        <v>1</v>
      </c>
      <c r="J54" s="15">
        <f t="shared" si="8"/>
        <v>0</v>
      </c>
      <c r="K54" s="15">
        <f t="shared" si="4"/>
        <v>1</v>
      </c>
      <c r="L54" s="15">
        <f t="shared" si="9"/>
        <v>0</v>
      </c>
      <c r="M54" s="15">
        <f t="shared" si="6"/>
        <v>1</v>
      </c>
    </row>
    <row r="55" spans="1:13" ht="16.05" customHeight="1" x14ac:dyDescent="0.25">
      <c r="A55" s="3" t="s">
        <v>248</v>
      </c>
      <c r="B55" s="3">
        <v>28524</v>
      </c>
      <c r="C55" s="3" t="s">
        <v>266</v>
      </c>
      <c r="D55" s="3">
        <v>647</v>
      </c>
      <c r="E55" s="3">
        <v>0</v>
      </c>
      <c r="F55" s="3">
        <f t="shared" si="0"/>
        <v>2.2682653204319201E-2</v>
      </c>
      <c r="H55" s="15">
        <f t="shared" si="7"/>
        <v>0</v>
      </c>
      <c r="I55" s="15">
        <f t="shared" si="2"/>
        <v>39</v>
      </c>
      <c r="J55" s="15">
        <f t="shared" si="8"/>
        <v>0</v>
      </c>
      <c r="K55" s="15">
        <f t="shared" si="4"/>
        <v>61</v>
      </c>
      <c r="L55" s="15">
        <f t="shared" si="9"/>
        <v>0</v>
      </c>
      <c r="M55" s="15">
        <f t="shared" si="6"/>
        <v>54</v>
      </c>
    </row>
    <row r="56" spans="1:13" ht="16.05" customHeight="1" x14ac:dyDescent="0.25">
      <c r="A56" s="3" t="s">
        <v>248</v>
      </c>
      <c r="B56" s="3">
        <v>28524</v>
      </c>
      <c r="C56" s="3" t="s">
        <v>267</v>
      </c>
      <c r="D56" s="3">
        <v>461</v>
      </c>
      <c r="E56" s="3">
        <v>0</v>
      </c>
      <c r="F56" s="3">
        <f t="shared" si="0"/>
        <v>1.6161828635534999E-2</v>
      </c>
      <c r="H56" s="15">
        <f t="shared" si="7"/>
        <v>0</v>
      </c>
      <c r="I56" s="15">
        <f t="shared" si="2"/>
        <v>28</v>
      </c>
      <c r="J56" s="15">
        <f t="shared" si="8"/>
        <v>0</v>
      </c>
      <c r="K56" s="15">
        <f t="shared" si="4"/>
        <v>44</v>
      </c>
      <c r="L56" s="15">
        <f t="shared" si="9"/>
        <v>0</v>
      </c>
      <c r="M56" s="15">
        <f t="shared" si="6"/>
        <v>38</v>
      </c>
    </row>
    <row r="57" spans="1:13" ht="16.05" customHeight="1" x14ac:dyDescent="0.25">
      <c r="A57" s="3" t="s">
        <v>248</v>
      </c>
      <c r="B57" s="3">
        <v>28524</v>
      </c>
      <c r="C57" s="3" t="s">
        <v>268</v>
      </c>
      <c r="D57" s="3">
        <v>1733</v>
      </c>
      <c r="E57" s="3">
        <v>0</v>
      </c>
      <c r="F57" s="3">
        <f t="shared" si="0"/>
        <v>6.0755854718833303E-2</v>
      </c>
      <c r="H57" s="15">
        <f t="shared" si="7"/>
        <v>0</v>
      </c>
      <c r="I57" s="15">
        <f t="shared" si="2"/>
        <v>105</v>
      </c>
      <c r="J57" s="15">
        <f t="shared" si="8"/>
        <v>0</v>
      </c>
      <c r="K57" s="15">
        <f t="shared" si="4"/>
        <v>164</v>
      </c>
      <c r="L57" s="15">
        <f t="shared" si="9"/>
        <v>0</v>
      </c>
      <c r="M57" s="15">
        <f t="shared" si="6"/>
        <v>145</v>
      </c>
    </row>
    <row r="58" spans="1:13" ht="16.05" customHeight="1" x14ac:dyDescent="0.25">
      <c r="A58" s="3" t="s">
        <v>248</v>
      </c>
      <c r="B58" s="3">
        <v>28524</v>
      </c>
      <c r="C58" s="3" t="s">
        <v>269</v>
      </c>
      <c r="D58" s="3">
        <v>862</v>
      </c>
      <c r="E58" s="3">
        <v>0</v>
      </c>
      <c r="F58" s="3">
        <f t="shared" si="0"/>
        <v>3.0220165474688001E-2</v>
      </c>
      <c r="H58" s="15">
        <f t="shared" si="7"/>
        <v>0</v>
      </c>
      <c r="I58" s="15">
        <f t="shared" si="2"/>
        <v>52</v>
      </c>
      <c r="J58" s="15">
        <f t="shared" si="8"/>
        <v>0</v>
      </c>
      <c r="K58" s="15">
        <f t="shared" si="4"/>
        <v>82</v>
      </c>
      <c r="L58" s="15">
        <f t="shared" si="9"/>
        <v>0</v>
      </c>
      <c r="M58" s="15">
        <f t="shared" si="6"/>
        <v>72</v>
      </c>
    </row>
    <row r="59" spans="1:13" ht="16.05" customHeight="1" x14ac:dyDescent="0.25">
      <c r="A59" s="3" t="s">
        <v>46</v>
      </c>
      <c r="B59" s="3">
        <v>12176</v>
      </c>
      <c r="C59" s="3" t="s">
        <v>47</v>
      </c>
      <c r="D59" s="3">
        <v>1184</v>
      </c>
      <c r="E59" s="3">
        <v>0</v>
      </c>
      <c r="F59" s="3">
        <f t="shared" si="0"/>
        <v>9.7240473061760799E-2</v>
      </c>
      <c r="H59" s="15">
        <f t="shared" si="7"/>
        <v>0</v>
      </c>
      <c r="I59" s="15">
        <f t="shared" si="2"/>
        <v>72</v>
      </c>
      <c r="J59" s="15">
        <f t="shared" si="8"/>
        <v>0</v>
      </c>
      <c r="K59" s="15">
        <f t="shared" si="4"/>
        <v>112</v>
      </c>
      <c r="L59" s="15">
        <f t="shared" si="9"/>
        <v>0</v>
      </c>
      <c r="M59" s="15">
        <f t="shared" si="6"/>
        <v>99</v>
      </c>
    </row>
    <row r="60" spans="1:13" ht="16.05" customHeight="1" x14ac:dyDescent="0.25">
      <c r="A60" s="3" t="s">
        <v>46</v>
      </c>
      <c r="B60" s="3">
        <v>12176</v>
      </c>
      <c r="C60" s="3" t="s">
        <v>48</v>
      </c>
      <c r="D60" s="3">
        <v>1150</v>
      </c>
      <c r="E60" s="3">
        <v>0</v>
      </c>
      <c r="F60" s="3">
        <f t="shared" si="0"/>
        <v>9.4448094612352207E-2</v>
      </c>
      <c r="H60" s="15">
        <f t="shared" si="7"/>
        <v>0</v>
      </c>
      <c r="I60" s="15">
        <f t="shared" si="2"/>
        <v>70</v>
      </c>
      <c r="J60" s="15">
        <f t="shared" si="8"/>
        <v>0</v>
      </c>
      <c r="K60" s="15">
        <f t="shared" si="4"/>
        <v>109</v>
      </c>
      <c r="L60" s="15">
        <f t="shared" si="9"/>
        <v>0</v>
      </c>
      <c r="M60" s="15">
        <f t="shared" si="6"/>
        <v>96</v>
      </c>
    </row>
    <row r="61" spans="1:13" ht="16.05" customHeight="1" x14ac:dyDescent="0.25">
      <c r="A61" s="3" t="s">
        <v>46</v>
      </c>
      <c r="B61" s="3">
        <v>12176</v>
      </c>
      <c r="C61" s="3" t="s">
        <v>49</v>
      </c>
      <c r="D61" s="3">
        <v>219</v>
      </c>
      <c r="E61" s="3">
        <v>0</v>
      </c>
      <c r="F61" s="3">
        <f t="shared" si="0"/>
        <v>1.79862023653088E-2</v>
      </c>
      <c r="H61" s="15">
        <f t="shared" si="7"/>
        <v>0</v>
      </c>
      <c r="I61" s="15">
        <f t="shared" si="2"/>
        <v>13</v>
      </c>
      <c r="J61" s="15">
        <f t="shared" si="8"/>
        <v>0</v>
      </c>
      <c r="K61" s="15">
        <f t="shared" si="4"/>
        <v>21</v>
      </c>
      <c r="L61" s="15">
        <f t="shared" si="9"/>
        <v>0</v>
      </c>
      <c r="M61" s="15">
        <f t="shared" si="6"/>
        <v>18</v>
      </c>
    </row>
    <row r="62" spans="1:13" ht="16.05" customHeight="1" x14ac:dyDescent="0.25">
      <c r="A62" s="3" t="s">
        <v>46</v>
      </c>
      <c r="B62" s="3">
        <v>12176</v>
      </c>
      <c r="C62" s="3" t="s">
        <v>50</v>
      </c>
      <c r="D62" s="3">
        <v>3693</v>
      </c>
      <c r="E62" s="3">
        <v>2353</v>
      </c>
      <c r="F62" s="3">
        <f t="shared" si="0"/>
        <v>0.30330157687253601</v>
      </c>
      <c r="H62" s="15">
        <v>143</v>
      </c>
      <c r="I62" s="15">
        <f t="shared" si="2"/>
        <v>224</v>
      </c>
      <c r="J62" s="15">
        <v>223</v>
      </c>
      <c r="K62" s="15">
        <f t="shared" si="4"/>
        <v>349</v>
      </c>
      <c r="L62" s="15">
        <v>196</v>
      </c>
      <c r="M62" s="15">
        <f t="shared" si="6"/>
        <v>308</v>
      </c>
    </row>
    <row r="63" spans="1:13" ht="16.05" customHeight="1" x14ac:dyDescent="0.25">
      <c r="A63" s="3" t="s">
        <v>46</v>
      </c>
      <c r="B63" s="3">
        <v>12176</v>
      </c>
      <c r="C63" s="3" t="s">
        <v>51</v>
      </c>
      <c r="D63" s="3">
        <v>772</v>
      </c>
      <c r="E63" s="3">
        <v>0</v>
      </c>
      <c r="F63" s="3">
        <f t="shared" si="0"/>
        <v>6.3403416557161599E-2</v>
      </c>
      <c r="H63" s="15">
        <f t="shared" ref="H63:H126" si="10">ROUND(0.726920967703119/12*E63,0)</f>
        <v>0</v>
      </c>
      <c r="I63" s="15">
        <f t="shared" si="2"/>
        <v>47</v>
      </c>
      <c r="J63" s="15">
        <f t="shared" ref="J63:J126" si="11">ROUND(1.13506462064538*E63/12,0)</f>
        <v>0</v>
      </c>
      <c r="K63" s="15">
        <f t="shared" si="4"/>
        <v>73</v>
      </c>
      <c r="L63" s="15">
        <f t="shared" ref="L63:L126" si="12">ROUND(1.00157563471574*E63/12,0)</f>
        <v>0</v>
      </c>
      <c r="M63" s="15">
        <f t="shared" si="6"/>
        <v>64</v>
      </c>
    </row>
    <row r="64" spans="1:13" ht="16.05" customHeight="1" x14ac:dyDescent="0.25">
      <c r="A64" s="3" t="s">
        <v>46</v>
      </c>
      <c r="B64" s="3">
        <v>12176</v>
      </c>
      <c r="C64" s="3" t="s">
        <v>52</v>
      </c>
      <c r="D64" s="3">
        <v>864</v>
      </c>
      <c r="E64" s="3">
        <v>0</v>
      </c>
      <c r="F64" s="3">
        <f t="shared" si="0"/>
        <v>7.0959264126149793E-2</v>
      </c>
      <c r="H64" s="15">
        <f t="shared" si="10"/>
        <v>0</v>
      </c>
      <c r="I64" s="15">
        <f t="shared" si="2"/>
        <v>52</v>
      </c>
      <c r="J64" s="15">
        <f t="shared" si="11"/>
        <v>0</v>
      </c>
      <c r="K64" s="15">
        <f t="shared" si="4"/>
        <v>82</v>
      </c>
      <c r="L64" s="15">
        <f t="shared" si="12"/>
        <v>0</v>
      </c>
      <c r="M64" s="15">
        <f t="shared" si="6"/>
        <v>72</v>
      </c>
    </row>
    <row r="65" spans="1:13" ht="16.05" customHeight="1" x14ac:dyDescent="0.25">
      <c r="A65" s="3" t="s">
        <v>46</v>
      </c>
      <c r="B65" s="3">
        <v>12176</v>
      </c>
      <c r="C65" s="3" t="s">
        <v>53</v>
      </c>
      <c r="D65" s="3">
        <v>87</v>
      </c>
      <c r="E65" s="3">
        <v>0</v>
      </c>
      <c r="F65" s="3">
        <f t="shared" si="0"/>
        <v>7.1452036793692502E-3</v>
      </c>
      <c r="H65" s="15">
        <f t="shared" si="10"/>
        <v>0</v>
      </c>
      <c r="I65" s="15">
        <f t="shared" si="2"/>
        <v>5</v>
      </c>
      <c r="J65" s="15">
        <f t="shared" si="11"/>
        <v>0</v>
      </c>
      <c r="K65" s="15">
        <f t="shared" si="4"/>
        <v>8</v>
      </c>
      <c r="L65" s="15">
        <f t="shared" si="12"/>
        <v>0</v>
      </c>
      <c r="M65" s="15">
        <f t="shared" si="6"/>
        <v>7</v>
      </c>
    </row>
    <row r="66" spans="1:13" ht="16.05" customHeight="1" x14ac:dyDescent="0.25">
      <c r="A66" s="3" t="s">
        <v>46</v>
      </c>
      <c r="B66" s="3">
        <v>12176</v>
      </c>
      <c r="C66" s="3" t="s">
        <v>54</v>
      </c>
      <c r="D66" s="3">
        <v>532</v>
      </c>
      <c r="E66" s="3">
        <v>0</v>
      </c>
      <c r="F66" s="3">
        <f t="shared" ref="F66:F129" si="13">D66/B66</f>
        <v>4.36925098554534E-2</v>
      </c>
      <c r="H66" s="15">
        <f t="shared" si="10"/>
        <v>0</v>
      </c>
      <c r="I66" s="15">
        <f t="shared" ref="I66:I129" si="14">ROUND(0.726920967703119/12*D66,0)</f>
        <v>32</v>
      </c>
      <c r="J66" s="15">
        <f t="shared" si="11"/>
        <v>0</v>
      </c>
      <c r="K66" s="15">
        <f t="shared" ref="K66:K129" si="15">ROUND(1.13506462064538/12*D66,0)</f>
        <v>50</v>
      </c>
      <c r="L66" s="15">
        <f t="shared" si="12"/>
        <v>0</v>
      </c>
      <c r="M66" s="15">
        <f t="shared" ref="M66:M129" si="16">ROUND(1.00157563471574*D66/12,0)</f>
        <v>44</v>
      </c>
    </row>
    <row r="67" spans="1:13" ht="16.05" customHeight="1" x14ac:dyDescent="0.25">
      <c r="A67" s="3" t="s">
        <v>46</v>
      </c>
      <c r="B67" s="3">
        <v>12176</v>
      </c>
      <c r="C67" s="3" t="s">
        <v>55</v>
      </c>
      <c r="D67" s="3">
        <v>575</v>
      </c>
      <c r="E67" s="3">
        <v>0</v>
      </c>
      <c r="F67" s="3">
        <f t="shared" si="13"/>
        <v>4.7224047306176103E-2</v>
      </c>
      <c r="H67" s="15">
        <f t="shared" si="10"/>
        <v>0</v>
      </c>
      <c r="I67" s="15">
        <f t="shared" si="14"/>
        <v>35</v>
      </c>
      <c r="J67" s="15">
        <f t="shared" si="11"/>
        <v>0</v>
      </c>
      <c r="K67" s="15">
        <f t="shared" si="15"/>
        <v>54</v>
      </c>
      <c r="L67" s="15">
        <f t="shared" si="12"/>
        <v>0</v>
      </c>
      <c r="M67" s="15">
        <f t="shared" si="16"/>
        <v>48</v>
      </c>
    </row>
    <row r="68" spans="1:13" ht="16.05" customHeight="1" x14ac:dyDescent="0.25">
      <c r="A68" s="3" t="s">
        <v>46</v>
      </c>
      <c r="B68" s="3">
        <v>12176</v>
      </c>
      <c r="C68" s="3" t="s">
        <v>56</v>
      </c>
      <c r="D68" s="3">
        <v>899</v>
      </c>
      <c r="E68" s="3">
        <v>0</v>
      </c>
      <c r="F68" s="3">
        <f t="shared" si="13"/>
        <v>7.3833771353482305E-2</v>
      </c>
      <c r="H68" s="15">
        <f t="shared" si="10"/>
        <v>0</v>
      </c>
      <c r="I68" s="15">
        <f t="shared" si="14"/>
        <v>54</v>
      </c>
      <c r="J68" s="15">
        <f t="shared" si="11"/>
        <v>0</v>
      </c>
      <c r="K68" s="15">
        <f t="shared" si="15"/>
        <v>85</v>
      </c>
      <c r="L68" s="15">
        <f t="shared" si="12"/>
        <v>0</v>
      </c>
      <c r="M68" s="15">
        <f t="shared" si="16"/>
        <v>75</v>
      </c>
    </row>
    <row r="69" spans="1:13" ht="16.05" customHeight="1" x14ac:dyDescent="0.25">
      <c r="A69" s="3" t="s">
        <v>46</v>
      </c>
      <c r="B69" s="3">
        <v>12176</v>
      </c>
      <c r="C69" s="3" t="s">
        <v>57</v>
      </c>
      <c r="D69" s="3">
        <v>336</v>
      </c>
      <c r="E69" s="3">
        <v>0</v>
      </c>
      <c r="F69" s="3">
        <f t="shared" si="13"/>
        <v>2.75952693823916E-2</v>
      </c>
      <c r="H69" s="15">
        <f t="shared" si="10"/>
        <v>0</v>
      </c>
      <c r="I69" s="15">
        <f t="shared" si="14"/>
        <v>20</v>
      </c>
      <c r="J69" s="15">
        <f t="shared" si="11"/>
        <v>0</v>
      </c>
      <c r="K69" s="15">
        <f t="shared" si="15"/>
        <v>32</v>
      </c>
      <c r="L69" s="15">
        <f t="shared" si="12"/>
        <v>0</v>
      </c>
      <c r="M69" s="15">
        <f t="shared" si="16"/>
        <v>28</v>
      </c>
    </row>
    <row r="70" spans="1:13" ht="16.05" customHeight="1" x14ac:dyDescent="0.25">
      <c r="A70" s="3" t="s">
        <v>46</v>
      </c>
      <c r="B70" s="3">
        <v>12176</v>
      </c>
      <c r="C70" s="3" t="s">
        <v>58</v>
      </c>
      <c r="D70" s="3">
        <v>1865</v>
      </c>
      <c r="E70" s="3">
        <v>0</v>
      </c>
      <c r="F70" s="3">
        <f t="shared" si="13"/>
        <v>0.153170170827858</v>
      </c>
      <c r="H70" s="15">
        <f t="shared" si="10"/>
        <v>0</v>
      </c>
      <c r="I70" s="15">
        <f t="shared" si="14"/>
        <v>113</v>
      </c>
      <c r="J70" s="15">
        <f t="shared" si="11"/>
        <v>0</v>
      </c>
      <c r="K70" s="15">
        <f t="shared" si="15"/>
        <v>176</v>
      </c>
      <c r="L70" s="15">
        <f t="shared" si="12"/>
        <v>0</v>
      </c>
      <c r="M70" s="15">
        <f t="shared" si="16"/>
        <v>156</v>
      </c>
    </row>
    <row r="71" spans="1:13" ht="16.05" customHeight="1" x14ac:dyDescent="0.25">
      <c r="A71" s="3" t="s">
        <v>212</v>
      </c>
      <c r="B71" s="3">
        <v>2088</v>
      </c>
      <c r="C71" s="3" t="s">
        <v>213</v>
      </c>
      <c r="D71" s="3">
        <v>1714</v>
      </c>
      <c r="E71" s="3">
        <v>0</v>
      </c>
      <c r="F71" s="3">
        <f t="shared" si="13"/>
        <v>0.82088122605364</v>
      </c>
      <c r="H71" s="15">
        <f t="shared" si="10"/>
        <v>0</v>
      </c>
      <c r="I71" s="15">
        <f t="shared" si="14"/>
        <v>104</v>
      </c>
      <c r="J71" s="15">
        <f t="shared" si="11"/>
        <v>0</v>
      </c>
      <c r="K71" s="15">
        <f t="shared" si="15"/>
        <v>162</v>
      </c>
      <c r="L71" s="15">
        <f t="shared" si="12"/>
        <v>0</v>
      </c>
      <c r="M71" s="15">
        <f t="shared" si="16"/>
        <v>143</v>
      </c>
    </row>
    <row r="72" spans="1:13" ht="16.05" customHeight="1" x14ac:dyDescent="0.25">
      <c r="A72" s="3" t="s">
        <v>212</v>
      </c>
      <c r="B72" s="3">
        <v>2088</v>
      </c>
      <c r="C72" s="3" t="s">
        <v>214</v>
      </c>
      <c r="D72" s="3">
        <v>374</v>
      </c>
      <c r="E72" s="3">
        <v>0</v>
      </c>
      <c r="F72" s="3">
        <f t="shared" si="13"/>
        <v>0.17911877394636</v>
      </c>
      <c r="H72" s="15">
        <f t="shared" si="10"/>
        <v>0</v>
      </c>
      <c r="I72" s="15">
        <f t="shared" si="14"/>
        <v>23</v>
      </c>
      <c r="J72" s="15">
        <f t="shared" si="11"/>
        <v>0</v>
      </c>
      <c r="K72" s="15">
        <f t="shared" si="15"/>
        <v>35</v>
      </c>
      <c r="L72" s="15">
        <f t="shared" si="12"/>
        <v>0</v>
      </c>
      <c r="M72" s="15">
        <f t="shared" si="16"/>
        <v>31</v>
      </c>
    </row>
    <row r="73" spans="1:13" ht="16.05" customHeight="1" x14ac:dyDescent="0.25">
      <c r="A73" s="3" t="s">
        <v>270</v>
      </c>
      <c r="B73" s="3">
        <v>10738</v>
      </c>
      <c r="C73" s="3" t="s">
        <v>271</v>
      </c>
      <c r="D73" s="3">
        <v>1614</v>
      </c>
      <c r="E73" s="3">
        <v>0</v>
      </c>
      <c r="F73" s="3">
        <f t="shared" si="13"/>
        <v>0.15030731979884501</v>
      </c>
      <c r="H73" s="15">
        <f t="shared" si="10"/>
        <v>0</v>
      </c>
      <c r="I73" s="15">
        <f t="shared" si="14"/>
        <v>98</v>
      </c>
      <c r="J73" s="15">
        <f t="shared" si="11"/>
        <v>0</v>
      </c>
      <c r="K73" s="15">
        <f t="shared" si="15"/>
        <v>153</v>
      </c>
      <c r="L73" s="15">
        <f t="shared" si="12"/>
        <v>0</v>
      </c>
      <c r="M73" s="15">
        <f t="shared" si="16"/>
        <v>135</v>
      </c>
    </row>
    <row r="74" spans="1:13" ht="16.05" customHeight="1" x14ac:dyDescent="0.25">
      <c r="A74" s="3" t="s">
        <v>270</v>
      </c>
      <c r="B74" s="3">
        <v>10738</v>
      </c>
      <c r="C74" s="3" t="s">
        <v>272</v>
      </c>
      <c r="D74" s="3">
        <v>1035</v>
      </c>
      <c r="E74" s="3">
        <v>0</v>
      </c>
      <c r="F74" s="3">
        <f t="shared" si="13"/>
        <v>9.6386664183274406E-2</v>
      </c>
      <c r="H74" s="15">
        <f t="shared" si="10"/>
        <v>0</v>
      </c>
      <c r="I74" s="15">
        <f t="shared" si="14"/>
        <v>63</v>
      </c>
      <c r="J74" s="15">
        <f t="shared" si="11"/>
        <v>0</v>
      </c>
      <c r="K74" s="15">
        <f t="shared" si="15"/>
        <v>98</v>
      </c>
      <c r="L74" s="15">
        <f t="shared" si="12"/>
        <v>0</v>
      </c>
      <c r="M74" s="15">
        <f t="shared" si="16"/>
        <v>86</v>
      </c>
    </row>
    <row r="75" spans="1:13" ht="16.05" customHeight="1" x14ac:dyDescent="0.25">
      <c r="A75" s="3" t="s">
        <v>270</v>
      </c>
      <c r="B75" s="3">
        <v>10738</v>
      </c>
      <c r="C75" s="3" t="s">
        <v>273</v>
      </c>
      <c r="D75" s="3">
        <v>516</v>
      </c>
      <c r="E75" s="3">
        <v>0</v>
      </c>
      <c r="F75" s="3">
        <f t="shared" si="13"/>
        <v>4.8053641273980298E-2</v>
      </c>
      <c r="H75" s="15">
        <f t="shared" si="10"/>
        <v>0</v>
      </c>
      <c r="I75" s="15">
        <f t="shared" si="14"/>
        <v>31</v>
      </c>
      <c r="J75" s="15">
        <f t="shared" si="11"/>
        <v>0</v>
      </c>
      <c r="K75" s="15">
        <f t="shared" si="15"/>
        <v>49</v>
      </c>
      <c r="L75" s="15">
        <f t="shared" si="12"/>
        <v>0</v>
      </c>
      <c r="M75" s="15">
        <f t="shared" si="16"/>
        <v>43</v>
      </c>
    </row>
    <row r="76" spans="1:13" ht="16.05" customHeight="1" x14ac:dyDescent="0.25">
      <c r="A76" s="3" t="s">
        <v>270</v>
      </c>
      <c r="B76" s="3">
        <v>10738</v>
      </c>
      <c r="C76" s="3" t="s">
        <v>274</v>
      </c>
      <c r="D76" s="3">
        <v>1367</v>
      </c>
      <c r="E76" s="3">
        <v>0</v>
      </c>
      <c r="F76" s="3">
        <f t="shared" si="13"/>
        <v>0.127304898491339</v>
      </c>
      <c r="H76" s="15">
        <f t="shared" si="10"/>
        <v>0</v>
      </c>
      <c r="I76" s="15">
        <f t="shared" si="14"/>
        <v>83</v>
      </c>
      <c r="J76" s="15">
        <f t="shared" si="11"/>
        <v>0</v>
      </c>
      <c r="K76" s="15">
        <f t="shared" si="15"/>
        <v>129</v>
      </c>
      <c r="L76" s="15">
        <f t="shared" si="12"/>
        <v>0</v>
      </c>
      <c r="M76" s="15">
        <f t="shared" si="16"/>
        <v>114</v>
      </c>
    </row>
    <row r="77" spans="1:13" ht="16.05" customHeight="1" x14ac:dyDescent="0.25">
      <c r="A77" s="3" t="s">
        <v>270</v>
      </c>
      <c r="B77" s="3">
        <v>10738</v>
      </c>
      <c r="C77" s="3" t="s">
        <v>275</v>
      </c>
      <c r="D77" s="3">
        <v>413</v>
      </c>
      <c r="E77" s="3">
        <v>0</v>
      </c>
      <c r="F77" s="3">
        <f t="shared" si="13"/>
        <v>3.8461538461538498E-2</v>
      </c>
      <c r="H77" s="15">
        <f t="shared" si="10"/>
        <v>0</v>
      </c>
      <c r="I77" s="15">
        <f t="shared" si="14"/>
        <v>25</v>
      </c>
      <c r="J77" s="15">
        <f t="shared" si="11"/>
        <v>0</v>
      </c>
      <c r="K77" s="15">
        <f t="shared" si="15"/>
        <v>39</v>
      </c>
      <c r="L77" s="15">
        <f t="shared" si="12"/>
        <v>0</v>
      </c>
      <c r="M77" s="15">
        <f t="shared" si="16"/>
        <v>34</v>
      </c>
    </row>
    <row r="78" spans="1:13" ht="16.05" customHeight="1" x14ac:dyDescent="0.25">
      <c r="A78" s="3" t="s">
        <v>270</v>
      </c>
      <c r="B78" s="3">
        <v>10738</v>
      </c>
      <c r="C78" s="3" t="s">
        <v>276</v>
      </c>
      <c r="D78" s="3">
        <v>311</v>
      </c>
      <c r="E78" s="3">
        <v>0</v>
      </c>
      <c r="F78" s="3">
        <f t="shared" si="13"/>
        <v>2.8962562860867899E-2</v>
      </c>
      <c r="H78" s="15">
        <f t="shared" si="10"/>
        <v>0</v>
      </c>
      <c r="I78" s="15">
        <f t="shared" si="14"/>
        <v>19</v>
      </c>
      <c r="J78" s="15">
        <f t="shared" si="11"/>
        <v>0</v>
      </c>
      <c r="K78" s="15">
        <f t="shared" si="15"/>
        <v>29</v>
      </c>
      <c r="L78" s="15">
        <f t="shared" si="12"/>
        <v>0</v>
      </c>
      <c r="M78" s="15">
        <f t="shared" si="16"/>
        <v>26</v>
      </c>
    </row>
    <row r="79" spans="1:13" ht="16.05" customHeight="1" x14ac:dyDescent="0.25">
      <c r="A79" s="3" t="s">
        <v>270</v>
      </c>
      <c r="B79" s="3">
        <v>10738</v>
      </c>
      <c r="C79" s="3" t="s">
        <v>277</v>
      </c>
      <c r="D79" s="3">
        <v>512</v>
      </c>
      <c r="E79" s="3">
        <v>0</v>
      </c>
      <c r="F79" s="3">
        <f t="shared" si="13"/>
        <v>4.7681132426895097E-2</v>
      </c>
      <c r="H79" s="15">
        <f t="shared" si="10"/>
        <v>0</v>
      </c>
      <c r="I79" s="15">
        <f t="shared" si="14"/>
        <v>31</v>
      </c>
      <c r="J79" s="15">
        <f t="shared" si="11"/>
        <v>0</v>
      </c>
      <c r="K79" s="15">
        <f t="shared" si="15"/>
        <v>48</v>
      </c>
      <c r="L79" s="15">
        <f t="shared" si="12"/>
        <v>0</v>
      </c>
      <c r="M79" s="15">
        <f t="shared" si="16"/>
        <v>43</v>
      </c>
    </row>
    <row r="80" spans="1:13" ht="16.05" customHeight="1" x14ac:dyDescent="0.25">
      <c r="A80" s="3" t="s">
        <v>270</v>
      </c>
      <c r="B80" s="3">
        <v>10738</v>
      </c>
      <c r="C80" s="3" t="s">
        <v>278</v>
      </c>
      <c r="D80" s="3">
        <v>2750</v>
      </c>
      <c r="E80" s="3">
        <v>0</v>
      </c>
      <c r="F80" s="3">
        <f t="shared" si="13"/>
        <v>0.25609983237101902</v>
      </c>
      <c r="H80" s="15">
        <f t="shared" si="10"/>
        <v>0</v>
      </c>
      <c r="I80" s="15">
        <f t="shared" si="14"/>
        <v>167</v>
      </c>
      <c r="J80" s="15">
        <f t="shared" si="11"/>
        <v>0</v>
      </c>
      <c r="K80" s="15">
        <f t="shared" si="15"/>
        <v>260</v>
      </c>
      <c r="L80" s="15">
        <f t="shared" si="12"/>
        <v>0</v>
      </c>
      <c r="M80" s="15">
        <f t="shared" si="16"/>
        <v>230</v>
      </c>
    </row>
    <row r="81" spans="1:13" ht="16.05" customHeight="1" x14ac:dyDescent="0.25">
      <c r="A81" s="3" t="s">
        <v>270</v>
      </c>
      <c r="B81" s="3">
        <v>10738</v>
      </c>
      <c r="C81" s="3" t="s">
        <v>279</v>
      </c>
      <c r="D81" s="3">
        <v>1083</v>
      </c>
      <c r="E81" s="3">
        <v>0</v>
      </c>
      <c r="F81" s="3">
        <f t="shared" si="13"/>
        <v>0.100856770348296</v>
      </c>
      <c r="H81" s="15">
        <f t="shared" si="10"/>
        <v>0</v>
      </c>
      <c r="I81" s="15">
        <f t="shared" si="14"/>
        <v>66</v>
      </c>
      <c r="J81" s="15">
        <f t="shared" si="11"/>
        <v>0</v>
      </c>
      <c r="K81" s="15">
        <f t="shared" si="15"/>
        <v>102</v>
      </c>
      <c r="L81" s="15">
        <f t="shared" si="12"/>
        <v>0</v>
      </c>
      <c r="M81" s="15">
        <f t="shared" si="16"/>
        <v>90</v>
      </c>
    </row>
    <row r="82" spans="1:13" ht="16.05" customHeight="1" x14ac:dyDescent="0.25">
      <c r="A82" s="3" t="s">
        <v>270</v>
      </c>
      <c r="B82" s="3">
        <v>10738</v>
      </c>
      <c r="C82" s="3" t="s">
        <v>280</v>
      </c>
      <c r="D82" s="3">
        <v>789</v>
      </c>
      <c r="E82" s="3">
        <v>0</v>
      </c>
      <c r="F82" s="3">
        <f t="shared" si="13"/>
        <v>7.3477370087539601E-2</v>
      </c>
      <c r="H82" s="15">
        <f t="shared" si="10"/>
        <v>0</v>
      </c>
      <c r="I82" s="15">
        <f t="shared" si="14"/>
        <v>48</v>
      </c>
      <c r="J82" s="15">
        <f t="shared" si="11"/>
        <v>0</v>
      </c>
      <c r="K82" s="15">
        <f t="shared" si="15"/>
        <v>75</v>
      </c>
      <c r="L82" s="15">
        <f t="shared" si="12"/>
        <v>0</v>
      </c>
      <c r="M82" s="15">
        <f t="shared" si="16"/>
        <v>66</v>
      </c>
    </row>
    <row r="83" spans="1:13" ht="16.05" customHeight="1" x14ac:dyDescent="0.25">
      <c r="A83" s="3" t="s">
        <v>270</v>
      </c>
      <c r="B83" s="3">
        <v>10738</v>
      </c>
      <c r="C83" s="3" t="s">
        <v>281</v>
      </c>
      <c r="D83" s="3">
        <v>348</v>
      </c>
      <c r="E83" s="3">
        <v>0</v>
      </c>
      <c r="F83" s="3">
        <f t="shared" si="13"/>
        <v>3.2408269696405298E-2</v>
      </c>
      <c r="H83" s="15">
        <f t="shared" si="10"/>
        <v>0</v>
      </c>
      <c r="I83" s="15">
        <f t="shared" si="14"/>
        <v>21</v>
      </c>
      <c r="J83" s="15">
        <f t="shared" si="11"/>
        <v>0</v>
      </c>
      <c r="K83" s="15">
        <f t="shared" si="15"/>
        <v>33</v>
      </c>
      <c r="L83" s="15">
        <f t="shared" si="12"/>
        <v>0</v>
      </c>
      <c r="M83" s="15">
        <f t="shared" si="16"/>
        <v>29</v>
      </c>
    </row>
    <row r="84" spans="1:13" ht="16.05" customHeight="1" x14ac:dyDescent="0.25">
      <c r="A84" s="3" t="s">
        <v>59</v>
      </c>
      <c r="B84" s="3">
        <v>14551</v>
      </c>
      <c r="C84" s="3" t="s">
        <v>60</v>
      </c>
      <c r="D84" s="3">
        <v>530</v>
      </c>
      <c r="E84" s="3">
        <v>0</v>
      </c>
      <c r="F84" s="3">
        <f t="shared" si="13"/>
        <v>3.6423613497354103E-2</v>
      </c>
      <c r="H84" s="15">
        <f t="shared" si="10"/>
        <v>0</v>
      </c>
      <c r="I84" s="15">
        <f t="shared" si="14"/>
        <v>32</v>
      </c>
      <c r="J84" s="15">
        <f t="shared" si="11"/>
        <v>0</v>
      </c>
      <c r="K84" s="15">
        <f t="shared" si="15"/>
        <v>50</v>
      </c>
      <c r="L84" s="15">
        <f t="shared" si="12"/>
        <v>0</v>
      </c>
      <c r="M84" s="15">
        <f t="shared" si="16"/>
        <v>44</v>
      </c>
    </row>
    <row r="85" spans="1:13" ht="16.05" customHeight="1" x14ac:dyDescent="0.25">
      <c r="A85" s="3" t="s">
        <v>59</v>
      </c>
      <c r="B85" s="3">
        <v>14551</v>
      </c>
      <c r="C85" s="3" t="s">
        <v>61</v>
      </c>
      <c r="D85" s="3">
        <v>92</v>
      </c>
      <c r="E85" s="3">
        <v>0</v>
      </c>
      <c r="F85" s="3">
        <f t="shared" si="13"/>
        <v>6.3225895127482596E-3</v>
      </c>
      <c r="H85" s="15">
        <f t="shared" si="10"/>
        <v>0</v>
      </c>
      <c r="I85" s="15">
        <f t="shared" si="14"/>
        <v>6</v>
      </c>
      <c r="J85" s="15">
        <f t="shared" si="11"/>
        <v>0</v>
      </c>
      <c r="K85" s="15">
        <f t="shared" si="15"/>
        <v>9</v>
      </c>
      <c r="L85" s="15">
        <f t="shared" si="12"/>
        <v>0</v>
      </c>
      <c r="M85" s="15">
        <f t="shared" si="16"/>
        <v>8</v>
      </c>
    </row>
    <row r="86" spans="1:13" ht="16.05" customHeight="1" x14ac:dyDescent="0.25">
      <c r="A86" s="3" t="s">
        <v>59</v>
      </c>
      <c r="B86" s="3">
        <v>14551</v>
      </c>
      <c r="C86" s="3" t="s">
        <v>62</v>
      </c>
      <c r="D86" s="3">
        <v>410</v>
      </c>
      <c r="E86" s="3">
        <v>0</v>
      </c>
      <c r="F86" s="3">
        <f t="shared" si="13"/>
        <v>2.8176757611160699E-2</v>
      </c>
      <c r="H86" s="15">
        <f t="shared" si="10"/>
        <v>0</v>
      </c>
      <c r="I86" s="15">
        <f t="shared" si="14"/>
        <v>25</v>
      </c>
      <c r="J86" s="15">
        <f t="shared" si="11"/>
        <v>0</v>
      </c>
      <c r="K86" s="15">
        <f t="shared" si="15"/>
        <v>39</v>
      </c>
      <c r="L86" s="15">
        <f t="shared" si="12"/>
        <v>0</v>
      </c>
      <c r="M86" s="15">
        <f t="shared" si="16"/>
        <v>34</v>
      </c>
    </row>
    <row r="87" spans="1:13" ht="16.05" customHeight="1" x14ac:dyDescent="0.25">
      <c r="A87" s="3" t="s">
        <v>59</v>
      </c>
      <c r="B87" s="3">
        <v>14551</v>
      </c>
      <c r="C87" s="3" t="s">
        <v>63</v>
      </c>
      <c r="D87" s="3">
        <v>546</v>
      </c>
      <c r="E87" s="3">
        <v>0</v>
      </c>
      <c r="F87" s="3">
        <f t="shared" si="13"/>
        <v>3.75231942821799E-2</v>
      </c>
      <c r="H87" s="15">
        <f t="shared" si="10"/>
        <v>0</v>
      </c>
      <c r="I87" s="15">
        <f t="shared" si="14"/>
        <v>33</v>
      </c>
      <c r="J87" s="15">
        <f t="shared" si="11"/>
        <v>0</v>
      </c>
      <c r="K87" s="15">
        <f t="shared" si="15"/>
        <v>52</v>
      </c>
      <c r="L87" s="15">
        <f t="shared" si="12"/>
        <v>0</v>
      </c>
      <c r="M87" s="15">
        <f t="shared" si="16"/>
        <v>46</v>
      </c>
    </row>
    <row r="88" spans="1:13" ht="16.05" customHeight="1" x14ac:dyDescent="0.25">
      <c r="A88" s="3" t="s">
        <v>59</v>
      </c>
      <c r="B88" s="3">
        <v>14551</v>
      </c>
      <c r="C88" s="3" t="s">
        <v>64</v>
      </c>
      <c r="D88" s="3">
        <v>1138</v>
      </c>
      <c r="E88" s="3">
        <v>0</v>
      </c>
      <c r="F88" s="3">
        <f t="shared" si="13"/>
        <v>7.8207683320733995E-2</v>
      </c>
      <c r="H88" s="15">
        <f t="shared" si="10"/>
        <v>0</v>
      </c>
      <c r="I88" s="15">
        <f t="shared" si="14"/>
        <v>69</v>
      </c>
      <c r="J88" s="15">
        <f t="shared" si="11"/>
        <v>0</v>
      </c>
      <c r="K88" s="15">
        <f t="shared" si="15"/>
        <v>108</v>
      </c>
      <c r="L88" s="15">
        <f t="shared" si="12"/>
        <v>0</v>
      </c>
      <c r="M88" s="15">
        <f t="shared" si="16"/>
        <v>95</v>
      </c>
    </row>
    <row r="89" spans="1:13" ht="16.05" customHeight="1" x14ac:dyDescent="0.25">
      <c r="A89" s="3" t="s">
        <v>59</v>
      </c>
      <c r="B89" s="3">
        <v>14551</v>
      </c>
      <c r="C89" s="3" t="s">
        <v>65</v>
      </c>
      <c r="D89" s="3">
        <v>497</v>
      </c>
      <c r="E89" s="3">
        <v>0</v>
      </c>
      <c r="F89" s="3">
        <f t="shared" si="13"/>
        <v>3.4155728128651003E-2</v>
      </c>
      <c r="H89" s="15">
        <f t="shared" si="10"/>
        <v>0</v>
      </c>
      <c r="I89" s="15">
        <f t="shared" si="14"/>
        <v>30</v>
      </c>
      <c r="J89" s="15">
        <f t="shared" si="11"/>
        <v>0</v>
      </c>
      <c r="K89" s="15">
        <f t="shared" si="15"/>
        <v>47</v>
      </c>
      <c r="L89" s="15">
        <f t="shared" si="12"/>
        <v>0</v>
      </c>
      <c r="M89" s="15">
        <f t="shared" si="16"/>
        <v>41</v>
      </c>
    </row>
    <row r="90" spans="1:13" ht="16.05" customHeight="1" x14ac:dyDescent="0.25">
      <c r="A90" s="3" t="s">
        <v>59</v>
      </c>
      <c r="B90" s="3">
        <v>14551</v>
      </c>
      <c r="C90" s="3" t="s">
        <v>66</v>
      </c>
      <c r="D90" s="3">
        <v>1316</v>
      </c>
      <c r="E90" s="3">
        <v>0</v>
      </c>
      <c r="F90" s="3">
        <f t="shared" si="13"/>
        <v>9.0440519551920798E-2</v>
      </c>
      <c r="H90" s="15">
        <f t="shared" si="10"/>
        <v>0</v>
      </c>
      <c r="I90" s="15">
        <f t="shared" si="14"/>
        <v>80</v>
      </c>
      <c r="J90" s="15">
        <f t="shared" si="11"/>
        <v>0</v>
      </c>
      <c r="K90" s="15">
        <f t="shared" si="15"/>
        <v>124</v>
      </c>
      <c r="L90" s="15">
        <f t="shared" si="12"/>
        <v>0</v>
      </c>
      <c r="M90" s="15">
        <f t="shared" si="16"/>
        <v>110</v>
      </c>
    </row>
    <row r="91" spans="1:13" ht="16.05" customHeight="1" x14ac:dyDescent="0.25">
      <c r="A91" s="3" t="s">
        <v>59</v>
      </c>
      <c r="B91" s="3">
        <v>14551</v>
      </c>
      <c r="C91" s="3" t="s">
        <v>67</v>
      </c>
      <c r="D91" s="3">
        <v>384</v>
      </c>
      <c r="E91" s="3">
        <v>0</v>
      </c>
      <c r="F91" s="3">
        <f t="shared" si="13"/>
        <v>2.6389938835818801E-2</v>
      </c>
      <c r="H91" s="15">
        <f t="shared" si="10"/>
        <v>0</v>
      </c>
      <c r="I91" s="15">
        <f t="shared" si="14"/>
        <v>23</v>
      </c>
      <c r="J91" s="15">
        <f t="shared" si="11"/>
        <v>0</v>
      </c>
      <c r="K91" s="15">
        <f t="shared" si="15"/>
        <v>36</v>
      </c>
      <c r="L91" s="15">
        <f t="shared" si="12"/>
        <v>0</v>
      </c>
      <c r="M91" s="15">
        <f t="shared" si="16"/>
        <v>32</v>
      </c>
    </row>
    <row r="92" spans="1:13" ht="16.05" customHeight="1" x14ac:dyDescent="0.25">
      <c r="A92" s="3" t="s">
        <v>59</v>
      </c>
      <c r="B92" s="3">
        <v>14551</v>
      </c>
      <c r="C92" s="3" t="s">
        <v>68</v>
      </c>
      <c r="D92" s="3">
        <v>514</v>
      </c>
      <c r="E92" s="3">
        <v>0</v>
      </c>
      <c r="F92" s="3">
        <f t="shared" si="13"/>
        <v>3.5324032712528299E-2</v>
      </c>
      <c r="H92" s="15">
        <f t="shared" si="10"/>
        <v>0</v>
      </c>
      <c r="I92" s="15">
        <f t="shared" si="14"/>
        <v>31</v>
      </c>
      <c r="J92" s="15">
        <f t="shared" si="11"/>
        <v>0</v>
      </c>
      <c r="K92" s="15">
        <f t="shared" si="15"/>
        <v>49</v>
      </c>
      <c r="L92" s="15">
        <f t="shared" si="12"/>
        <v>0</v>
      </c>
      <c r="M92" s="15">
        <f t="shared" si="16"/>
        <v>43</v>
      </c>
    </row>
    <row r="93" spans="1:13" ht="16.05" customHeight="1" x14ac:dyDescent="0.25">
      <c r="A93" s="3" t="s">
        <v>59</v>
      </c>
      <c r="B93" s="3">
        <v>14551</v>
      </c>
      <c r="C93" s="3" t="s">
        <v>69</v>
      </c>
      <c r="D93" s="3">
        <v>224</v>
      </c>
      <c r="E93" s="3">
        <v>0</v>
      </c>
      <c r="F93" s="3">
        <f t="shared" si="13"/>
        <v>1.5394130987561001E-2</v>
      </c>
      <c r="H93" s="15">
        <f t="shared" si="10"/>
        <v>0</v>
      </c>
      <c r="I93" s="15">
        <f t="shared" si="14"/>
        <v>14</v>
      </c>
      <c r="J93" s="15">
        <f t="shared" si="11"/>
        <v>0</v>
      </c>
      <c r="K93" s="15">
        <f t="shared" si="15"/>
        <v>21</v>
      </c>
      <c r="L93" s="15">
        <f t="shared" si="12"/>
        <v>0</v>
      </c>
      <c r="M93" s="15">
        <f t="shared" si="16"/>
        <v>19</v>
      </c>
    </row>
    <row r="94" spans="1:13" ht="16.05" customHeight="1" x14ac:dyDescent="0.25">
      <c r="A94" s="3" t="s">
        <v>59</v>
      </c>
      <c r="B94" s="3">
        <v>14551</v>
      </c>
      <c r="C94" s="3" t="s">
        <v>70</v>
      </c>
      <c r="D94" s="3">
        <v>912</v>
      </c>
      <c r="E94" s="3">
        <v>0</v>
      </c>
      <c r="F94" s="3">
        <f t="shared" si="13"/>
        <v>6.2676104735069793E-2</v>
      </c>
      <c r="H94" s="15">
        <f t="shared" si="10"/>
        <v>0</v>
      </c>
      <c r="I94" s="15">
        <f t="shared" si="14"/>
        <v>55</v>
      </c>
      <c r="J94" s="15">
        <f t="shared" si="11"/>
        <v>0</v>
      </c>
      <c r="K94" s="15">
        <f t="shared" si="15"/>
        <v>86</v>
      </c>
      <c r="L94" s="15">
        <f t="shared" si="12"/>
        <v>0</v>
      </c>
      <c r="M94" s="15">
        <f t="shared" si="16"/>
        <v>76</v>
      </c>
    </row>
    <row r="95" spans="1:13" ht="16.05" customHeight="1" x14ac:dyDescent="0.25">
      <c r="A95" s="3" t="s">
        <v>59</v>
      </c>
      <c r="B95" s="3">
        <v>14551</v>
      </c>
      <c r="C95" s="3" t="s">
        <v>71</v>
      </c>
      <c r="D95" s="3">
        <v>785</v>
      </c>
      <c r="E95" s="3">
        <v>0</v>
      </c>
      <c r="F95" s="3">
        <f t="shared" si="13"/>
        <v>5.3948182255515099E-2</v>
      </c>
      <c r="H95" s="15">
        <f t="shared" si="10"/>
        <v>0</v>
      </c>
      <c r="I95" s="15">
        <f t="shared" si="14"/>
        <v>48</v>
      </c>
      <c r="J95" s="15">
        <f t="shared" si="11"/>
        <v>0</v>
      </c>
      <c r="K95" s="15">
        <f t="shared" si="15"/>
        <v>74</v>
      </c>
      <c r="L95" s="15">
        <f t="shared" si="12"/>
        <v>0</v>
      </c>
      <c r="M95" s="15">
        <f t="shared" si="16"/>
        <v>66</v>
      </c>
    </row>
    <row r="96" spans="1:13" ht="16.05" customHeight="1" x14ac:dyDescent="0.25">
      <c r="A96" s="3" t="s">
        <v>59</v>
      </c>
      <c r="B96" s="3">
        <v>14551</v>
      </c>
      <c r="C96" s="3" t="s">
        <v>72</v>
      </c>
      <c r="D96" s="3">
        <v>713</v>
      </c>
      <c r="E96" s="3">
        <v>0</v>
      </c>
      <c r="F96" s="3">
        <f t="shared" si="13"/>
        <v>4.9000068723799001E-2</v>
      </c>
      <c r="H96" s="15">
        <f t="shared" si="10"/>
        <v>0</v>
      </c>
      <c r="I96" s="15">
        <f t="shared" si="14"/>
        <v>43</v>
      </c>
      <c r="J96" s="15">
        <f t="shared" si="11"/>
        <v>0</v>
      </c>
      <c r="K96" s="15">
        <f t="shared" si="15"/>
        <v>67</v>
      </c>
      <c r="L96" s="15">
        <f t="shared" si="12"/>
        <v>0</v>
      </c>
      <c r="M96" s="15">
        <f t="shared" si="16"/>
        <v>60</v>
      </c>
    </row>
    <row r="97" spans="1:13" ht="16.05" customHeight="1" x14ac:dyDescent="0.25">
      <c r="A97" s="3" t="s">
        <v>59</v>
      </c>
      <c r="B97" s="3">
        <v>14551</v>
      </c>
      <c r="C97" s="3" t="s">
        <v>73</v>
      </c>
      <c r="D97" s="3">
        <v>502</v>
      </c>
      <c r="E97" s="3">
        <v>0</v>
      </c>
      <c r="F97" s="3">
        <f t="shared" si="13"/>
        <v>3.4499347123909001E-2</v>
      </c>
      <c r="H97" s="15">
        <f t="shared" si="10"/>
        <v>0</v>
      </c>
      <c r="I97" s="15">
        <f t="shared" si="14"/>
        <v>30</v>
      </c>
      <c r="J97" s="15">
        <f t="shared" si="11"/>
        <v>0</v>
      </c>
      <c r="K97" s="15">
        <f t="shared" si="15"/>
        <v>47</v>
      </c>
      <c r="L97" s="15">
        <f t="shared" si="12"/>
        <v>0</v>
      </c>
      <c r="M97" s="15">
        <f t="shared" si="16"/>
        <v>42</v>
      </c>
    </row>
    <row r="98" spans="1:13" ht="16.05" customHeight="1" x14ac:dyDescent="0.25">
      <c r="A98" s="3" t="s">
        <v>59</v>
      </c>
      <c r="B98" s="3">
        <v>14551</v>
      </c>
      <c r="C98" s="3" t="s">
        <v>74</v>
      </c>
      <c r="D98" s="3">
        <v>4144</v>
      </c>
      <c r="E98" s="3">
        <v>7186</v>
      </c>
      <c r="F98" s="3">
        <f t="shared" si="13"/>
        <v>0.284791423269878</v>
      </c>
      <c r="H98" s="15">
        <f t="shared" si="10"/>
        <v>435</v>
      </c>
      <c r="I98" s="15">
        <f t="shared" si="14"/>
        <v>251</v>
      </c>
      <c r="J98" s="15">
        <f t="shared" si="11"/>
        <v>680</v>
      </c>
      <c r="K98" s="15">
        <f t="shared" si="15"/>
        <v>392</v>
      </c>
      <c r="L98" s="15">
        <f t="shared" si="12"/>
        <v>600</v>
      </c>
      <c r="M98" s="15">
        <f t="shared" si="16"/>
        <v>346</v>
      </c>
    </row>
    <row r="99" spans="1:13" ht="16.05" customHeight="1" x14ac:dyDescent="0.25">
      <c r="A99" s="3" t="s">
        <v>59</v>
      </c>
      <c r="B99" s="3">
        <v>14551</v>
      </c>
      <c r="C99" s="3" t="s">
        <v>75</v>
      </c>
      <c r="D99" s="3">
        <v>872</v>
      </c>
      <c r="E99" s="3">
        <v>0</v>
      </c>
      <c r="F99" s="3">
        <f t="shared" si="13"/>
        <v>5.9927152773005303E-2</v>
      </c>
      <c r="H99" s="15">
        <f t="shared" si="10"/>
        <v>0</v>
      </c>
      <c r="I99" s="15">
        <f t="shared" si="14"/>
        <v>53</v>
      </c>
      <c r="J99" s="15">
        <f t="shared" si="11"/>
        <v>0</v>
      </c>
      <c r="K99" s="15">
        <f t="shared" si="15"/>
        <v>82</v>
      </c>
      <c r="L99" s="15">
        <f t="shared" si="12"/>
        <v>0</v>
      </c>
      <c r="M99" s="15">
        <f t="shared" si="16"/>
        <v>73</v>
      </c>
    </row>
    <row r="100" spans="1:13" ht="16.05" customHeight="1" x14ac:dyDescent="0.25">
      <c r="A100" s="3" t="s">
        <v>59</v>
      </c>
      <c r="B100" s="3">
        <v>14551</v>
      </c>
      <c r="C100" s="3" t="s">
        <v>76</v>
      </c>
      <c r="D100" s="3">
        <v>972</v>
      </c>
      <c r="E100" s="3">
        <v>0</v>
      </c>
      <c r="F100" s="3">
        <f t="shared" si="13"/>
        <v>6.6799532678166407E-2</v>
      </c>
      <c r="H100" s="15">
        <f t="shared" si="10"/>
        <v>0</v>
      </c>
      <c r="I100" s="15">
        <f t="shared" si="14"/>
        <v>59</v>
      </c>
      <c r="J100" s="15">
        <f t="shared" si="11"/>
        <v>0</v>
      </c>
      <c r="K100" s="15">
        <f t="shared" si="15"/>
        <v>92</v>
      </c>
      <c r="L100" s="15">
        <f t="shared" si="12"/>
        <v>0</v>
      </c>
      <c r="M100" s="15">
        <f t="shared" si="16"/>
        <v>81</v>
      </c>
    </row>
    <row r="101" spans="1:13" ht="16.05" customHeight="1" x14ac:dyDescent="0.25">
      <c r="A101" s="3" t="s">
        <v>333</v>
      </c>
      <c r="B101" s="3">
        <v>4095</v>
      </c>
      <c r="C101" s="3" t="s">
        <v>334</v>
      </c>
      <c r="D101" s="3">
        <v>411</v>
      </c>
      <c r="E101" s="3">
        <v>0</v>
      </c>
      <c r="F101" s="3">
        <f t="shared" si="13"/>
        <v>0.1003663003663</v>
      </c>
      <c r="H101" s="15">
        <f t="shared" si="10"/>
        <v>0</v>
      </c>
      <c r="I101" s="15">
        <f t="shared" si="14"/>
        <v>25</v>
      </c>
      <c r="J101" s="15">
        <f t="shared" si="11"/>
        <v>0</v>
      </c>
      <c r="K101" s="15">
        <f t="shared" si="15"/>
        <v>39</v>
      </c>
      <c r="L101" s="15">
        <f t="shared" si="12"/>
        <v>0</v>
      </c>
      <c r="M101" s="15">
        <f t="shared" si="16"/>
        <v>34</v>
      </c>
    </row>
    <row r="102" spans="1:13" ht="16.05" customHeight="1" x14ac:dyDescent="0.25">
      <c r="A102" s="3" t="s">
        <v>333</v>
      </c>
      <c r="B102" s="3">
        <v>4095</v>
      </c>
      <c r="C102" s="3" t="s">
        <v>335</v>
      </c>
      <c r="D102" s="3">
        <v>2100</v>
      </c>
      <c r="E102" s="3">
        <v>0</v>
      </c>
      <c r="F102" s="3">
        <f t="shared" si="13"/>
        <v>0.512820512820513</v>
      </c>
      <c r="H102" s="15">
        <f t="shared" si="10"/>
        <v>0</v>
      </c>
      <c r="I102" s="15">
        <f t="shared" si="14"/>
        <v>127</v>
      </c>
      <c r="J102" s="15">
        <f t="shared" si="11"/>
        <v>0</v>
      </c>
      <c r="K102" s="15">
        <f t="shared" si="15"/>
        <v>199</v>
      </c>
      <c r="L102" s="15">
        <f t="shared" si="12"/>
        <v>0</v>
      </c>
      <c r="M102" s="15">
        <f t="shared" si="16"/>
        <v>175</v>
      </c>
    </row>
    <row r="103" spans="1:13" ht="16.05" customHeight="1" x14ac:dyDescent="0.25">
      <c r="A103" s="3" t="s">
        <v>333</v>
      </c>
      <c r="B103" s="3">
        <v>4095</v>
      </c>
      <c r="C103" s="3" t="s">
        <v>336</v>
      </c>
      <c r="D103" s="3">
        <v>464</v>
      </c>
      <c r="E103" s="3">
        <v>0</v>
      </c>
      <c r="F103" s="3">
        <f t="shared" si="13"/>
        <v>0.113308913308913</v>
      </c>
      <c r="H103" s="15">
        <f t="shared" si="10"/>
        <v>0</v>
      </c>
      <c r="I103" s="15">
        <f t="shared" si="14"/>
        <v>28</v>
      </c>
      <c r="J103" s="15">
        <f t="shared" si="11"/>
        <v>0</v>
      </c>
      <c r="K103" s="15">
        <f t="shared" si="15"/>
        <v>44</v>
      </c>
      <c r="L103" s="15">
        <f t="shared" si="12"/>
        <v>0</v>
      </c>
      <c r="M103" s="15">
        <f t="shared" si="16"/>
        <v>39</v>
      </c>
    </row>
    <row r="104" spans="1:13" ht="16.05" customHeight="1" x14ac:dyDescent="0.25">
      <c r="A104" s="3" t="s">
        <v>333</v>
      </c>
      <c r="B104" s="3">
        <v>4095</v>
      </c>
      <c r="C104" s="3" t="s">
        <v>337</v>
      </c>
      <c r="D104" s="3">
        <v>394</v>
      </c>
      <c r="E104" s="3">
        <v>0</v>
      </c>
      <c r="F104" s="3">
        <f t="shared" si="13"/>
        <v>9.6214896214896206E-2</v>
      </c>
      <c r="H104" s="15">
        <f t="shared" si="10"/>
        <v>0</v>
      </c>
      <c r="I104" s="15">
        <f t="shared" si="14"/>
        <v>24</v>
      </c>
      <c r="J104" s="15">
        <f t="shared" si="11"/>
        <v>0</v>
      </c>
      <c r="K104" s="15">
        <f t="shared" si="15"/>
        <v>37</v>
      </c>
      <c r="L104" s="15">
        <f t="shared" si="12"/>
        <v>0</v>
      </c>
      <c r="M104" s="15">
        <f t="shared" si="16"/>
        <v>33</v>
      </c>
    </row>
    <row r="105" spans="1:13" ht="16.05" customHeight="1" x14ac:dyDescent="0.25">
      <c r="A105" s="3" t="s">
        <v>333</v>
      </c>
      <c r="B105" s="3">
        <v>4095</v>
      </c>
      <c r="C105" s="3" t="s">
        <v>338</v>
      </c>
      <c r="D105" s="3">
        <v>536</v>
      </c>
      <c r="E105" s="3">
        <v>0</v>
      </c>
      <c r="F105" s="3">
        <f t="shared" si="13"/>
        <v>0.13089133089133101</v>
      </c>
      <c r="H105" s="15">
        <f t="shared" si="10"/>
        <v>0</v>
      </c>
      <c r="I105" s="15">
        <f t="shared" si="14"/>
        <v>32</v>
      </c>
      <c r="J105" s="15">
        <f t="shared" si="11"/>
        <v>0</v>
      </c>
      <c r="K105" s="15">
        <f t="shared" si="15"/>
        <v>51</v>
      </c>
      <c r="L105" s="15">
        <f t="shared" si="12"/>
        <v>0</v>
      </c>
      <c r="M105" s="15">
        <f t="shared" si="16"/>
        <v>45</v>
      </c>
    </row>
    <row r="106" spans="1:13" ht="16.05" customHeight="1" x14ac:dyDescent="0.25">
      <c r="A106" s="3" t="s">
        <v>333</v>
      </c>
      <c r="B106" s="3">
        <v>4095</v>
      </c>
      <c r="C106" s="3" t="s">
        <v>339</v>
      </c>
      <c r="D106" s="3">
        <v>190</v>
      </c>
      <c r="E106" s="3">
        <v>0</v>
      </c>
      <c r="F106" s="3">
        <f t="shared" si="13"/>
        <v>4.63980463980464E-2</v>
      </c>
      <c r="H106" s="15">
        <f t="shared" si="10"/>
        <v>0</v>
      </c>
      <c r="I106" s="15">
        <f t="shared" si="14"/>
        <v>12</v>
      </c>
      <c r="J106" s="15">
        <f t="shared" si="11"/>
        <v>0</v>
      </c>
      <c r="K106" s="15">
        <f t="shared" si="15"/>
        <v>18</v>
      </c>
      <c r="L106" s="15">
        <f t="shared" si="12"/>
        <v>0</v>
      </c>
      <c r="M106" s="15">
        <f t="shared" si="16"/>
        <v>16</v>
      </c>
    </row>
    <row r="107" spans="1:13" ht="16.05" customHeight="1" x14ac:dyDescent="0.25">
      <c r="A107" s="3" t="s">
        <v>77</v>
      </c>
      <c r="B107" s="3">
        <v>12354</v>
      </c>
      <c r="C107" s="3" t="s">
        <v>78</v>
      </c>
      <c r="D107" s="3">
        <v>53</v>
      </c>
      <c r="E107" s="3">
        <v>0</v>
      </c>
      <c r="F107" s="3">
        <f t="shared" si="13"/>
        <v>4.2901084668933104E-3</v>
      </c>
      <c r="H107" s="15">
        <f t="shared" si="10"/>
        <v>0</v>
      </c>
      <c r="I107" s="15">
        <f t="shared" si="14"/>
        <v>3</v>
      </c>
      <c r="J107" s="15">
        <f t="shared" si="11"/>
        <v>0</v>
      </c>
      <c r="K107" s="15">
        <f t="shared" si="15"/>
        <v>5</v>
      </c>
      <c r="L107" s="15">
        <f t="shared" si="12"/>
        <v>0</v>
      </c>
      <c r="M107" s="15">
        <f t="shared" si="16"/>
        <v>4</v>
      </c>
    </row>
    <row r="108" spans="1:13" ht="16.05" customHeight="1" x14ac:dyDescent="0.25">
      <c r="A108" s="3" t="s">
        <v>77</v>
      </c>
      <c r="B108" s="3">
        <v>12354</v>
      </c>
      <c r="C108" s="3" t="s">
        <v>79</v>
      </c>
      <c r="D108" s="3">
        <v>204</v>
      </c>
      <c r="E108" s="3">
        <v>0</v>
      </c>
      <c r="F108" s="3">
        <f t="shared" si="13"/>
        <v>1.6512870325400698E-2</v>
      </c>
      <c r="H108" s="15">
        <f t="shared" si="10"/>
        <v>0</v>
      </c>
      <c r="I108" s="15">
        <f t="shared" si="14"/>
        <v>12</v>
      </c>
      <c r="J108" s="15">
        <f t="shared" si="11"/>
        <v>0</v>
      </c>
      <c r="K108" s="15">
        <f t="shared" si="15"/>
        <v>19</v>
      </c>
      <c r="L108" s="15">
        <f t="shared" si="12"/>
        <v>0</v>
      </c>
      <c r="M108" s="15">
        <f t="shared" si="16"/>
        <v>17</v>
      </c>
    </row>
    <row r="109" spans="1:13" ht="16.05" customHeight="1" x14ac:dyDescent="0.25">
      <c r="A109" s="3" t="s">
        <v>77</v>
      </c>
      <c r="B109" s="3">
        <v>12354</v>
      </c>
      <c r="C109" s="3" t="s">
        <v>80</v>
      </c>
      <c r="D109" s="3">
        <v>488</v>
      </c>
      <c r="E109" s="3">
        <v>0</v>
      </c>
      <c r="F109" s="3">
        <f t="shared" si="13"/>
        <v>3.95013760725271E-2</v>
      </c>
      <c r="H109" s="15">
        <f t="shared" si="10"/>
        <v>0</v>
      </c>
      <c r="I109" s="15">
        <f t="shared" si="14"/>
        <v>30</v>
      </c>
      <c r="J109" s="15">
        <f t="shared" si="11"/>
        <v>0</v>
      </c>
      <c r="K109" s="15">
        <f t="shared" si="15"/>
        <v>46</v>
      </c>
      <c r="L109" s="15">
        <f t="shared" si="12"/>
        <v>0</v>
      </c>
      <c r="M109" s="15">
        <f t="shared" si="16"/>
        <v>41</v>
      </c>
    </row>
    <row r="110" spans="1:13" ht="16.05" customHeight="1" x14ac:dyDescent="0.25">
      <c r="A110" s="3" t="s">
        <v>77</v>
      </c>
      <c r="B110" s="3">
        <v>12354</v>
      </c>
      <c r="C110" s="3" t="s">
        <v>81</v>
      </c>
      <c r="D110" s="3">
        <v>706</v>
      </c>
      <c r="E110" s="3">
        <v>0</v>
      </c>
      <c r="F110" s="3">
        <f t="shared" si="13"/>
        <v>5.7147482596729797E-2</v>
      </c>
      <c r="H110" s="15">
        <f t="shared" si="10"/>
        <v>0</v>
      </c>
      <c r="I110" s="15">
        <f t="shared" si="14"/>
        <v>43</v>
      </c>
      <c r="J110" s="15">
        <f t="shared" si="11"/>
        <v>0</v>
      </c>
      <c r="K110" s="15">
        <f t="shared" si="15"/>
        <v>67</v>
      </c>
      <c r="L110" s="15">
        <f t="shared" si="12"/>
        <v>0</v>
      </c>
      <c r="M110" s="15">
        <f t="shared" si="16"/>
        <v>59</v>
      </c>
    </row>
    <row r="111" spans="1:13" ht="16.05" customHeight="1" x14ac:dyDescent="0.25">
      <c r="A111" s="3" t="s">
        <v>77</v>
      </c>
      <c r="B111" s="3">
        <v>12354</v>
      </c>
      <c r="C111" s="3" t="s">
        <v>82</v>
      </c>
      <c r="D111" s="3">
        <v>837</v>
      </c>
      <c r="E111" s="3">
        <v>0</v>
      </c>
      <c r="F111" s="3">
        <f t="shared" si="13"/>
        <v>6.7751335599805701E-2</v>
      </c>
      <c r="H111" s="15">
        <f t="shared" si="10"/>
        <v>0</v>
      </c>
      <c r="I111" s="15">
        <f t="shared" si="14"/>
        <v>51</v>
      </c>
      <c r="J111" s="15">
        <f t="shared" si="11"/>
        <v>0</v>
      </c>
      <c r="K111" s="15">
        <f t="shared" si="15"/>
        <v>79</v>
      </c>
      <c r="L111" s="15">
        <f t="shared" si="12"/>
        <v>0</v>
      </c>
      <c r="M111" s="15">
        <f t="shared" si="16"/>
        <v>70</v>
      </c>
    </row>
    <row r="112" spans="1:13" ht="16.05" customHeight="1" x14ac:dyDescent="0.25">
      <c r="A112" s="3" t="s">
        <v>77</v>
      </c>
      <c r="B112" s="3">
        <v>12354</v>
      </c>
      <c r="C112" s="3" t="s">
        <v>83</v>
      </c>
      <c r="D112" s="3">
        <v>629</v>
      </c>
      <c r="E112" s="3">
        <v>0</v>
      </c>
      <c r="F112" s="3">
        <f t="shared" si="13"/>
        <v>5.0914683503318799E-2</v>
      </c>
      <c r="H112" s="15">
        <f t="shared" si="10"/>
        <v>0</v>
      </c>
      <c r="I112" s="15">
        <f t="shared" si="14"/>
        <v>38</v>
      </c>
      <c r="J112" s="15">
        <f t="shared" si="11"/>
        <v>0</v>
      </c>
      <c r="K112" s="15">
        <f t="shared" si="15"/>
        <v>59</v>
      </c>
      <c r="L112" s="15">
        <f t="shared" si="12"/>
        <v>0</v>
      </c>
      <c r="M112" s="15">
        <f t="shared" si="16"/>
        <v>52</v>
      </c>
    </row>
    <row r="113" spans="1:13" ht="16.05" customHeight="1" x14ac:dyDescent="0.25">
      <c r="A113" s="3" t="s">
        <v>77</v>
      </c>
      <c r="B113" s="3">
        <v>12354</v>
      </c>
      <c r="C113" s="3" t="s">
        <v>84</v>
      </c>
      <c r="D113" s="3">
        <v>842</v>
      </c>
      <c r="E113" s="3">
        <v>0</v>
      </c>
      <c r="F113" s="3">
        <f t="shared" si="13"/>
        <v>6.8156062813663598E-2</v>
      </c>
      <c r="H113" s="15">
        <f t="shared" si="10"/>
        <v>0</v>
      </c>
      <c r="I113" s="15">
        <f t="shared" si="14"/>
        <v>51</v>
      </c>
      <c r="J113" s="15">
        <f t="shared" si="11"/>
        <v>0</v>
      </c>
      <c r="K113" s="15">
        <f t="shared" si="15"/>
        <v>80</v>
      </c>
      <c r="L113" s="15">
        <f t="shared" si="12"/>
        <v>0</v>
      </c>
      <c r="M113" s="15">
        <f t="shared" si="16"/>
        <v>70</v>
      </c>
    </row>
    <row r="114" spans="1:13" ht="16.05" customHeight="1" x14ac:dyDescent="0.25">
      <c r="A114" s="3" t="s">
        <v>77</v>
      </c>
      <c r="B114" s="3">
        <v>12354</v>
      </c>
      <c r="C114" s="3" t="s">
        <v>85</v>
      </c>
      <c r="D114" s="3">
        <v>576</v>
      </c>
      <c r="E114" s="3">
        <v>0</v>
      </c>
      <c r="F114" s="3">
        <f t="shared" si="13"/>
        <v>4.6624575036425399E-2</v>
      </c>
      <c r="H114" s="15">
        <f t="shared" si="10"/>
        <v>0</v>
      </c>
      <c r="I114" s="15">
        <f t="shared" si="14"/>
        <v>35</v>
      </c>
      <c r="J114" s="15">
        <f t="shared" si="11"/>
        <v>0</v>
      </c>
      <c r="K114" s="15">
        <f t="shared" si="15"/>
        <v>54</v>
      </c>
      <c r="L114" s="15">
        <f t="shared" si="12"/>
        <v>0</v>
      </c>
      <c r="M114" s="15">
        <f t="shared" si="16"/>
        <v>48</v>
      </c>
    </row>
    <row r="115" spans="1:13" ht="16.05" customHeight="1" x14ac:dyDescent="0.25">
      <c r="A115" s="3" t="s">
        <v>77</v>
      </c>
      <c r="B115" s="3">
        <v>12354</v>
      </c>
      <c r="C115" s="3" t="s">
        <v>86</v>
      </c>
      <c r="D115" s="3">
        <v>336</v>
      </c>
      <c r="E115" s="3">
        <v>0</v>
      </c>
      <c r="F115" s="3">
        <f t="shared" si="13"/>
        <v>2.7197668771248198E-2</v>
      </c>
      <c r="H115" s="15">
        <f t="shared" si="10"/>
        <v>0</v>
      </c>
      <c r="I115" s="15">
        <f t="shared" si="14"/>
        <v>20</v>
      </c>
      <c r="J115" s="15">
        <f t="shared" si="11"/>
        <v>0</v>
      </c>
      <c r="K115" s="15">
        <f t="shared" si="15"/>
        <v>32</v>
      </c>
      <c r="L115" s="15">
        <f t="shared" si="12"/>
        <v>0</v>
      </c>
      <c r="M115" s="15">
        <f t="shared" si="16"/>
        <v>28</v>
      </c>
    </row>
    <row r="116" spans="1:13" ht="16.05" customHeight="1" x14ac:dyDescent="0.25">
      <c r="A116" s="3" t="s">
        <v>77</v>
      </c>
      <c r="B116" s="3">
        <v>12354</v>
      </c>
      <c r="C116" s="3" t="s">
        <v>6</v>
      </c>
      <c r="D116" s="3">
        <v>3765</v>
      </c>
      <c r="E116" s="3">
        <v>8756</v>
      </c>
      <c r="F116" s="3">
        <f t="shared" si="13"/>
        <v>0.304759592034968</v>
      </c>
      <c r="H116" s="15">
        <f t="shared" si="10"/>
        <v>530</v>
      </c>
      <c r="I116" s="15">
        <f t="shared" si="14"/>
        <v>228</v>
      </c>
      <c r="J116" s="15">
        <f t="shared" si="11"/>
        <v>828</v>
      </c>
      <c r="K116" s="15">
        <f t="shared" si="15"/>
        <v>356</v>
      </c>
      <c r="L116" s="15">
        <f t="shared" si="12"/>
        <v>731</v>
      </c>
      <c r="M116" s="15">
        <f t="shared" si="16"/>
        <v>314</v>
      </c>
    </row>
    <row r="117" spans="1:13" ht="16.05" customHeight="1" x14ac:dyDescent="0.25">
      <c r="A117" s="3" t="s">
        <v>77</v>
      </c>
      <c r="B117" s="3">
        <v>12354</v>
      </c>
      <c r="C117" s="3" t="s">
        <v>87</v>
      </c>
      <c r="D117" s="3">
        <v>1475</v>
      </c>
      <c r="E117" s="3">
        <v>0</v>
      </c>
      <c r="F117" s="3">
        <f t="shared" si="13"/>
        <v>0.119394528088069</v>
      </c>
      <c r="H117" s="15">
        <f t="shared" si="10"/>
        <v>0</v>
      </c>
      <c r="I117" s="15">
        <f t="shared" si="14"/>
        <v>89</v>
      </c>
      <c r="J117" s="15">
        <f t="shared" si="11"/>
        <v>0</v>
      </c>
      <c r="K117" s="15">
        <f t="shared" si="15"/>
        <v>140</v>
      </c>
      <c r="L117" s="15">
        <f t="shared" si="12"/>
        <v>0</v>
      </c>
      <c r="M117" s="15">
        <f t="shared" si="16"/>
        <v>123</v>
      </c>
    </row>
    <row r="118" spans="1:13" ht="16.05" customHeight="1" x14ac:dyDescent="0.25">
      <c r="A118" s="3" t="s">
        <v>77</v>
      </c>
      <c r="B118" s="3">
        <v>12354</v>
      </c>
      <c r="C118" s="3" t="s">
        <v>88</v>
      </c>
      <c r="D118" s="3">
        <v>1146</v>
      </c>
      <c r="E118" s="3">
        <v>0</v>
      </c>
      <c r="F118" s="3">
        <f t="shared" si="13"/>
        <v>9.2763477416221499E-2</v>
      </c>
      <c r="H118" s="15">
        <f t="shared" si="10"/>
        <v>0</v>
      </c>
      <c r="I118" s="15">
        <f t="shared" si="14"/>
        <v>69</v>
      </c>
      <c r="J118" s="15">
        <f t="shared" si="11"/>
        <v>0</v>
      </c>
      <c r="K118" s="15">
        <f t="shared" si="15"/>
        <v>108</v>
      </c>
      <c r="L118" s="15">
        <f t="shared" si="12"/>
        <v>0</v>
      </c>
      <c r="M118" s="15">
        <f t="shared" si="16"/>
        <v>96</v>
      </c>
    </row>
    <row r="119" spans="1:13" ht="16.05" customHeight="1" x14ac:dyDescent="0.25">
      <c r="A119" s="3" t="s">
        <v>77</v>
      </c>
      <c r="B119" s="3">
        <v>12354</v>
      </c>
      <c r="C119" s="3" t="s">
        <v>89</v>
      </c>
      <c r="D119" s="3">
        <v>634</v>
      </c>
      <c r="E119" s="3">
        <v>0</v>
      </c>
      <c r="F119" s="3">
        <f t="shared" si="13"/>
        <v>5.1319410717176599E-2</v>
      </c>
      <c r="H119" s="15">
        <f t="shared" si="10"/>
        <v>0</v>
      </c>
      <c r="I119" s="15">
        <f t="shared" si="14"/>
        <v>38</v>
      </c>
      <c r="J119" s="15">
        <f t="shared" si="11"/>
        <v>0</v>
      </c>
      <c r="K119" s="15">
        <f t="shared" si="15"/>
        <v>60</v>
      </c>
      <c r="L119" s="15">
        <f t="shared" si="12"/>
        <v>0</v>
      </c>
      <c r="M119" s="15">
        <f t="shared" si="16"/>
        <v>53</v>
      </c>
    </row>
    <row r="120" spans="1:13" ht="16.05" customHeight="1" x14ac:dyDescent="0.25">
      <c r="A120" s="3" t="s">
        <v>77</v>
      </c>
      <c r="B120" s="3">
        <v>12354</v>
      </c>
      <c r="C120" s="3" t="s">
        <v>90</v>
      </c>
      <c r="D120" s="3">
        <v>663</v>
      </c>
      <c r="E120" s="3">
        <v>0</v>
      </c>
      <c r="F120" s="3">
        <f t="shared" si="13"/>
        <v>5.3666828557552199E-2</v>
      </c>
      <c r="H120" s="15">
        <f t="shared" si="10"/>
        <v>0</v>
      </c>
      <c r="I120" s="15">
        <f t="shared" si="14"/>
        <v>40</v>
      </c>
      <c r="J120" s="15">
        <f t="shared" si="11"/>
        <v>0</v>
      </c>
      <c r="K120" s="15">
        <f t="shared" si="15"/>
        <v>63</v>
      </c>
      <c r="L120" s="15">
        <f t="shared" si="12"/>
        <v>0</v>
      </c>
      <c r="M120" s="15">
        <f t="shared" si="16"/>
        <v>55</v>
      </c>
    </row>
    <row r="121" spans="1:13" ht="16.05" customHeight="1" x14ac:dyDescent="0.25">
      <c r="A121" s="3" t="s">
        <v>91</v>
      </c>
      <c r="B121" s="3">
        <v>15317</v>
      </c>
      <c r="C121" s="3" t="s">
        <v>92</v>
      </c>
      <c r="D121" s="3">
        <v>704</v>
      </c>
      <c r="E121" s="3">
        <v>0</v>
      </c>
      <c r="F121" s="3">
        <f t="shared" si="13"/>
        <v>4.5962003003199102E-2</v>
      </c>
      <c r="H121" s="15">
        <f t="shared" si="10"/>
        <v>0</v>
      </c>
      <c r="I121" s="15">
        <f t="shared" si="14"/>
        <v>43</v>
      </c>
      <c r="J121" s="15">
        <f t="shared" si="11"/>
        <v>0</v>
      </c>
      <c r="K121" s="15">
        <f t="shared" si="15"/>
        <v>67</v>
      </c>
      <c r="L121" s="15">
        <f t="shared" si="12"/>
        <v>0</v>
      </c>
      <c r="M121" s="15">
        <f t="shared" si="16"/>
        <v>59</v>
      </c>
    </row>
    <row r="122" spans="1:13" ht="16.05" customHeight="1" x14ac:dyDescent="0.25">
      <c r="A122" s="3" t="s">
        <v>91</v>
      </c>
      <c r="B122" s="3">
        <v>15317</v>
      </c>
      <c r="C122" s="3" t="s">
        <v>93</v>
      </c>
      <c r="D122" s="3">
        <v>999</v>
      </c>
      <c r="E122" s="3">
        <v>0</v>
      </c>
      <c r="F122" s="3">
        <f t="shared" si="13"/>
        <v>6.5221649148005503E-2</v>
      </c>
      <c r="H122" s="15">
        <f t="shared" si="10"/>
        <v>0</v>
      </c>
      <c r="I122" s="15">
        <f t="shared" si="14"/>
        <v>61</v>
      </c>
      <c r="J122" s="15">
        <f t="shared" si="11"/>
        <v>0</v>
      </c>
      <c r="K122" s="15">
        <f t="shared" si="15"/>
        <v>94</v>
      </c>
      <c r="L122" s="15">
        <f t="shared" si="12"/>
        <v>0</v>
      </c>
      <c r="M122" s="15">
        <f t="shared" si="16"/>
        <v>83</v>
      </c>
    </row>
    <row r="123" spans="1:13" ht="16.05" customHeight="1" x14ac:dyDescent="0.25">
      <c r="A123" s="3" t="s">
        <v>91</v>
      </c>
      <c r="B123" s="3">
        <v>15317</v>
      </c>
      <c r="C123" s="3" t="s">
        <v>94</v>
      </c>
      <c r="D123" s="3">
        <v>978</v>
      </c>
      <c r="E123" s="3">
        <v>0</v>
      </c>
      <c r="F123" s="3">
        <f t="shared" si="13"/>
        <v>6.3850623490239594E-2</v>
      </c>
      <c r="H123" s="15">
        <f t="shared" si="10"/>
        <v>0</v>
      </c>
      <c r="I123" s="15">
        <f t="shared" si="14"/>
        <v>59</v>
      </c>
      <c r="J123" s="15">
        <f t="shared" si="11"/>
        <v>0</v>
      </c>
      <c r="K123" s="15">
        <f t="shared" si="15"/>
        <v>93</v>
      </c>
      <c r="L123" s="15">
        <f t="shared" si="12"/>
        <v>0</v>
      </c>
      <c r="M123" s="15">
        <f t="shared" si="16"/>
        <v>82</v>
      </c>
    </row>
    <row r="124" spans="1:13" ht="16.05" customHeight="1" x14ac:dyDescent="0.25">
      <c r="A124" s="3" t="s">
        <v>91</v>
      </c>
      <c r="B124" s="3">
        <v>15317</v>
      </c>
      <c r="C124" s="3" t="s">
        <v>95</v>
      </c>
      <c r="D124" s="3">
        <v>918</v>
      </c>
      <c r="E124" s="3">
        <v>0</v>
      </c>
      <c r="F124" s="3">
        <f t="shared" si="13"/>
        <v>5.9933407325194199E-2</v>
      </c>
      <c r="H124" s="15">
        <f t="shared" si="10"/>
        <v>0</v>
      </c>
      <c r="I124" s="15">
        <f t="shared" si="14"/>
        <v>56</v>
      </c>
      <c r="J124" s="15">
        <f t="shared" si="11"/>
        <v>0</v>
      </c>
      <c r="K124" s="15">
        <f t="shared" si="15"/>
        <v>87</v>
      </c>
      <c r="L124" s="15">
        <f t="shared" si="12"/>
        <v>0</v>
      </c>
      <c r="M124" s="15">
        <f t="shared" si="16"/>
        <v>77</v>
      </c>
    </row>
    <row r="125" spans="1:13" ht="16.05" customHeight="1" x14ac:dyDescent="0.25">
      <c r="A125" s="3" t="s">
        <v>91</v>
      </c>
      <c r="B125" s="3">
        <v>15317</v>
      </c>
      <c r="C125" s="3" t="s">
        <v>96</v>
      </c>
      <c r="D125" s="3">
        <v>222</v>
      </c>
      <c r="E125" s="3">
        <v>0</v>
      </c>
      <c r="F125" s="3">
        <f t="shared" si="13"/>
        <v>1.44936998106679E-2</v>
      </c>
      <c r="H125" s="15">
        <f t="shared" si="10"/>
        <v>0</v>
      </c>
      <c r="I125" s="15">
        <f t="shared" si="14"/>
        <v>13</v>
      </c>
      <c r="J125" s="15">
        <f t="shared" si="11"/>
        <v>0</v>
      </c>
      <c r="K125" s="15">
        <f t="shared" si="15"/>
        <v>21</v>
      </c>
      <c r="L125" s="15">
        <f t="shared" si="12"/>
        <v>0</v>
      </c>
      <c r="M125" s="15">
        <f t="shared" si="16"/>
        <v>19</v>
      </c>
    </row>
    <row r="126" spans="1:13" ht="16.05" customHeight="1" x14ac:dyDescent="0.25">
      <c r="A126" s="3" t="s">
        <v>91</v>
      </c>
      <c r="B126" s="3">
        <v>15317</v>
      </c>
      <c r="C126" s="3" t="s">
        <v>97</v>
      </c>
      <c r="D126" s="3">
        <v>6</v>
      </c>
      <c r="E126" s="3">
        <v>0</v>
      </c>
      <c r="F126" s="3">
        <f t="shared" si="13"/>
        <v>3.9172161650453702E-4</v>
      </c>
      <c r="H126" s="15">
        <f t="shared" si="10"/>
        <v>0</v>
      </c>
      <c r="I126" s="15">
        <f t="shared" si="14"/>
        <v>0</v>
      </c>
      <c r="J126" s="15">
        <f t="shared" si="11"/>
        <v>0</v>
      </c>
      <c r="K126" s="15">
        <f t="shared" si="15"/>
        <v>1</v>
      </c>
      <c r="L126" s="15">
        <f t="shared" si="12"/>
        <v>0</v>
      </c>
      <c r="M126" s="15">
        <f t="shared" si="16"/>
        <v>1</v>
      </c>
    </row>
    <row r="127" spans="1:13" ht="16.05" customHeight="1" x14ac:dyDescent="0.25">
      <c r="A127" s="3" t="s">
        <v>91</v>
      </c>
      <c r="B127" s="3">
        <v>15317</v>
      </c>
      <c r="C127" s="3" t="s">
        <v>98</v>
      </c>
      <c r="D127" s="3">
        <v>604</v>
      </c>
      <c r="E127" s="3">
        <v>0</v>
      </c>
      <c r="F127" s="3">
        <f t="shared" si="13"/>
        <v>3.9433309394790103E-2</v>
      </c>
      <c r="H127" s="15">
        <f t="shared" ref="H127:H190" si="17">ROUND(0.726920967703119/12*E127,0)</f>
        <v>0</v>
      </c>
      <c r="I127" s="15">
        <f t="shared" si="14"/>
        <v>37</v>
      </c>
      <c r="J127" s="15">
        <f t="shared" ref="J127:J190" si="18">ROUND(1.13506462064538*E127/12,0)</f>
        <v>0</v>
      </c>
      <c r="K127" s="15">
        <f t="shared" si="15"/>
        <v>57</v>
      </c>
      <c r="L127" s="15">
        <f t="shared" ref="L127:L190" si="19">ROUND(1.00157563471574*E127/12,0)</f>
        <v>0</v>
      </c>
      <c r="M127" s="15">
        <f t="shared" si="16"/>
        <v>50</v>
      </c>
    </row>
    <row r="128" spans="1:13" ht="16.05" customHeight="1" x14ac:dyDescent="0.25">
      <c r="A128" s="3" t="s">
        <v>91</v>
      </c>
      <c r="B128" s="3">
        <v>15317</v>
      </c>
      <c r="C128" s="3" t="s">
        <v>99</v>
      </c>
      <c r="D128" s="3">
        <v>940</v>
      </c>
      <c r="E128" s="3">
        <v>0</v>
      </c>
      <c r="F128" s="3">
        <f t="shared" si="13"/>
        <v>6.1369719919044198E-2</v>
      </c>
      <c r="H128" s="15">
        <f t="shared" si="17"/>
        <v>0</v>
      </c>
      <c r="I128" s="15">
        <f t="shared" si="14"/>
        <v>57</v>
      </c>
      <c r="J128" s="15">
        <f t="shared" si="18"/>
        <v>0</v>
      </c>
      <c r="K128" s="15">
        <f t="shared" si="15"/>
        <v>89</v>
      </c>
      <c r="L128" s="15">
        <f t="shared" si="19"/>
        <v>0</v>
      </c>
      <c r="M128" s="15">
        <f t="shared" si="16"/>
        <v>78</v>
      </c>
    </row>
    <row r="129" spans="1:13" ht="16.05" customHeight="1" x14ac:dyDescent="0.25">
      <c r="A129" s="3" t="s">
        <v>91</v>
      </c>
      <c r="B129" s="3">
        <v>15317</v>
      </c>
      <c r="C129" s="3" t="s">
        <v>100</v>
      </c>
      <c r="D129" s="3">
        <v>665</v>
      </c>
      <c r="E129" s="3">
        <v>0</v>
      </c>
      <c r="F129" s="3">
        <f t="shared" si="13"/>
        <v>4.3415812495919602E-2</v>
      </c>
      <c r="H129" s="15">
        <f t="shared" si="17"/>
        <v>0</v>
      </c>
      <c r="I129" s="15">
        <f t="shared" si="14"/>
        <v>40</v>
      </c>
      <c r="J129" s="15">
        <f t="shared" si="18"/>
        <v>0</v>
      </c>
      <c r="K129" s="15">
        <f t="shared" si="15"/>
        <v>63</v>
      </c>
      <c r="L129" s="15">
        <f t="shared" si="19"/>
        <v>0</v>
      </c>
      <c r="M129" s="15">
        <f t="shared" si="16"/>
        <v>56</v>
      </c>
    </row>
    <row r="130" spans="1:13" ht="16.05" customHeight="1" x14ac:dyDescent="0.25">
      <c r="A130" s="3" t="s">
        <v>91</v>
      </c>
      <c r="B130" s="3">
        <v>15317</v>
      </c>
      <c r="C130" s="3" t="s">
        <v>101</v>
      </c>
      <c r="D130" s="3">
        <v>411</v>
      </c>
      <c r="E130" s="3">
        <v>0</v>
      </c>
      <c r="F130" s="3">
        <f t="shared" ref="F130:F193" si="20">D130/B130</f>
        <v>2.6832930730560801E-2</v>
      </c>
      <c r="H130" s="15">
        <f t="shared" si="17"/>
        <v>0</v>
      </c>
      <c r="I130" s="15">
        <f t="shared" ref="I130:I193" si="21">ROUND(0.726920967703119/12*D130,0)</f>
        <v>25</v>
      </c>
      <c r="J130" s="15">
        <f t="shared" si="18"/>
        <v>0</v>
      </c>
      <c r="K130" s="15">
        <f t="shared" ref="K130:K193" si="22">ROUND(1.13506462064538/12*D130,0)</f>
        <v>39</v>
      </c>
      <c r="L130" s="15">
        <f t="shared" si="19"/>
        <v>0</v>
      </c>
      <c r="M130" s="15">
        <f t="shared" ref="M130:M193" si="23">ROUND(1.00157563471574*D130/12,0)</f>
        <v>34</v>
      </c>
    </row>
    <row r="131" spans="1:13" ht="16.05" customHeight="1" x14ac:dyDescent="0.25">
      <c r="A131" s="3" t="s">
        <v>91</v>
      </c>
      <c r="B131" s="3">
        <v>15317</v>
      </c>
      <c r="C131" s="3" t="s">
        <v>102</v>
      </c>
      <c r="D131" s="3">
        <v>741</v>
      </c>
      <c r="E131" s="3">
        <v>0</v>
      </c>
      <c r="F131" s="3">
        <f t="shared" si="20"/>
        <v>4.8377619638310401E-2</v>
      </c>
      <c r="H131" s="15">
        <f t="shared" si="17"/>
        <v>0</v>
      </c>
      <c r="I131" s="15">
        <f t="shared" si="21"/>
        <v>45</v>
      </c>
      <c r="J131" s="15">
        <f t="shared" si="18"/>
        <v>0</v>
      </c>
      <c r="K131" s="15">
        <f t="shared" si="22"/>
        <v>70</v>
      </c>
      <c r="L131" s="15">
        <f t="shared" si="19"/>
        <v>0</v>
      </c>
      <c r="M131" s="15">
        <f t="shared" si="23"/>
        <v>62</v>
      </c>
    </row>
    <row r="132" spans="1:13" ht="16.05" customHeight="1" x14ac:dyDescent="0.25">
      <c r="A132" s="3" t="s">
        <v>91</v>
      </c>
      <c r="B132" s="3">
        <v>15317</v>
      </c>
      <c r="C132" s="3" t="s">
        <v>103</v>
      </c>
      <c r="D132" s="3">
        <v>640</v>
      </c>
      <c r="E132" s="3">
        <v>0</v>
      </c>
      <c r="F132" s="3">
        <f t="shared" si="20"/>
        <v>4.1783639093817299E-2</v>
      </c>
      <c r="H132" s="15">
        <f t="shared" si="17"/>
        <v>0</v>
      </c>
      <c r="I132" s="15">
        <f t="shared" si="21"/>
        <v>39</v>
      </c>
      <c r="J132" s="15">
        <f t="shared" si="18"/>
        <v>0</v>
      </c>
      <c r="K132" s="15">
        <f t="shared" si="22"/>
        <v>61</v>
      </c>
      <c r="L132" s="15">
        <f t="shared" si="19"/>
        <v>0</v>
      </c>
      <c r="M132" s="15">
        <f t="shared" si="23"/>
        <v>53</v>
      </c>
    </row>
    <row r="133" spans="1:13" ht="16.05" customHeight="1" x14ac:dyDescent="0.25">
      <c r="A133" s="3" t="s">
        <v>91</v>
      </c>
      <c r="B133" s="3">
        <v>15317</v>
      </c>
      <c r="C133" s="3" t="s">
        <v>104</v>
      </c>
      <c r="D133" s="3">
        <v>814</v>
      </c>
      <c r="E133" s="3">
        <v>0</v>
      </c>
      <c r="F133" s="3">
        <f t="shared" si="20"/>
        <v>5.3143565972448903E-2</v>
      </c>
      <c r="H133" s="15">
        <f t="shared" si="17"/>
        <v>0</v>
      </c>
      <c r="I133" s="15">
        <f t="shared" si="21"/>
        <v>49</v>
      </c>
      <c r="J133" s="15">
        <f t="shared" si="18"/>
        <v>0</v>
      </c>
      <c r="K133" s="15">
        <f t="shared" si="22"/>
        <v>77</v>
      </c>
      <c r="L133" s="15">
        <f t="shared" si="19"/>
        <v>0</v>
      </c>
      <c r="M133" s="15">
        <f t="shared" si="23"/>
        <v>68</v>
      </c>
    </row>
    <row r="134" spans="1:13" ht="16.05" customHeight="1" x14ac:dyDescent="0.25">
      <c r="A134" s="3" t="s">
        <v>91</v>
      </c>
      <c r="B134" s="3">
        <v>15317</v>
      </c>
      <c r="C134" s="3" t="s">
        <v>105</v>
      </c>
      <c r="D134" s="3">
        <v>441</v>
      </c>
      <c r="E134" s="3">
        <v>0</v>
      </c>
      <c r="F134" s="3">
        <f t="shared" si="20"/>
        <v>2.8791538813083498E-2</v>
      </c>
      <c r="H134" s="15">
        <f t="shared" si="17"/>
        <v>0</v>
      </c>
      <c r="I134" s="15">
        <f t="shared" si="21"/>
        <v>27</v>
      </c>
      <c r="J134" s="15">
        <f t="shared" si="18"/>
        <v>0</v>
      </c>
      <c r="K134" s="15">
        <f t="shared" si="22"/>
        <v>42</v>
      </c>
      <c r="L134" s="15">
        <f t="shared" si="19"/>
        <v>0</v>
      </c>
      <c r="M134" s="15">
        <f t="shared" si="23"/>
        <v>37</v>
      </c>
    </row>
    <row r="135" spans="1:13" ht="16.05" customHeight="1" x14ac:dyDescent="0.25">
      <c r="A135" s="3" t="s">
        <v>91</v>
      </c>
      <c r="B135" s="3">
        <v>15317</v>
      </c>
      <c r="C135" s="3" t="s">
        <v>106</v>
      </c>
      <c r="D135" s="3">
        <v>5409</v>
      </c>
      <c r="E135" s="3">
        <v>9861</v>
      </c>
      <c r="F135" s="3">
        <f t="shared" si="20"/>
        <v>0.35313703727883999</v>
      </c>
      <c r="H135" s="15">
        <f t="shared" si="17"/>
        <v>597</v>
      </c>
      <c r="I135" s="15">
        <f t="shared" si="21"/>
        <v>328</v>
      </c>
      <c r="J135" s="15">
        <f t="shared" si="18"/>
        <v>933</v>
      </c>
      <c r="K135" s="15">
        <f t="shared" si="22"/>
        <v>512</v>
      </c>
      <c r="L135" s="15">
        <f t="shared" si="19"/>
        <v>823</v>
      </c>
      <c r="M135" s="15">
        <f t="shared" si="23"/>
        <v>451</v>
      </c>
    </row>
    <row r="136" spans="1:13" ht="16.05" customHeight="1" x14ac:dyDescent="0.25">
      <c r="A136" s="3" t="s">
        <v>91</v>
      </c>
      <c r="B136" s="3">
        <v>15317</v>
      </c>
      <c r="C136" s="3" t="s">
        <v>107</v>
      </c>
      <c r="D136" s="3">
        <v>825</v>
      </c>
      <c r="E136" s="3">
        <v>0</v>
      </c>
      <c r="F136" s="3">
        <f t="shared" si="20"/>
        <v>5.3861722269373899E-2</v>
      </c>
      <c r="H136" s="15">
        <f t="shared" si="17"/>
        <v>0</v>
      </c>
      <c r="I136" s="15">
        <f t="shared" si="21"/>
        <v>50</v>
      </c>
      <c r="J136" s="15">
        <f t="shared" si="18"/>
        <v>0</v>
      </c>
      <c r="K136" s="15">
        <f t="shared" si="22"/>
        <v>78</v>
      </c>
      <c r="L136" s="15">
        <f t="shared" si="19"/>
        <v>0</v>
      </c>
      <c r="M136" s="15">
        <f t="shared" si="23"/>
        <v>69</v>
      </c>
    </row>
    <row r="137" spans="1:13" ht="16.05" customHeight="1" x14ac:dyDescent="0.25">
      <c r="A137" s="3" t="s">
        <v>340</v>
      </c>
      <c r="B137" s="3">
        <v>9223</v>
      </c>
      <c r="C137" s="3" t="s">
        <v>341</v>
      </c>
      <c r="D137" s="3">
        <v>99</v>
      </c>
      <c r="E137" s="3">
        <v>0</v>
      </c>
      <c r="F137" s="3">
        <f t="shared" si="20"/>
        <v>1.0734034479019799E-2</v>
      </c>
      <c r="H137" s="15">
        <f t="shared" si="17"/>
        <v>0</v>
      </c>
      <c r="I137" s="15">
        <f t="shared" si="21"/>
        <v>6</v>
      </c>
      <c r="J137" s="15">
        <f t="shared" si="18"/>
        <v>0</v>
      </c>
      <c r="K137" s="15">
        <f t="shared" si="22"/>
        <v>9</v>
      </c>
      <c r="L137" s="15">
        <f t="shared" si="19"/>
        <v>0</v>
      </c>
      <c r="M137" s="15">
        <f t="shared" si="23"/>
        <v>8</v>
      </c>
    </row>
    <row r="138" spans="1:13" ht="16.05" customHeight="1" x14ac:dyDescent="0.25">
      <c r="A138" s="3" t="s">
        <v>340</v>
      </c>
      <c r="B138" s="3">
        <v>9223</v>
      </c>
      <c r="C138" s="3" t="s">
        <v>342</v>
      </c>
      <c r="D138" s="3">
        <v>164</v>
      </c>
      <c r="E138" s="3">
        <v>0</v>
      </c>
      <c r="F138" s="3">
        <f t="shared" si="20"/>
        <v>1.7781632874335901E-2</v>
      </c>
      <c r="H138" s="15">
        <f t="shared" si="17"/>
        <v>0</v>
      </c>
      <c r="I138" s="15">
        <f t="shared" si="21"/>
        <v>10</v>
      </c>
      <c r="J138" s="15">
        <f t="shared" si="18"/>
        <v>0</v>
      </c>
      <c r="K138" s="15">
        <f t="shared" si="22"/>
        <v>16</v>
      </c>
      <c r="L138" s="15">
        <f t="shared" si="19"/>
        <v>0</v>
      </c>
      <c r="M138" s="15">
        <f t="shared" si="23"/>
        <v>14</v>
      </c>
    </row>
    <row r="139" spans="1:13" ht="16.05" customHeight="1" x14ac:dyDescent="0.25">
      <c r="A139" s="3" t="s">
        <v>340</v>
      </c>
      <c r="B139" s="3">
        <v>9223</v>
      </c>
      <c r="C139" s="3" t="s">
        <v>343</v>
      </c>
      <c r="D139" s="3">
        <v>485</v>
      </c>
      <c r="E139" s="3">
        <v>0</v>
      </c>
      <c r="F139" s="3">
        <f t="shared" si="20"/>
        <v>5.2585926488127502E-2</v>
      </c>
      <c r="H139" s="15">
        <f t="shared" si="17"/>
        <v>0</v>
      </c>
      <c r="I139" s="15">
        <f t="shared" si="21"/>
        <v>29</v>
      </c>
      <c r="J139" s="15">
        <f t="shared" si="18"/>
        <v>0</v>
      </c>
      <c r="K139" s="15">
        <f t="shared" si="22"/>
        <v>46</v>
      </c>
      <c r="L139" s="15">
        <f t="shared" si="19"/>
        <v>0</v>
      </c>
      <c r="M139" s="15">
        <f t="shared" si="23"/>
        <v>40</v>
      </c>
    </row>
    <row r="140" spans="1:13" ht="16.05" customHeight="1" x14ac:dyDescent="0.25">
      <c r="A140" s="3" t="s">
        <v>340</v>
      </c>
      <c r="B140" s="3">
        <v>9223</v>
      </c>
      <c r="C140" s="3" t="s">
        <v>344</v>
      </c>
      <c r="D140" s="3">
        <v>380</v>
      </c>
      <c r="E140" s="3">
        <v>0</v>
      </c>
      <c r="F140" s="3">
        <f t="shared" si="20"/>
        <v>4.12013444649246E-2</v>
      </c>
      <c r="H140" s="15">
        <f t="shared" si="17"/>
        <v>0</v>
      </c>
      <c r="I140" s="15">
        <f t="shared" si="21"/>
        <v>23</v>
      </c>
      <c r="J140" s="15">
        <f t="shared" si="18"/>
        <v>0</v>
      </c>
      <c r="K140" s="15">
        <f t="shared" si="22"/>
        <v>36</v>
      </c>
      <c r="L140" s="15">
        <f t="shared" si="19"/>
        <v>0</v>
      </c>
      <c r="M140" s="15">
        <f t="shared" si="23"/>
        <v>32</v>
      </c>
    </row>
    <row r="141" spans="1:13" ht="16.05" customHeight="1" x14ac:dyDescent="0.25">
      <c r="A141" s="3" t="s">
        <v>340</v>
      </c>
      <c r="B141" s="3">
        <v>9223</v>
      </c>
      <c r="C141" s="3" t="s">
        <v>345</v>
      </c>
      <c r="D141" s="3">
        <v>363</v>
      </c>
      <c r="E141" s="3">
        <v>0</v>
      </c>
      <c r="F141" s="3">
        <f t="shared" si="20"/>
        <v>3.9358126423072799E-2</v>
      </c>
      <c r="H141" s="15">
        <f t="shared" si="17"/>
        <v>0</v>
      </c>
      <c r="I141" s="15">
        <f t="shared" si="21"/>
        <v>22</v>
      </c>
      <c r="J141" s="15">
        <f t="shared" si="18"/>
        <v>0</v>
      </c>
      <c r="K141" s="15">
        <f t="shared" si="22"/>
        <v>34</v>
      </c>
      <c r="L141" s="15">
        <f t="shared" si="19"/>
        <v>0</v>
      </c>
      <c r="M141" s="15">
        <f t="shared" si="23"/>
        <v>30</v>
      </c>
    </row>
    <row r="142" spans="1:13" ht="16.05" customHeight="1" x14ac:dyDescent="0.25">
      <c r="A142" s="3" t="s">
        <v>340</v>
      </c>
      <c r="B142" s="3">
        <v>9223</v>
      </c>
      <c r="C142" s="3" t="s">
        <v>346</v>
      </c>
      <c r="D142" s="3">
        <v>581</v>
      </c>
      <c r="E142" s="3">
        <v>0</v>
      </c>
      <c r="F142" s="3">
        <f t="shared" si="20"/>
        <v>6.2994687195055799E-2</v>
      </c>
      <c r="H142" s="15">
        <f t="shared" si="17"/>
        <v>0</v>
      </c>
      <c r="I142" s="15">
        <f t="shared" si="21"/>
        <v>35</v>
      </c>
      <c r="J142" s="15">
        <f t="shared" si="18"/>
        <v>0</v>
      </c>
      <c r="K142" s="15">
        <f t="shared" si="22"/>
        <v>55</v>
      </c>
      <c r="L142" s="15">
        <f t="shared" si="19"/>
        <v>0</v>
      </c>
      <c r="M142" s="15">
        <f t="shared" si="23"/>
        <v>48</v>
      </c>
    </row>
    <row r="143" spans="1:13" ht="16.05" customHeight="1" x14ac:dyDescent="0.25">
      <c r="A143" s="3" t="s">
        <v>340</v>
      </c>
      <c r="B143" s="3">
        <v>9223</v>
      </c>
      <c r="C143" s="3" t="s">
        <v>347</v>
      </c>
      <c r="D143" s="3">
        <v>455</v>
      </c>
      <c r="E143" s="3">
        <v>0</v>
      </c>
      <c r="F143" s="3">
        <f t="shared" si="20"/>
        <v>4.9333188767212398E-2</v>
      </c>
      <c r="H143" s="15">
        <f t="shared" si="17"/>
        <v>0</v>
      </c>
      <c r="I143" s="15">
        <f t="shared" si="21"/>
        <v>28</v>
      </c>
      <c r="J143" s="15">
        <f t="shared" si="18"/>
        <v>0</v>
      </c>
      <c r="K143" s="15">
        <f t="shared" si="22"/>
        <v>43</v>
      </c>
      <c r="L143" s="15">
        <f t="shared" si="19"/>
        <v>0</v>
      </c>
      <c r="M143" s="15">
        <f t="shared" si="23"/>
        <v>38</v>
      </c>
    </row>
    <row r="144" spans="1:13" ht="16.05" customHeight="1" x14ac:dyDescent="0.25">
      <c r="A144" s="3" t="s">
        <v>340</v>
      </c>
      <c r="B144" s="3">
        <v>9223</v>
      </c>
      <c r="C144" s="3" t="s">
        <v>348</v>
      </c>
      <c r="D144" s="3">
        <v>334</v>
      </c>
      <c r="E144" s="3">
        <v>0</v>
      </c>
      <c r="F144" s="3">
        <f t="shared" si="20"/>
        <v>3.62138132928548E-2</v>
      </c>
      <c r="H144" s="15">
        <f t="shared" si="17"/>
        <v>0</v>
      </c>
      <c r="I144" s="15">
        <f t="shared" si="21"/>
        <v>20</v>
      </c>
      <c r="J144" s="15">
        <f t="shared" si="18"/>
        <v>0</v>
      </c>
      <c r="K144" s="15">
        <f t="shared" si="22"/>
        <v>32</v>
      </c>
      <c r="L144" s="15">
        <f t="shared" si="19"/>
        <v>0</v>
      </c>
      <c r="M144" s="15">
        <f t="shared" si="23"/>
        <v>28</v>
      </c>
    </row>
    <row r="145" spans="1:13" ht="16.05" customHeight="1" x14ac:dyDescent="0.25">
      <c r="A145" s="3" t="s">
        <v>340</v>
      </c>
      <c r="B145" s="3">
        <v>9223</v>
      </c>
      <c r="C145" s="3" t="s">
        <v>349</v>
      </c>
      <c r="D145" s="3">
        <v>202</v>
      </c>
      <c r="E145" s="3">
        <v>0</v>
      </c>
      <c r="F145" s="3">
        <f t="shared" si="20"/>
        <v>2.1901767320828401E-2</v>
      </c>
      <c r="H145" s="15">
        <f t="shared" si="17"/>
        <v>0</v>
      </c>
      <c r="I145" s="15">
        <f t="shared" si="21"/>
        <v>12</v>
      </c>
      <c r="J145" s="15">
        <f t="shared" si="18"/>
        <v>0</v>
      </c>
      <c r="K145" s="15">
        <f t="shared" si="22"/>
        <v>19</v>
      </c>
      <c r="L145" s="15">
        <f t="shared" si="19"/>
        <v>0</v>
      </c>
      <c r="M145" s="15">
        <f t="shared" si="23"/>
        <v>17</v>
      </c>
    </row>
    <row r="146" spans="1:13" ht="16.05" customHeight="1" x14ac:dyDescent="0.25">
      <c r="A146" s="3" t="s">
        <v>340</v>
      </c>
      <c r="B146" s="3">
        <v>9223</v>
      </c>
      <c r="C146" s="3" t="s">
        <v>332</v>
      </c>
      <c r="D146" s="3">
        <v>6160</v>
      </c>
      <c r="E146" s="3">
        <v>0</v>
      </c>
      <c r="F146" s="3">
        <f t="shared" si="20"/>
        <v>0.667895478694568</v>
      </c>
      <c r="H146" s="15">
        <f t="shared" si="17"/>
        <v>0</v>
      </c>
      <c r="I146" s="15">
        <f t="shared" si="21"/>
        <v>373</v>
      </c>
      <c r="J146" s="15">
        <f t="shared" si="18"/>
        <v>0</v>
      </c>
      <c r="K146" s="15">
        <f t="shared" si="22"/>
        <v>583</v>
      </c>
      <c r="L146" s="15">
        <f t="shared" si="19"/>
        <v>0</v>
      </c>
      <c r="M146" s="15">
        <f t="shared" si="23"/>
        <v>514</v>
      </c>
    </row>
    <row r="147" spans="1:13" ht="16.05" customHeight="1" x14ac:dyDescent="0.25">
      <c r="A147" s="3" t="s">
        <v>108</v>
      </c>
      <c r="B147" s="3">
        <v>23257</v>
      </c>
      <c r="C147" s="3" t="s">
        <v>109</v>
      </c>
      <c r="D147" s="3">
        <v>162</v>
      </c>
      <c r="E147" s="3">
        <v>0</v>
      </c>
      <c r="F147" s="3">
        <f t="shared" si="20"/>
        <v>6.9656447521176399E-3</v>
      </c>
      <c r="H147" s="15">
        <f t="shared" si="17"/>
        <v>0</v>
      </c>
      <c r="I147" s="15">
        <f t="shared" si="21"/>
        <v>10</v>
      </c>
      <c r="J147" s="15">
        <f t="shared" si="18"/>
        <v>0</v>
      </c>
      <c r="K147" s="15">
        <f t="shared" si="22"/>
        <v>15</v>
      </c>
      <c r="L147" s="15">
        <f t="shared" si="19"/>
        <v>0</v>
      </c>
      <c r="M147" s="15">
        <f t="shared" si="23"/>
        <v>14</v>
      </c>
    </row>
    <row r="148" spans="1:13" ht="16.05" customHeight="1" x14ac:dyDescent="0.25">
      <c r="A148" s="3" t="s">
        <v>108</v>
      </c>
      <c r="B148" s="3">
        <v>23257</v>
      </c>
      <c r="C148" s="3" t="s">
        <v>110</v>
      </c>
      <c r="D148" s="3">
        <v>2013</v>
      </c>
      <c r="E148" s="3">
        <v>0</v>
      </c>
      <c r="F148" s="3">
        <f t="shared" si="20"/>
        <v>8.6554585716128493E-2</v>
      </c>
      <c r="H148" s="15">
        <f t="shared" si="17"/>
        <v>0</v>
      </c>
      <c r="I148" s="15">
        <f t="shared" si="21"/>
        <v>122</v>
      </c>
      <c r="J148" s="15">
        <f t="shared" si="18"/>
        <v>0</v>
      </c>
      <c r="K148" s="15">
        <f t="shared" si="22"/>
        <v>190</v>
      </c>
      <c r="L148" s="15">
        <f t="shared" si="19"/>
        <v>0</v>
      </c>
      <c r="M148" s="15">
        <f t="shared" si="23"/>
        <v>168</v>
      </c>
    </row>
    <row r="149" spans="1:13" ht="16.05" customHeight="1" x14ac:dyDescent="0.25">
      <c r="A149" s="3" t="s">
        <v>108</v>
      </c>
      <c r="B149" s="3">
        <v>23257</v>
      </c>
      <c r="C149" s="3" t="s">
        <v>111</v>
      </c>
      <c r="D149" s="3">
        <v>759</v>
      </c>
      <c r="E149" s="3">
        <v>0</v>
      </c>
      <c r="F149" s="3">
        <f t="shared" si="20"/>
        <v>3.26353355978845E-2</v>
      </c>
      <c r="H149" s="15">
        <f t="shared" si="17"/>
        <v>0</v>
      </c>
      <c r="I149" s="15">
        <f t="shared" si="21"/>
        <v>46</v>
      </c>
      <c r="J149" s="15">
        <f t="shared" si="18"/>
        <v>0</v>
      </c>
      <c r="K149" s="15">
        <f t="shared" si="22"/>
        <v>72</v>
      </c>
      <c r="L149" s="15">
        <f t="shared" si="19"/>
        <v>0</v>
      </c>
      <c r="M149" s="15">
        <f t="shared" si="23"/>
        <v>63</v>
      </c>
    </row>
    <row r="150" spans="1:13" ht="16.05" customHeight="1" x14ac:dyDescent="0.25">
      <c r="A150" s="3" t="s">
        <v>108</v>
      </c>
      <c r="B150" s="3">
        <v>23257</v>
      </c>
      <c r="C150" s="3" t="s">
        <v>112</v>
      </c>
      <c r="D150" s="3">
        <v>244</v>
      </c>
      <c r="E150" s="3">
        <v>0</v>
      </c>
      <c r="F150" s="3">
        <f t="shared" si="20"/>
        <v>1.0491464935288301E-2</v>
      </c>
      <c r="H150" s="15">
        <f t="shared" si="17"/>
        <v>0</v>
      </c>
      <c r="I150" s="15">
        <f t="shared" si="21"/>
        <v>15</v>
      </c>
      <c r="J150" s="15">
        <f t="shared" si="18"/>
        <v>0</v>
      </c>
      <c r="K150" s="15">
        <f t="shared" si="22"/>
        <v>23</v>
      </c>
      <c r="L150" s="15">
        <f t="shared" si="19"/>
        <v>0</v>
      </c>
      <c r="M150" s="15">
        <f t="shared" si="23"/>
        <v>20</v>
      </c>
    </row>
    <row r="151" spans="1:13" ht="16.05" customHeight="1" x14ac:dyDescent="0.25">
      <c r="A151" s="3" t="s">
        <v>108</v>
      </c>
      <c r="B151" s="3">
        <v>23257</v>
      </c>
      <c r="C151" s="3" t="s">
        <v>113</v>
      </c>
      <c r="D151" s="3">
        <v>316</v>
      </c>
      <c r="E151" s="3">
        <v>0</v>
      </c>
      <c r="F151" s="3">
        <f t="shared" si="20"/>
        <v>1.35873070473406E-2</v>
      </c>
      <c r="H151" s="15">
        <f t="shared" si="17"/>
        <v>0</v>
      </c>
      <c r="I151" s="15">
        <f t="shared" si="21"/>
        <v>19</v>
      </c>
      <c r="J151" s="15">
        <f t="shared" si="18"/>
        <v>0</v>
      </c>
      <c r="K151" s="15">
        <f t="shared" si="22"/>
        <v>30</v>
      </c>
      <c r="L151" s="15">
        <f t="shared" si="19"/>
        <v>0</v>
      </c>
      <c r="M151" s="15">
        <f t="shared" si="23"/>
        <v>26</v>
      </c>
    </row>
    <row r="152" spans="1:13" ht="16.05" customHeight="1" x14ac:dyDescent="0.25">
      <c r="A152" s="3" t="s">
        <v>108</v>
      </c>
      <c r="B152" s="3">
        <v>23257</v>
      </c>
      <c r="C152" s="3" t="s">
        <v>114</v>
      </c>
      <c r="D152" s="3">
        <v>1024</v>
      </c>
      <c r="E152" s="3">
        <v>0</v>
      </c>
      <c r="F152" s="3">
        <f t="shared" si="20"/>
        <v>4.4029754482521402E-2</v>
      </c>
      <c r="H152" s="15">
        <f t="shared" si="17"/>
        <v>0</v>
      </c>
      <c r="I152" s="15">
        <f t="shared" si="21"/>
        <v>62</v>
      </c>
      <c r="J152" s="15">
        <f t="shared" si="18"/>
        <v>0</v>
      </c>
      <c r="K152" s="15">
        <f t="shared" si="22"/>
        <v>97</v>
      </c>
      <c r="L152" s="15">
        <f t="shared" si="19"/>
        <v>0</v>
      </c>
      <c r="M152" s="15">
        <f t="shared" si="23"/>
        <v>85</v>
      </c>
    </row>
    <row r="153" spans="1:13" ht="16.05" customHeight="1" x14ac:dyDescent="0.25">
      <c r="A153" s="3" t="s">
        <v>108</v>
      </c>
      <c r="B153" s="3">
        <v>23257</v>
      </c>
      <c r="C153" s="3" t="s">
        <v>115</v>
      </c>
      <c r="D153" s="3">
        <v>4854</v>
      </c>
      <c r="E153" s="3">
        <v>0</v>
      </c>
      <c r="F153" s="3">
        <f t="shared" si="20"/>
        <v>0.208711355720858</v>
      </c>
      <c r="H153" s="15">
        <f t="shared" si="17"/>
        <v>0</v>
      </c>
      <c r="I153" s="15">
        <f t="shared" si="21"/>
        <v>294</v>
      </c>
      <c r="J153" s="15">
        <f t="shared" si="18"/>
        <v>0</v>
      </c>
      <c r="K153" s="15">
        <f t="shared" si="22"/>
        <v>459</v>
      </c>
      <c r="L153" s="15">
        <f t="shared" si="19"/>
        <v>0</v>
      </c>
      <c r="M153" s="15">
        <f t="shared" si="23"/>
        <v>405</v>
      </c>
    </row>
    <row r="154" spans="1:13" ht="16.05" customHeight="1" x14ac:dyDescent="0.25">
      <c r="A154" s="3" t="s">
        <v>108</v>
      </c>
      <c r="B154" s="3">
        <v>23257</v>
      </c>
      <c r="C154" s="3" t="s">
        <v>116</v>
      </c>
      <c r="D154" s="3">
        <v>2300</v>
      </c>
      <c r="E154" s="3">
        <v>0</v>
      </c>
      <c r="F154" s="3">
        <f t="shared" si="20"/>
        <v>9.8894956357225797E-2</v>
      </c>
      <c r="H154" s="15">
        <f t="shared" si="17"/>
        <v>0</v>
      </c>
      <c r="I154" s="15">
        <f t="shared" si="21"/>
        <v>139</v>
      </c>
      <c r="J154" s="15">
        <f t="shared" si="18"/>
        <v>0</v>
      </c>
      <c r="K154" s="15">
        <f t="shared" si="22"/>
        <v>218</v>
      </c>
      <c r="L154" s="15">
        <f t="shared" si="19"/>
        <v>0</v>
      </c>
      <c r="M154" s="15">
        <f t="shared" si="23"/>
        <v>192</v>
      </c>
    </row>
    <row r="155" spans="1:13" ht="16.05" customHeight="1" x14ac:dyDescent="0.25">
      <c r="A155" s="3" t="s">
        <v>108</v>
      </c>
      <c r="B155" s="3">
        <v>23257</v>
      </c>
      <c r="C155" s="3" t="s">
        <v>117</v>
      </c>
      <c r="D155" s="3">
        <v>3380</v>
      </c>
      <c r="E155" s="3">
        <v>0</v>
      </c>
      <c r="F155" s="3">
        <f t="shared" si="20"/>
        <v>0.14533258803801</v>
      </c>
      <c r="H155" s="15">
        <f t="shared" si="17"/>
        <v>0</v>
      </c>
      <c r="I155" s="15">
        <f t="shared" si="21"/>
        <v>205</v>
      </c>
      <c r="J155" s="15">
        <f t="shared" si="18"/>
        <v>0</v>
      </c>
      <c r="K155" s="15">
        <f t="shared" si="22"/>
        <v>320</v>
      </c>
      <c r="L155" s="15">
        <f t="shared" si="19"/>
        <v>0</v>
      </c>
      <c r="M155" s="15">
        <f t="shared" si="23"/>
        <v>282</v>
      </c>
    </row>
    <row r="156" spans="1:13" ht="16.05" customHeight="1" x14ac:dyDescent="0.25">
      <c r="A156" s="3" t="s">
        <v>108</v>
      </c>
      <c r="B156" s="3">
        <v>23257</v>
      </c>
      <c r="C156" s="3" t="s">
        <v>118</v>
      </c>
      <c r="D156" s="3">
        <v>586</v>
      </c>
      <c r="E156" s="3">
        <v>0</v>
      </c>
      <c r="F156" s="3">
        <f t="shared" si="20"/>
        <v>2.5196714967536699E-2</v>
      </c>
      <c r="H156" s="15">
        <f t="shared" si="17"/>
        <v>0</v>
      </c>
      <c r="I156" s="15">
        <f t="shared" si="21"/>
        <v>35</v>
      </c>
      <c r="J156" s="15">
        <f t="shared" si="18"/>
        <v>0</v>
      </c>
      <c r="K156" s="15">
        <f t="shared" si="22"/>
        <v>55</v>
      </c>
      <c r="L156" s="15">
        <f t="shared" si="19"/>
        <v>0</v>
      </c>
      <c r="M156" s="15">
        <f t="shared" si="23"/>
        <v>49</v>
      </c>
    </row>
    <row r="157" spans="1:13" ht="16.05" customHeight="1" x14ac:dyDescent="0.25">
      <c r="A157" s="3" t="s">
        <v>108</v>
      </c>
      <c r="B157" s="3">
        <v>23257</v>
      </c>
      <c r="C157" s="3" t="s">
        <v>119</v>
      </c>
      <c r="D157" s="3">
        <v>953</v>
      </c>
      <c r="E157" s="3">
        <v>0</v>
      </c>
      <c r="F157" s="3">
        <f t="shared" si="20"/>
        <v>4.09769101775809E-2</v>
      </c>
      <c r="H157" s="15">
        <f t="shared" si="17"/>
        <v>0</v>
      </c>
      <c r="I157" s="15">
        <f t="shared" si="21"/>
        <v>58</v>
      </c>
      <c r="J157" s="15">
        <f t="shared" si="18"/>
        <v>0</v>
      </c>
      <c r="K157" s="15">
        <f t="shared" si="22"/>
        <v>90</v>
      </c>
      <c r="L157" s="15">
        <f t="shared" si="19"/>
        <v>0</v>
      </c>
      <c r="M157" s="15">
        <f t="shared" si="23"/>
        <v>80</v>
      </c>
    </row>
    <row r="158" spans="1:13" ht="16.05" customHeight="1" x14ac:dyDescent="0.25">
      <c r="A158" s="3" t="s">
        <v>108</v>
      </c>
      <c r="B158" s="3">
        <v>23257</v>
      </c>
      <c r="C158" s="3" t="s">
        <v>120</v>
      </c>
      <c r="D158" s="3">
        <v>2970</v>
      </c>
      <c r="E158" s="3">
        <v>0</v>
      </c>
      <c r="F158" s="3">
        <f t="shared" si="20"/>
        <v>0.12770348712215701</v>
      </c>
      <c r="H158" s="15">
        <f t="shared" si="17"/>
        <v>0</v>
      </c>
      <c r="I158" s="15">
        <f t="shared" si="21"/>
        <v>180</v>
      </c>
      <c r="J158" s="15">
        <f t="shared" si="18"/>
        <v>0</v>
      </c>
      <c r="K158" s="15">
        <f t="shared" si="22"/>
        <v>281</v>
      </c>
      <c r="L158" s="15">
        <f t="shared" si="19"/>
        <v>0</v>
      </c>
      <c r="M158" s="15">
        <f t="shared" si="23"/>
        <v>248</v>
      </c>
    </row>
    <row r="159" spans="1:13" ht="16.05" customHeight="1" x14ac:dyDescent="0.25">
      <c r="A159" s="3" t="s">
        <v>108</v>
      </c>
      <c r="B159" s="3">
        <v>23257</v>
      </c>
      <c r="C159" s="3" t="s">
        <v>121</v>
      </c>
      <c r="D159" s="3">
        <v>1078</v>
      </c>
      <c r="E159" s="3">
        <v>0</v>
      </c>
      <c r="F159" s="3">
        <f t="shared" si="20"/>
        <v>4.6351636066560599E-2</v>
      </c>
      <c r="H159" s="15">
        <f t="shared" si="17"/>
        <v>0</v>
      </c>
      <c r="I159" s="15">
        <f t="shared" si="21"/>
        <v>65</v>
      </c>
      <c r="J159" s="15">
        <f t="shared" si="18"/>
        <v>0</v>
      </c>
      <c r="K159" s="15">
        <f t="shared" si="22"/>
        <v>102</v>
      </c>
      <c r="L159" s="15">
        <f t="shared" si="19"/>
        <v>0</v>
      </c>
      <c r="M159" s="15">
        <f t="shared" si="23"/>
        <v>90</v>
      </c>
    </row>
    <row r="160" spans="1:13" ht="16.05" customHeight="1" x14ac:dyDescent="0.25">
      <c r="A160" s="3" t="s">
        <v>108</v>
      </c>
      <c r="B160" s="3">
        <v>23257</v>
      </c>
      <c r="C160" s="3" t="s">
        <v>122</v>
      </c>
      <c r="D160" s="3">
        <v>473</v>
      </c>
      <c r="E160" s="3">
        <v>0</v>
      </c>
      <c r="F160" s="3">
        <f t="shared" si="20"/>
        <v>2.0337962763899001E-2</v>
      </c>
      <c r="H160" s="15">
        <f t="shared" si="17"/>
        <v>0</v>
      </c>
      <c r="I160" s="15">
        <f t="shared" si="21"/>
        <v>29</v>
      </c>
      <c r="J160" s="15">
        <f t="shared" si="18"/>
        <v>0</v>
      </c>
      <c r="K160" s="15">
        <f t="shared" si="22"/>
        <v>45</v>
      </c>
      <c r="L160" s="15">
        <f t="shared" si="19"/>
        <v>0</v>
      </c>
      <c r="M160" s="15">
        <f t="shared" si="23"/>
        <v>39</v>
      </c>
    </row>
    <row r="161" spans="1:13" ht="16.05" customHeight="1" x14ac:dyDescent="0.25">
      <c r="A161" s="3" t="s">
        <v>108</v>
      </c>
      <c r="B161" s="3">
        <v>23257</v>
      </c>
      <c r="C161" s="3" t="s">
        <v>123</v>
      </c>
      <c r="D161" s="3">
        <v>1170</v>
      </c>
      <c r="E161" s="3">
        <v>0</v>
      </c>
      <c r="F161" s="3">
        <f t="shared" si="20"/>
        <v>5.0307434320849602E-2</v>
      </c>
      <c r="H161" s="15">
        <f t="shared" si="17"/>
        <v>0</v>
      </c>
      <c r="I161" s="15">
        <f t="shared" si="21"/>
        <v>71</v>
      </c>
      <c r="J161" s="15">
        <f t="shared" si="18"/>
        <v>0</v>
      </c>
      <c r="K161" s="15">
        <f t="shared" si="22"/>
        <v>111</v>
      </c>
      <c r="L161" s="15">
        <f t="shared" si="19"/>
        <v>0</v>
      </c>
      <c r="M161" s="15">
        <f t="shared" si="23"/>
        <v>98</v>
      </c>
    </row>
    <row r="162" spans="1:13" ht="16.05" customHeight="1" x14ac:dyDescent="0.25">
      <c r="A162" s="3" t="s">
        <v>108</v>
      </c>
      <c r="B162" s="3">
        <v>23257</v>
      </c>
      <c r="C162" s="3" t="s">
        <v>124</v>
      </c>
      <c r="D162" s="3">
        <v>345</v>
      </c>
      <c r="E162" s="3">
        <v>0</v>
      </c>
      <c r="F162" s="3">
        <f t="shared" si="20"/>
        <v>1.48342434535839E-2</v>
      </c>
      <c r="H162" s="15">
        <f t="shared" si="17"/>
        <v>0</v>
      </c>
      <c r="I162" s="15">
        <f t="shared" si="21"/>
        <v>21</v>
      </c>
      <c r="J162" s="15">
        <f t="shared" si="18"/>
        <v>0</v>
      </c>
      <c r="K162" s="15">
        <f t="shared" si="22"/>
        <v>33</v>
      </c>
      <c r="L162" s="15">
        <f t="shared" si="19"/>
        <v>0</v>
      </c>
      <c r="M162" s="15">
        <f t="shared" si="23"/>
        <v>29</v>
      </c>
    </row>
    <row r="163" spans="1:13" ht="16.05" customHeight="1" x14ac:dyDescent="0.25">
      <c r="A163" s="3" t="s">
        <v>108</v>
      </c>
      <c r="B163" s="3">
        <v>23257</v>
      </c>
      <c r="C163" s="3" t="s">
        <v>125</v>
      </c>
      <c r="D163" s="3">
        <v>630</v>
      </c>
      <c r="E163" s="3">
        <v>0</v>
      </c>
      <c r="F163" s="3">
        <f t="shared" si="20"/>
        <v>2.7088618480457499E-2</v>
      </c>
      <c r="H163" s="15">
        <f t="shared" si="17"/>
        <v>0</v>
      </c>
      <c r="I163" s="15">
        <f t="shared" si="21"/>
        <v>38</v>
      </c>
      <c r="J163" s="15">
        <f t="shared" si="18"/>
        <v>0</v>
      </c>
      <c r="K163" s="15">
        <f t="shared" si="22"/>
        <v>60</v>
      </c>
      <c r="L163" s="15">
        <f t="shared" si="19"/>
        <v>0</v>
      </c>
      <c r="M163" s="15">
        <f t="shared" si="23"/>
        <v>53</v>
      </c>
    </row>
    <row r="164" spans="1:13" ht="16.05" customHeight="1" x14ac:dyDescent="0.25">
      <c r="A164" s="3" t="s">
        <v>126</v>
      </c>
      <c r="B164" s="3">
        <v>10407</v>
      </c>
      <c r="C164" s="3" t="s">
        <v>127</v>
      </c>
      <c r="D164" s="3">
        <v>933</v>
      </c>
      <c r="E164" s="3">
        <v>0</v>
      </c>
      <c r="F164" s="3">
        <f t="shared" si="20"/>
        <v>8.9651196310175804E-2</v>
      </c>
      <c r="H164" s="15">
        <f t="shared" si="17"/>
        <v>0</v>
      </c>
      <c r="I164" s="15">
        <f t="shared" si="21"/>
        <v>57</v>
      </c>
      <c r="J164" s="15">
        <f t="shared" si="18"/>
        <v>0</v>
      </c>
      <c r="K164" s="15">
        <f t="shared" si="22"/>
        <v>88</v>
      </c>
      <c r="L164" s="15">
        <f t="shared" si="19"/>
        <v>0</v>
      </c>
      <c r="M164" s="15">
        <f t="shared" si="23"/>
        <v>78</v>
      </c>
    </row>
    <row r="165" spans="1:13" ht="16.05" customHeight="1" x14ac:dyDescent="0.25">
      <c r="A165" s="3" t="s">
        <v>126</v>
      </c>
      <c r="B165" s="3">
        <v>10407</v>
      </c>
      <c r="C165" s="3" t="s">
        <v>128</v>
      </c>
      <c r="D165" s="3">
        <v>970</v>
      </c>
      <c r="E165" s="3">
        <v>0</v>
      </c>
      <c r="F165" s="3">
        <f t="shared" si="20"/>
        <v>9.3206495627942698E-2</v>
      </c>
      <c r="H165" s="15">
        <f t="shared" si="17"/>
        <v>0</v>
      </c>
      <c r="I165" s="15">
        <f t="shared" si="21"/>
        <v>59</v>
      </c>
      <c r="J165" s="15">
        <f t="shared" si="18"/>
        <v>0</v>
      </c>
      <c r="K165" s="15">
        <f t="shared" si="22"/>
        <v>92</v>
      </c>
      <c r="L165" s="15">
        <f t="shared" si="19"/>
        <v>0</v>
      </c>
      <c r="M165" s="15">
        <f t="shared" si="23"/>
        <v>81</v>
      </c>
    </row>
    <row r="166" spans="1:13" ht="16.05" customHeight="1" x14ac:dyDescent="0.25">
      <c r="A166" s="3" t="s">
        <v>126</v>
      </c>
      <c r="B166" s="3">
        <v>10407</v>
      </c>
      <c r="C166" s="3" t="s">
        <v>129</v>
      </c>
      <c r="D166" s="3">
        <v>650</v>
      </c>
      <c r="E166" s="3">
        <v>0</v>
      </c>
      <c r="F166" s="3">
        <f t="shared" si="20"/>
        <v>6.2457960987796698E-2</v>
      </c>
      <c r="H166" s="15">
        <f t="shared" si="17"/>
        <v>0</v>
      </c>
      <c r="I166" s="15">
        <f t="shared" si="21"/>
        <v>39</v>
      </c>
      <c r="J166" s="15">
        <f t="shared" si="18"/>
        <v>0</v>
      </c>
      <c r="K166" s="15">
        <f t="shared" si="22"/>
        <v>61</v>
      </c>
      <c r="L166" s="15">
        <f t="shared" si="19"/>
        <v>0</v>
      </c>
      <c r="M166" s="15">
        <f t="shared" si="23"/>
        <v>54</v>
      </c>
    </row>
    <row r="167" spans="1:13" ht="16.05" customHeight="1" x14ac:dyDescent="0.25">
      <c r="A167" s="3" t="s">
        <v>126</v>
      </c>
      <c r="B167" s="3">
        <v>10407</v>
      </c>
      <c r="C167" s="3" t="s">
        <v>130</v>
      </c>
      <c r="D167" s="3">
        <v>570</v>
      </c>
      <c r="E167" s="3">
        <v>0</v>
      </c>
      <c r="F167" s="3">
        <f t="shared" si="20"/>
        <v>5.4770827327760202E-2</v>
      </c>
      <c r="H167" s="15">
        <f t="shared" si="17"/>
        <v>0</v>
      </c>
      <c r="I167" s="15">
        <f t="shared" si="21"/>
        <v>35</v>
      </c>
      <c r="J167" s="15">
        <f t="shared" si="18"/>
        <v>0</v>
      </c>
      <c r="K167" s="15">
        <f t="shared" si="22"/>
        <v>54</v>
      </c>
      <c r="L167" s="15">
        <f t="shared" si="19"/>
        <v>0</v>
      </c>
      <c r="M167" s="15">
        <f t="shared" si="23"/>
        <v>48</v>
      </c>
    </row>
    <row r="168" spans="1:13" ht="16.05" customHeight="1" x14ac:dyDescent="0.25">
      <c r="A168" s="3" t="s">
        <v>126</v>
      </c>
      <c r="B168" s="3">
        <v>10407</v>
      </c>
      <c r="C168" s="3" t="s">
        <v>131</v>
      </c>
      <c r="D168" s="3">
        <v>868</v>
      </c>
      <c r="E168" s="3">
        <v>0</v>
      </c>
      <c r="F168" s="3">
        <f t="shared" si="20"/>
        <v>8.3405400211396197E-2</v>
      </c>
      <c r="H168" s="15">
        <f t="shared" si="17"/>
        <v>0</v>
      </c>
      <c r="I168" s="15">
        <f t="shared" si="21"/>
        <v>53</v>
      </c>
      <c r="J168" s="15">
        <f t="shared" si="18"/>
        <v>0</v>
      </c>
      <c r="K168" s="15">
        <f t="shared" si="22"/>
        <v>82</v>
      </c>
      <c r="L168" s="15">
        <f t="shared" si="19"/>
        <v>0</v>
      </c>
      <c r="M168" s="15">
        <f t="shared" si="23"/>
        <v>72</v>
      </c>
    </row>
    <row r="169" spans="1:13" ht="16.05" customHeight="1" x14ac:dyDescent="0.25">
      <c r="A169" s="3" t="s">
        <v>126</v>
      </c>
      <c r="B169" s="3">
        <v>10407</v>
      </c>
      <c r="C169" s="3" t="s">
        <v>132</v>
      </c>
      <c r="D169" s="3">
        <v>3710</v>
      </c>
      <c r="E169" s="3">
        <v>0</v>
      </c>
      <c r="F169" s="3">
        <f t="shared" si="20"/>
        <v>0.35649082348419298</v>
      </c>
      <c r="H169" s="15">
        <f t="shared" si="17"/>
        <v>0</v>
      </c>
      <c r="I169" s="15">
        <f t="shared" si="21"/>
        <v>225</v>
      </c>
      <c r="J169" s="15">
        <f t="shared" si="18"/>
        <v>0</v>
      </c>
      <c r="K169" s="15">
        <f t="shared" si="22"/>
        <v>351</v>
      </c>
      <c r="L169" s="15">
        <f t="shared" si="19"/>
        <v>0</v>
      </c>
      <c r="M169" s="15">
        <f t="shared" si="23"/>
        <v>310</v>
      </c>
    </row>
    <row r="170" spans="1:13" ht="16.05" customHeight="1" x14ac:dyDescent="0.25">
      <c r="A170" s="3" t="s">
        <v>126</v>
      </c>
      <c r="B170" s="3">
        <v>10407</v>
      </c>
      <c r="C170" s="3" t="s">
        <v>133</v>
      </c>
      <c r="D170" s="3">
        <v>560</v>
      </c>
      <c r="E170" s="3">
        <v>0</v>
      </c>
      <c r="F170" s="3">
        <f t="shared" si="20"/>
        <v>5.38099356202556E-2</v>
      </c>
      <c r="H170" s="15">
        <f t="shared" si="17"/>
        <v>0</v>
      </c>
      <c r="I170" s="15">
        <f t="shared" si="21"/>
        <v>34</v>
      </c>
      <c r="J170" s="15">
        <f t="shared" si="18"/>
        <v>0</v>
      </c>
      <c r="K170" s="15">
        <f t="shared" si="22"/>
        <v>53</v>
      </c>
      <c r="L170" s="15">
        <f t="shared" si="19"/>
        <v>0</v>
      </c>
      <c r="M170" s="15">
        <f t="shared" si="23"/>
        <v>47</v>
      </c>
    </row>
    <row r="171" spans="1:13" ht="16.05" customHeight="1" x14ac:dyDescent="0.25">
      <c r="A171" s="3" t="s">
        <v>126</v>
      </c>
      <c r="B171" s="3">
        <v>10407</v>
      </c>
      <c r="C171" s="3" t="s">
        <v>134</v>
      </c>
      <c r="D171" s="3">
        <v>597</v>
      </c>
      <c r="E171" s="3">
        <v>0</v>
      </c>
      <c r="F171" s="3">
        <f t="shared" si="20"/>
        <v>5.7365234938022501E-2</v>
      </c>
      <c r="H171" s="15">
        <f t="shared" si="17"/>
        <v>0</v>
      </c>
      <c r="I171" s="15">
        <f t="shared" si="21"/>
        <v>36</v>
      </c>
      <c r="J171" s="15">
        <f t="shared" si="18"/>
        <v>0</v>
      </c>
      <c r="K171" s="15">
        <f t="shared" si="22"/>
        <v>56</v>
      </c>
      <c r="L171" s="15">
        <f t="shared" si="19"/>
        <v>0</v>
      </c>
      <c r="M171" s="15">
        <f t="shared" si="23"/>
        <v>50</v>
      </c>
    </row>
    <row r="172" spans="1:13" ht="16.05" customHeight="1" x14ac:dyDescent="0.25">
      <c r="A172" s="3" t="s">
        <v>126</v>
      </c>
      <c r="B172" s="3">
        <v>10407</v>
      </c>
      <c r="C172" s="3" t="s">
        <v>135</v>
      </c>
      <c r="D172" s="3">
        <v>488</v>
      </c>
      <c r="E172" s="3">
        <v>0</v>
      </c>
      <c r="F172" s="3">
        <f t="shared" si="20"/>
        <v>4.6891515326222703E-2</v>
      </c>
      <c r="H172" s="15">
        <f t="shared" si="17"/>
        <v>0</v>
      </c>
      <c r="I172" s="15">
        <f t="shared" si="21"/>
        <v>30</v>
      </c>
      <c r="J172" s="15">
        <f t="shared" si="18"/>
        <v>0</v>
      </c>
      <c r="K172" s="15">
        <f t="shared" si="22"/>
        <v>46</v>
      </c>
      <c r="L172" s="15">
        <f t="shared" si="19"/>
        <v>0</v>
      </c>
      <c r="M172" s="15">
        <f t="shared" si="23"/>
        <v>41</v>
      </c>
    </row>
    <row r="173" spans="1:13" ht="16.05" customHeight="1" x14ac:dyDescent="0.25">
      <c r="A173" s="3" t="s">
        <v>126</v>
      </c>
      <c r="B173" s="3">
        <v>10407</v>
      </c>
      <c r="C173" s="3" t="s">
        <v>136</v>
      </c>
      <c r="D173" s="3">
        <v>600</v>
      </c>
      <c r="E173" s="3">
        <v>0</v>
      </c>
      <c r="F173" s="3">
        <f t="shared" si="20"/>
        <v>5.7653502450273897E-2</v>
      </c>
      <c r="H173" s="15">
        <f t="shared" si="17"/>
        <v>0</v>
      </c>
      <c r="I173" s="15">
        <f t="shared" si="21"/>
        <v>36</v>
      </c>
      <c r="J173" s="15">
        <f t="shared" si="18"/>
        <v>0</v>
      </c>
      <c r="K173" s="15">
        <f t="shared" si="22"/>
        <v>57</v>
      </c>
      <c r="L173" s="15">
        <f t="shared" si="19"/>
        <v>0</v>
      </c>
      <c r="M173" s="15">
        <f t="shared" si="23"/>
        <v>50</v>
      </c>
    </row>
    <row r="174" spans="1:13" ht="16.05" customHeight="1" x14ac:dyDescent="0.25">
      <c r="A174" s="3" t="s">
        <v>126</v>
      </c>
      <c r="B174" s="3">
        <v>10407</v>
      </c>
      <c r="C174" s="3" t="s">
        <v>137</v>
      </c>
      <c r="D174" s="3">
        <v>461</v>
      </c>
      <c r="E174" s="3">
        <v>0</v>
      </c>
      <c r="F174" s="3">
        <f t="shared" si="20"/>
        <v>4.4297107715960397E-2</v>
      </c>
      <c r="H174" s="15">
        <f t="shared" si="17"/>
        <v>0</v>
      </c>
      <c r="I174" s="15">
        <f t="shared" si="21"/>
        <v>28</v>
      </c>
      <c r="J174" s="15">
        <f t="shared" si="18"/>
        <v>0</v>
      </c>
      <c r="K174" s="15">
        <f t="shared" si="22"/>
        <v>44</v>
      </c>
      <c r="L174" s="15">
        <f t="shared" si="19"/>
        <v>0</v>
      </c>
      <c r="M174" s="15">
        <f t="shared" si="23"/>
        <v>38</v>
      </c>
    </row>
    <row r="175" spans="1:13" ht="16.05" customHeight="1" x14ac:dyDescent="0.25">
      <c r="A175" s="3" t="s">
        <v>311</v>
      </c>
      <c r="B175" s="3">
        <v>7004</v>
      </c>
      <c r="C175" s="3" t="s">
        <v>312</v>
      </c>
      <c r="D175" s="3">
        <v>458</v>
      </c>
      <c r="E175" s="3">
        <v>0</v>
      </c>
      <c r="F175" s="3">
        <f t="shared" si="20"/>
        <v>6.5391205025699603E-2</v>
      </c>
      <c r="H175" s="15">
        <f t="shared" si="17"/>
        <v>0</v>
      </c>
      <c r="I175" s="15">
        <f t="shared" si="21"/>
        <v>28</v>
      </c>
      <c r="J175" s="15">
        <f t="shared" si="18"/>
        <v>0</v>
      </c>
      <c r="K175" s="15">
        <f t="shared" si="22"/>
        <v>43</v>
      </c>
      <c r="L175" s="15">
        <f t="shared" si="19"/>
        <v>0</v>
      </c>
      <c r="M175" s="15">
        <f t="shared" si="23"/>
        <v>38</v>
      </c>
    </row>
    <row r="176" spans="1:13" ht="16.05" customHeight="1" x14ac:dyDescent="0.25">
      <c r="A176" s="3" t="s">
        <v>311</v>
      </c>
      <c r="B176" s="3">
        <v>7004</v>
      </c>
      <c r="C176" s="3" t="s">
        <v>313</v>
      </c>
      <c r="D176" s="3">
        <v>186</v>
      </c>
      <c r="E176" s="3">
        <v>0</v>
      </c>
      <c r="F176" s="3">
        <f t="shared" si="20"/>
        <v>2.6556253569388899E-2</v>
      </c>
      <c r="H176" s="15">
        <f t="shared" si="17"/>
        <v>0</v>
      </c>
      <c r="I176" s="15">
        <f t="shared" si="21"/>
        <v>11</v>
      </c>
      <c r="J176" s="15">
        <f t="shared" si="18"/>
        <v>0</v>
      </c>
      <c r="K176" s="15">
        <f t="shared" si="22"/>
        <v>18</v>
      </c>
      <c r="L176" s="15">
        <f t="shared" si="19"/>
        <v>0</v>
      </c>
      <c r="M176" s="15">
        <f t="shared" si="23"/>
        <v>16</v>
      </c>
    </row>
    <row r="177" spans="1:13" ht="16.05" customHeight="1" x14ac:dyDescent="0.25">
      <c r="A177" s="3" t="s">
        <v>311</v>
      </c>
      <c r="B177" s="3">
        <v>7004</v>
      </c>
      <c r="C177" s="3" t="s">
        <v>314</v>
      </c>
      <c r="D177" s="3">
        <v>1869</v>
      </c>
      <c r="E177" s="3">
        <v>0</v>
      </c>
      <c r="F177" s="3">
        <f t="shared" si="20"/>
        <v>0.26684751570531101</v>
      </c>
      <c r="H177" s="15">
        <f t="shared" si="17"/>
        <v>0</v>
      </c>
      <c r="I177" s="15">
        <f t="shared" si="21"/>
        <v>113</v>
      </c>
      <c r="J177" s="15">
        <f t="shared" si="18"/>
        <v>0</v>
      </c>
      <c r="K177" s="15">
        <f t="shared" si="22"/>
        <v>177</v>
      </c>
      <c r="L177" s="15">
        <f t="shared" si="19"/>
        <v>0</v>
      </c>
      <c r="M177" s="15">
        <f t="shared" si="23"/>
        <v>156</v>
      </c>
    </row>
    <row r="178" spans="1:13" ht="16.05" customHeight="1" x14ac:dyDescent="0.25">
      <c r="A178" s="3" t="s">
        <v>311</v>
      </c>
      <c r="B178" s="3">
        <v>7004</v>
      </c>
      <c r="C178" s="3" t="s">
        <v>315</v>
      </c>
      <c r="D178" s="3">
        <v>383</v>
      </c>
      <c r="E178" s="3">
        <v>0</v>
      </c>
      <c r="F178" s="3">
        <f t="shared" si="20"/>
        <v>5.4683038263849203E-2</v>
      </c>
      <c r="H178" s="15">
        <f t="shared" si="17"/>
        <v>0</v>
      </c>
      <c r="I178" s="15">
        <f t="shared" si="21"/>
        <v>23</v>
      </c>
      <c r="J178" s="15">
        <f t="shared" si="18"/>
        <v>0</v>
      </c>
      <c r="K178" s="15">
        <f t="shared" si="22"/>
        <v>36</v>
      </c>
      <c r="L178" s="15">
        <f t="shared" si="19"/>
        <v>0</v>
      </c>
      <c r="M178" s="15">
        <f t="shared" si="23"/>
        <v>32</v>
      </c>
    </row>
    <row r="179" spans="1:13" ht="16.05" customHeight="1" x14ac:dyDescent="0.25">
      <c r="A179" s="3" t="s">
        <v>311</v>
      </c>
      <c r="B179" s="3">
        <v>7004</v>
      </c>
      <c r="C179" s="3" t="s">
        <v>316</v>
      </c>
      <c r="D179" s="3">
        <v>159</v>
      </c>
      <c r="E179" s="3">
        <v>0</v>
      </c>
      <c r="F179" s="3">
        <f t="shared" si="20"/>
        <v>2.2701313535122801E-2</v>
      </c>
      <c r="H179" s="15">
        <f t="shared" si="17"/>
        <v>0</v>
      </c>
      <c r="I179" s="15">
        <f t="shared" si="21"/>
        <v>10</v>
      </c>
      <c r="J179" s="15">
        <f t="shared" si="18"/>
        <v>0</v>
      </c>
      <c r="K179" s="15">
        <f t="shared" si="22"/>
        <v>15</v>
      </c>
      <c r="L179" s="15">
        <f t="shared" si="19"/>
        <v>0</v>
      </c>
      <c r="M179" s="15">
        <f t="shared" si="23"/>
        <v>13</v>
      </c>
    </row>
    <row r="180" spans="1:13" ht="16.05" customHeight="1" x14ac:dyDescent="0.25">
      <c r="A180" s="3" t="s">
        <v>311</v>
      </c>
      <c r="B180" s="3">
        <v>7004</v>
      </c>
      <c r="C180" s="3" t="s">
        <v>317</v>
      </c>
      <c r="D180" s="3">
        <v>382</v>
      </c>
      <c r="E180" s="3">
        <v>0</v>
      </c>
      <c r="F180" s="3">
        <f t="shared" si="20"/>
        <v>5.4540262707024598E-2</v>
      </c>
      <c r="H180" s="15">
        <f t="shared" si="17"/>
        <v>0</v>
      </c>
      <c r="I180" s="15">
        <f t="shared" si="21"/>
        <v>23</v>
      </c>
      <c r="J180" s="15">
        <f t="shared" si="18"/>
        <v>0</v>
      </c>
      <c r="K180" s="15">
        <f t="shared" si="22"/>
        <v>36</v>
      </c>
      <c r="L180" s="15">
        <f t="shared" si="19"/>
        <v>0</v>
      </c>
      <c r="M180" s="15">
        <f t="shared" si="23"/>
        <v>32</v>
      </c>
    </row>
    <row r="181" spans="1:13" ht="16.05" customHeight="1" x14ac:dyDescent="0.25">
      <c r="A181" s="3" t="s">
        <v>311</v>
      </c>
      <c r="B181" s="3">
        <v>7004</v>
      </c>
      <c r="C181" s="3" t="s">
        <v>318</v>
      </c>
      <c r="D181" s="3">
        <v>387</v>
      </c>
      <c r="E181" s="3">
        <v>0</v>
      </c>
      <c r="F181" s="3">
        <f t="shared" si="20"/>
        <v>5.52541404911479E-2</v>
      </c>
      <c r="H181" s="15">
        <f t="shared" si="17"/>
        <v>0</v>
      </c>
      <c r="I181" s="15">
        <f t="shared" si="21"/>
        <v>23</v>
      </c>
      <c r="J181" s="15">
        <f t="shared" si="18"/>
        <v>0</v>
      </c>
      <c r="K181" s="15">
        <f t="shared" si="22"/>
        <v>37</v>
      </c>
      <c r="L181" s="15">
        <f t="shared" si="19"/>
        <v>0</v>
      </c>
      <c r="M181" s="15">
        <f t="shared" si="23"/>
        <v>32</v>
      </c>
    </row>
    <row r="182" spans="1:13" ht="16.05" customHeight="1" x14ac:dyDescent="0.25">
      <c r="A182" s="3" t="s">
        <v>311</v>
      </c>
      <c r="B182" s="3">
        <v>7004</v>
      </c>
      <c r="C182" s="3" t="s">
        <v>319</v>
      </c>
      <c r="D182" s="3">
        <v>344</v>
      </c>
      <c r="E182" s="3">
        <v>0</v>
      </c>
      <c r="F182" s="3">
        <f t="shared" si="20"/>
        <v>4.9114791547686998E-2</v>
      </c>
      <c r="H182" s="15">
        <f t="shared" si="17"/>
        <v>0</v>
      </c>
      <c r="I182" s="15">
        <f t="shared" si="21"/>
        <v>21</v>
      </c>
      <c r="J182" s="15">
        <f t="shared" si="18"/>
        <v>0</v>
      </c>
      <c r="K182" s="15">
        <f t="shared" si="22"/>
        <v>33</v>
      </c>
      <c r="L182" s="15">
        <f t="shared" si="19"/>
        <v>0</v>
      </c>
      <c r="M182" s="15">
        <f t="shared" si="23"/>
        <v>29</v>
      </c>
    </row>
    <row r="183" spans="1:13" ht="16.05" customHeight="1" x14ac:dyDescent="0.25">
      <c r="A183" s="3" t="s">
        <v>311</v>
      </c>
      <c r="B183" s="3">
        <v>7004</v>
      </c>
      <c r="C183" s="3" t="s">
        <v>320</v>
      </c>
      <c r="D183" s="3">
        <v>231</v>
      </c>
      <c r="E183" s="3">
        <v>0</v>
      </c>
      <c r="F183" s="3">
        <f t="shared" si="20"/>
        <v>3.2981153626499102E-2</v>
      </c>
      <c r="H183" s="15">
        <f t="shared" si="17"/>
        <v>0</v>
      </c>
      <c r="I183" s="15">
        <f t="shared" si="21"/>
        <v>14</v>
      </c>
      <c r="J183" s="15">
        <f t="shared" si="18"/>
        <v>0</v>
      </c>
      <c r="K183" s="15">
        <f t="shared" si="22"/>
        <v>22</v>
      </c>
      <c r="L183" s="15">
        <f t="shared" si="19"/>
        <v>0</v>
      </c>
      <c r="M183" s="15">
        <f t="shared" si="23"/>
        <v>19</v>
      </c>
    </row>
    <row r="184" spans="1:13" ht="16.05" customHeight="1" x14ac:dyDescent="0.25">
      <c r="A184" s="3" t="s">
        <v>311</v>
      </c>
      <c r="B184" s="3">
        <v>7004</v>
      </c>
      <c r="C184" s="3" t="s">
        <v>321</v>
      </c>
      <c r="D184" s="3">
        <v>1960</v>
      </c>
      <c r="E184" s="3">
        <v>0</v>
      </c>
      <c r="F184" s="3">
        <f t="shared" si="20"/>
        <v>0.27984009137635601</v>
      </c>
      <c r="H184" s="15">
        <f t="shared" si="17"/>
        <v>0</v>
      </c>
      <c r="I184" s="15">
        <f t="shared" si="21"/>
        <v>119</v>
      </c>
      <c r="J184" s="15">
        <f t="shared" si="18"/>
        <v>0</v>
      </c>
      <c r="K184" s="15">
        <f t="shared" si="22"/>
        <v>185</v>
      </c>
      <c r="L184" s="15">
        <f t="shared" si="19"/>
        <v>0</v>
      </c>
      <c r="M184" s="15">
        <f t="shared" si="23"/>
        <v>164</v>
      </c>
    </row>
    <row r="185" spans="1:13" ht="16.05" customHeight="1" x14ac:dyDescent="0.25">
      <c r="A185" s="3" t="s">
        <v>311</v>
      </c>
      <c r="B185" s="3">
        <v>7004</v>
      </c>
      <c r="C185" s="3" t="s">
        <v>322</v>
      </c>
      <c r="D185" s="3">
        <v>237</v>
      </c>
      <c r="E185" s="3">
        <v>0</v>
      </c>
      <c r="F185" s="3">
        <f t="shared" si="20"/>
        <v>3.3837806967447197E-2</v>
      </c>
      <c r="H185" s="15">
        <f t="shared" si="17"/>
        <v>0</v>
      </c>
      <c r="I185" s="15">
        <f t="shared" si="21"/>
        <v>14</v>
      </c>
      <c r="J185" s="15">
        <f t="shared" si="18"/>
        <v>0</v>
      </c>
      <c r="K185" s="15">
        <f t="shared" si="22"/>
        <v>22</v>
      </c>
      <c r="L185" s="15">
        <f t="shared" si="19"/>
        <v>0</v>
      </c>
      <c r="M185" s="15">
        <f t="shared" si="23"/>
        <v>20</v>
      </c>
    </row>
    <row r="186" spans="1:13" ht="16.05" customHeight="1" x14ac:dyDescent="0.25">
      <c r="A186" s="3" t="s">
        <v>311</v>
      </c>
      <c r="B186" s="3">
        <v>7004</v>
      </c>
      <c r="C186" s="3" t="s">
        <v>323</v>
      </c>
      <c r="D186" s="3">
        <v>408</v>
      </c>
      <c r="E186" s="3">
        <v>0</v>
      </c>
      <c r="F186" s="3">
        <f t="shared" si="20"/>
        <v>5.8252427184466E-2</v>
      </c>
      <c r="H186" s="15">
        <f t="shared" si="17"/>
        <v>0</v>
      </c>
      <c r="I186" s="15">
        <f t="shared" si="21"/>
        <v>25</v>
      </c>
      <c r="J186" s="15">
        <f t="shared" si="18"/>
        <v>0</v>
      </c>
      <c r="K186" s="15">
        <f t="shared" si="22"/>
        <v>39</v>
      </c>
      <c r="L186" s="15">
        <f t="shared" si="19"/>
        <v>0</v>
      </c>
      <c r="M186" s="15">
        <f t="shared" si="23"/>
        <v>34</v>
      </c>
    </row>
    <row r="187" spans="1:13" ht="16.05" customHeight="1" x14ac:dyDescent="0.25">
      <c r="A187" s="3" t="s">
        <v>324</v>
      </c>
      <c r="B187" s="3">
        <v>5929</v>
      </c>
      <c r="C187" s="3" t="s">
        <v>325</v>
      </c>
      <c r="D187" s="3">
        <v>696</v>
      </c>
      <c r="E187" s="3">
        <v>0</v>
      </c>
      <c r="F187" s="3">
        <f t="shared" si="20"/>
        <v>0.11738910440209099</v>
      </c>
      <c r="H187" s="15">
        <f t="shared" si="17"/>
        <v>0</v>
      </c>
      <c r="I187" s="15">
        <f t="shared" si="21"/>
        <v>42</v>
      </c>
      <c r="J187" s="15">
        <f t="shared" si="18"/>
        <v>0</v>
      </c>
      <c r="K187" s="15">
        <f t="shared" si="22"/>
        <v>66</v>
      </c>
      <c r="L187" s="15">
        <f t="shared" si="19"/>
        <v>0</v>
      </c>
      <c r="M187" s="15">
        <f t="shared" si="23"/>
        <v>58</v>
      </c>
    </row>
    <row r="188" spans="1:13" ht="16.05" customHeight="1" x14ac:dyDescent="0.25">
      <c r="A188" s="3" t="s">
        <v>324</v>
      </c>
      <c r="B188" s="3">
        <v>5929</v>
      </c>
      <c r="C188" s="3" t="s">
        <v>326</v>
      </c>
      <c r="D188" s="3">
        <v>626</v>
      </c>
      <c r="E188" s="3">
        <v>0</v>
      </c>
      <c r="F188" s="3">
        <f t="shared" si="20"/>
        <v>0.105582728959352</v>
      </c>
      <c r="H188" s="15">
        <f t="shared" si="17"/>
        <v>0</v>
      </c>
      <c r="I188" s="15">
        <f t="shared" si="21"/>
        <v>38</v>
      </c>
      <c r="J188" s="15">
        <f t="shared" si="18"/>
        <v>0</v>
      </c>
      <c r="K188" s="15">
        <f t="shared" si="22"/>
        <v>59</v>
      </c>
      <c r="L188" s="15">
        <f t="shared" si="19"/>
        <v>0</v>
      </c>
      <c r="M188" s="15">
        <f t="shared" si="23"/>
        <v>52</v>
      </c>
    </row>
    <row r="189" spans="1:13" ht="16.05" customHeight="1" x14ac:dyDescent="0.25">
      <c r="A189" s="3" t="s">
        <v>324</v>
      </c>
      <c r="B189" s="3">
        <v>5929</v>
      </c>
      <c r="C189" s="3" t="s">
        <v>327</v>
      </c>
      <c r="D189" s="3">
        <v>737</v>
      </c>
      <c r="E189" s="3">
        <v>0</v>
      </c>
      <c r="F189" s="3">
        <f t="shared" si="20"/>
        <v>0.12430426716141001</v>
      </c>
      <c r="H189" s="15">
        <f t="shared" si="17"/>
        <v>0</v>
      </c>
      <c r="I189" s="15">
        <f t="shared" si="21"/>
        <v>45</v>
      </c>
      <c r="J189" s="15">
        <f t="shared" si="18"/>
        <v>0</v>
      </c>
      <c r="K189" s="15">
        <f t="shared" si="22"/>
        <v>70</v>
      </c>
      <c r="L189" s="15">
        <f t="shared" si="19"/>
        <v>0</v>
      </c>
      <c r="M189" s="15">
        <f t="shared" si="23"/>
        <v>62</v>
      </c>
    </row>
    <row r="190" spans="1:13" ht="16.05" customHeight="1" x14ac:dyDescent="0.25">
      <c r="A190" s="3" t="s">
        <v>324</v>
      </c>
      <c r="B190" s="3">
        <v>5929</v>
      </c>
      <c r="C190" s="3" t="s">
        <v>328</v>
      </c>
      <c r="D190" s="3">
        <v>1002</v>
      </c>
      <c r="E190" s="3">
        <v>0</v>
      </c>
      <c r="F190" s="3">
        <f t="shared" si="20"/>
        <v>0.16899983133749399</v>
      </c>
      <c r="H190" s="15">
        <f t="shared" si="17"/>
        <v>0</v>
      </c>
      <c r="I190" s="15">
        <f t="shared" si="21"/>
        <v>61</v>
      </c>
      <c r="J190" s="15">
        <f t="shared" si="18"/>
        <v>0</v>
      </c>
      <c r="K190" s="15">
        <f t="shared" si="22"/>
        <v>95</v>
      </c>
      <c r="L190" s="15">
        <f t="shared" si="19"/>
        <v>0</v>
      </c>
      <c r="M190" s="15">
        <f t="shared" si="23"/>
        <v>84</v>
      </c>
    </row>
    <row r="191" spans="1:13" ht="16.05" customHeight="1" x14ac:dyDescent="0.25">
      <c r="A191" s="3" t="s">
        <v>324</v>
      </c>
      <c r="B191" s="3">
        <v>5929</v>
      </c>
      <c r="C191" s="3" t="s">
        <v>329</v>
      </c>
      <c r="D191" s="3">
        <v>402</v>
      </c>
      <c r="E191" s="3">
        <v>0</v>
      </c>
      <c r="F191" s="3">
        <f t="shared" si="20"/>
        <v>6.7802327542587304E-2</v>
      </c>
      <c r="H191" s="15">
        <f t="shared" ref="H191:H254" si="24">ROUND(0.726920967703119/12*E191,0)</f>
        <v>0</v>
      </c>
      <c r="I191" s="15">
        <f t="shared" si="21"/>
        <v>24</v>
      </c>
      <c r="J191" s="15">
        <f t="shared" ref="J191:J254" si="25">ROUND(1.13506462064538*E191/12,0)</f>
        <v>0</v>
      </c>
      <c r="K191" s="15">
        <f t="shared" si="22"/>
        <v>38</v>
      </c>
      <c r="L191" s="15">
        <f t="shared" ref="L191:L254" si="26">ROUND(1.00157563471574*E191/12,0)</f>
        <v>0</v>
      </c>
      <c r="M191" s="15">
        <f t="shared" si="23"/>
        <v>34</v>
      </c>
    </row>
    <row r="192" spans="1:13" ht="16.05" customHeight="1" x14ac:dyDescent="0.25">
      <c r="A192" s="3" t="s">
        <v>324</v>
      </c>
      <c r="B192" s="3">
        <v>5929</v>
      </c>
      <c r="C192" s="3" t="s">
        <v>330</v>
      </c>
      <c r="D192" s="3">
        <v>555</v>
      </c>
      <c r="E192" s="3">
        <v>0</v>
      </c>
      <c r="F192" s="3">
        <f t="shared" si="20"/>
        <v>9.3607691010288402E-2</v>
      </c>
      <c r="H192" s="15">
        <f t="shared" si="24"/>
        <v>0</v>
      </c>
      <c r="I192" s="15">
        <f t="shared" si="21"/>
        <v>34</v>
      </c>
      <c r="J192" s="15">
        <f t="shared" si="25"/>
        <v>0</v>
      </c>
      <c r="K192" s="15">
        <f t="shared" si="22"/>
        <v>52</v>
      </c>
      <c r="L192" s="15">
        <f t="shared" si="26"/>
        <v>0</v>
      </c>
      <c r="M192" s="15">
        <f t="shared" si="23"/>
        <v>46</v>
      </c>
    </row>
    <row r="193" spans="1:13" ht="16.05" customHeight="1" x14ac:dyDescent="0.25">
      <c r="A193" s="3" t="s">
        <v>324</v>
      </c>
      <c r="B193" s="3">
        <v>5929</v>
      </c>
      <c r="C193" s="3" t="s">
        <v>331</v>
      </c>
      <c r="D193" s="3">
        <v>263</v>
      </c>
      <c r="E193" s="3">
        <v>0</v>
      </c>
      <c r="F193" s="3">
        <f t="shared" si="20"/>
        <v>4.4358239163434003E-2</v>
      </c>
      <c r="H193" s="15">
        <f t="shared" si="24"/>
        <v>0</v>
      </c>
      <c r="I193" s="15">
        <f t="shared" si="21"/>
        <v>16</v>
      </c>
      <c r="J193" s="15">
        <f t="shared" si="25"/>
        <v>0</v>
      </c>
      <c r="K193" s="15">
        <f t="shared" si="22"/>
        <v>25</v>
      </c>
      <c r="L193" s="15">
        <f t="shared" si="26"/>
        <v>0</v>
      </c>
      <c r="M193" s="15">
        <f t="shared" si="23"/>
        <v>22</v>
      </c>
    </row>
    <row r="194" spans="1:13" ht="16.05" customHeight="1" x14ac:dyDescent="0.25">
      <c r="A194" s="3" t="s">
        <v>138</v>
      </c>
      <c r="B194" s="3">
        <v>5929</v>
      </c>
      <c r="C194" s="3" t="s">
        <v>139</v>
      </c>
      <c r="D194" s="3">
        <v>212</v>
      </c>
      <c r="E194" s="3">
        <v>0</v>
      </c>
      <c r="F194" s="3">
        <f t="shared" ref="F194:F257" si="27">D194/B194</f>
        <v>3.5756451340866899E-2</v>
      </c>
      <c r="H194" s="15">
        <f t="shared" si="24"/>
        <v>0</v>
      </c>
      <c r="I194" s="15">
        <f t="shared" ref="I194:I257" si="28">ROUND(0.726920967703119/12*D194,0)</f>
        <v>13</v>
      </c>
      <c r="J194" s="15">
        <f t="shared" si="25"/>
        <v>0</v>
      </c>
      <c r="K194" s="15">
        <f t="shared" ref="K194:K257" si="29">ROUND(1.13506462064538/12*D194,0)</f>
        <v>20</v>
      </c>
      <c r="L194" s="15">
        <f t="shared" si="26"/>
        <v>0</v>
      </c>
      <c r="M194" s="15">
        <f t="shared" ref="M194:M257" si="30">ROUND(1.00157563471574*D194/12,0)</f>
        <v>18</v>
      </c>
    </row>
    <row r="195" spans="1:13" ht="16.05" customHeight="1" x14ac:dyDescent="0.25">
      <c r="A195" s="3" t="s">
        <v>138</v>
      </c>
      <c r="B195" s="3">
        <v>5929</v>
      </c>
      <c r="C195" s="3" t="s">
        <v>140</v>
      </c>
      <c r="D195" s="3">
        <v>1436</v>
      </c>
      <c r="E195" s="3">
        <v>0</v>
      </c>
      <c r="F195" s="3">
        <f t="shared" si="27"/>
        <v>0.242199359082476</v>
      </c>
      <c r="H195" s="15">
        <f t="shared" si="24"/>
        <v>0</v>
      </c>
      <c r="I195" s="15">
        <f t="shared" si="28"/>
        <v>87</v>
      </c>
      <c r="J195" s="15">
        <f t="shared" si="25"/>
        <v>0</v>
      </c>
      <c r="K195" s="15">
        <f t="shared" si="29"/>
        <v>136</v>
      </c>
      <c r="L195" s="15">
        <f t="shared" si="26"/>
        <v>0</v>
      </c>
      <c r="M195" s="15">
        <f t="shared" si="30"/>
        <v>120</v>
      </c>
    </row>
    <row r="196" spans="1:13" ht="16.05" customHeight="1" x14ac:dyDescent="0.25">
      <c r="A196" s="3" t="s">
        <v>141</v>
      </c>
      <c r="B196" s="3">
        <v>942</v>
      </c>
      <c r="C196" s="3" t="s">
        <v>142</v>
      </c>
      <c r="D196" s="3">
        <v>246</v>
      </c>
      <c r="E196" s="3">
        <v>0</v>
      </c>
      <c r="F196" s="3">
        <f t="shared" si="27"/>
        <v>0.26114649681528701</v>
      </c>
      <c r="H196" s="15">
        <f t="shared" si="24"/>
        <v>0</v>
      </c>
      <c r="I196" s="15">
        <f t="shared" si="28"/>
        <v>15</v>
      </c>
      <c r="J196" s="15">
        <f t="shared" si="25"/>
        <v>0</v>
      </c>
      <c r="K196" s="15">
        <f t="shared" si="29"/>
        <v>23</v>
      </c>
      <c r="L196" s="15">
        <f t="shared" si="26"/>
        <v>0</v>
      </c>
      <c r="M196" s="15">
        <f t="shared" si="30"/>
        <v>21</v>
      </c>
    </row>
    <row r="197" spans="1:13" ht="16.05" customHeight="1" x14ac:dyDescent="0.25">
      <c r="A197" s="3" t="s">
        <v>141</v>
      </c>
      <c r="B197" s="3">
        <v>942</v>
      </c>
      <c r="C197" s="3" t="s">
        <v>143</v>
      </c>
      <c r="D197" s="3">
        <v>696</v>
      </c>
      <c r="E197" s="3">
        <v>0</v>
      </c>
      <c r="F197" s="3">
        <f t="shared" si="27"/>
        <v>0.73885350318471299</v>
      </c>
      <c r="H197" s="15">
        <f t="shared" si="24"/>
        <v>0</v>
      </c>
      <c r="I197" s="15">
        <f t="shared" si="28"/>
        <v>42</v>
      </c>
      <c r="J197" s="15">
        <f t="shared" si="25"/>
        <v>0</v>
      </c>
      <c r="K197" s="15">
        <f t="shared" si="29"/>
        <v>66</v>
      </c>
      <c r="L197" s="15">
        <f t="shared" si="26"/>
        <v>0</v>
      </c>
      <c r="M197" s="15">
        <f t="shared" si="30"/>
        <v>58</v>
      </c>
    </row>
    <row r="198" spans="1:13" ht="16.05" customHeight="1" x14ac:dyDescent="0.25">
      <c r="A198" s="3" t="s">
        <v>282</v>
      </c>
      <c r="B198" s="3">
        <v>22798</v>
      </c>
      <c r="C198" s="3" t="s">
        <v>283</v>
      </c>
      <c r="D198" s="3">
        <v>542</v>
      </c>
      <c r="E198" s="3">
        <v>0</v>
      </c>
      <c r="F198" s="3">
        <f t="shared" si="27"/>
        <v>2.3774015264496899E-2</v>
      </c>
      <c r="H198" s="15">
        <f t="shared" si="24"/>
        <v>0</v>
      </c>
      <c r="I198" s="15">
        <f t="shared" si="28"/>
        <v>33</v>
      </c>
      <c r="J198" s="15">
        <f t="shared" si="25"/>
        <v>0</v>
      </c>
      <c r="K198" s="15">
        <f t="shared" si="29"/>
        <v>51</v>
      </c>
      <c r="L198" s="15">
        <f t="shared" si="26"/>
        <v>0</v>
      </c>
      <c r="M198" s="15">
        <f t="shared" si="30"/>
        <v>45</v>
      </c>
    </row>
    <row r="199" spans="1:13" ht="16.05" customHeight="1" x14ac:dyDescent="0.25">
      <c r="A199" s="3" t="s">
        <v>282</v>
      </c>
      <c r="B199" s="3">
        <v>22798</v>
      </c>
      <c r="C199" s="3" t="s">
        <v>284</v>
      </c>
      <c r="D199" s="3">
        <v>804</v>
      </c>
      <c r="E199" s="3">
        <v>0</v>
      </c>
      <c r="F199" s="3">
        <f t="shared" si="27"/>
        <v>3.5266251425563597E-2</v>
      </c>
      <c r="H199" s="15">
        <f t="shared" si="24"/>
        <v>0</v>
      </c>
      <c r="I199" s="15">
        <f t="shared" si="28"/>
        <v>49</v>
      </c>
      <c r="J199" s="15">
        <f t="shared" si="25"/>
        <v>0</v>
      </c>
      <c r="K199" s="15">
        <f t="shared" si="29"/>
        <v>76</v>
      </c>
      <c r="L199" s="15">
        <f t="shared" si="26"/>
        <v>0</v>
      </c>
      <c r="M199" s="15">
        <f t="shared" si="30"/>
        <v>67</v>
      </c>
    </row>
    <row r="200" spans="1:13" ht="16.05" customHeight="1" x14ac:dyDescent="0.25">
      <c r="A200" s="3" t="s">
        <v>282</v>
      </c>
      <c r="B200" s="3">
        <v>22798</v>
      </c>
      <c r="C200" s="3" t="s">
        <v>285</v>
      </c>
      <c r="D200" s="3">
        <v>633</v>
      </c>
      <c r="E200" s="3">
        <v>0</v>
      </c>
      <c r="F200" s="3">
        <f t="shared" si="27"/>
        <v>2.7765593473111701E-2</v>
      </c>
      <c r="H200" s="15">
        <f t="shared" si="24"/>
        <v>0</v>
      </c>
      <c r="I200" s="15">
        <f t="shared" si="28"/>
        <v>38</v>
      </c>
      <c r="J200" s="15">
        <f t="shared" si="25"/>
        <v>0</v>
      </c>
      <c r="K200" s="15">
        <f t="shared" si="29"/>
        <v>60</v>
      </c>
      <c r="L200" s="15">
        <f t="shared" si="26"/>
        <v>0</v>
      </c>
      <c r="M200" s="15">
        <f t="shared" si="30"/>
        <v>53</v>
      </c>
    </row>
    <row r="201" spans="1:13" ht="16.05" customHeight="1" x14ac:dyDescent="0.25">
      <c r="A201" s="3" t="s">
        <v>282</v>
      </c>
      <c r="B201" s="3">
        <v>22798</v>
      </c>
      <c r="C201" s="3" t="s">
        <v>286</v>
      </c>
      <c r="D201" s="3">
        <v>1192</v>
      </c>
      <c r="E201" s="3">
        <v>0</v>
      </c>
      <c r="F201" s="3">
        <f t="shared" si="27"/>
        <v>5.2285288183174003E-2</v>
      </c>
      <c r="H201" s="15">
        <f t="shared" si="24"/>
        <v>0</v>
      </c>
      <c r="I201" s="15">
        <f t="shared" si="28"/>
        <v>72</v>
      </c>
      <c r="J201" s="15">
        <f t="shared" si="25"/>
        <v>0</v>
      </c>
      <c r="K201" s="15">
        <f t="shared" si="29"/>
        <v>113</v>
      </c>
      <c r="L201" s="15">
        <f t="shared" si="26"/>
        <v>0</v>
      </c>
      <c r="M201" s="15">
        <f t="shared" si="30"/>
        <v>99</v>
      </c>
    </row>
    <row r="202" spans="1:13" ht="16.05" customHeight="1" x14ac:dyDescent="0.25">
      <c r="A202" s="3" t="s">
        <v>282</v>
      </c>
      <c r="B202" s="3">
        <v>22798</v>
      </c>
      <c r="C202" s="3" t="s">
        <v>287</v>
      </c>
      <c r="D202" s="3">
        <v>5944</v>
      </c>
      <c r="E202" s="3">
        <v>10947</v>
      </c>
      <c r="F202" s="3">
        <f t="shared" si="27"/>
        <v>0.26072462496710203</v>
      </c>
      <c r="H202" s="15">
        <f t="shared" si="24"/>
        <v>663</v>
      </c>
      <c r="I202" s="15">
        <f t="shared" si="28"/>
        <v>360</v>
      </c>
      <c r="J202" s="15">
        <f t="shared" si="25"/>
        <v>1035</v>
      </c>
      <c r="K202" s="15">
        <f t="shared" si="29"/>
        <v>562</v>
      </c>
      <c r="L202" s="15">
        <f t="shared" si="26"/>
        <v>914</v>
      </c>
      <c r="M202" s="15">
        <f t="shared" si="30"/>
        <v>496</v>
      </c>
    </row>
    <row r="203" spans="1:13" ht="16.05" customHeight="1" x14ac:dyDescent="0.25">
      <c r="A203" s="3" t="s">
        <v>282</v>
      </c>
      <c r="B203" s="3">
        <v>22798</v>
      </c>
      <c r="C203" s="3" t="s">
        <v>288</v>
      </c>
      <c r="D203" s="3">
        <v>1107</v>
      </c>
      <c r="E203" s="3">
        <v>0</v>
      </c>
      <c r="F203" s="3">
        <f t="shared" si="27"/>
        <v>4.8556890955347001E-2</v>
      </c>
      <c r="H203" s="15">
        <f t="shared" si="24"/>
        <v>0</v>
      </c>
      <c r="I203" s="15">
        <f t="shared" si="28"/>
        <v>67</v>
      </c>
      <c r="J203" s="15">
        <f t="shared" si="25"/>
        <v>0</v>
      </c>
      <c r="K203" s="15">
        <f t="shared" si="29"/>
        <v>105</v>
      </c>
      <c r="L203" s="15">
        <f t="shared" si="26"/>
        <v>0</v>
      </c>
      <c r="M203" s="15">
        <f t="shared" si="30"/>
        <v>92</v>
      </c>
    </row>
    <row r="204" spans="1:13" ht="16.05" customHeight="1" x14ac:dyDescent="0.25">
      <c r="A204" s="3" t="s">
        <v>282</v>
      </c>
      <c r="B204" s="3">
        <v>22798</v>
      </c>
      <c r="C204" s="3" t="s">
        <v>289</v>
      </c>
      <c r="D204" s="3">
        <v>1040</v>
      </c>
      <c r="E204" s="3">
        <v>0</v>
      </c>
      <c r="F204" s="3">
        <f t="shared" si="27"/>
        <v>4.5618036669883302E-2</v>
      </c>
      <c r="H204" s="15">
        <f t="shared" si="24"/>
        <v>0</v>
      </c>
      <c r="I204" s="15">
        <f t="shared" si="28"/>
        <v>63</v>
      </c>
      <c r="J204" s="15">
        <f t="shared" si="25"/>
        <v>0</v>
      </c>
      <c r="K204" s="15">
        <f t="shared" si="29"/>
        <v>98</v>
      </c>
      <c r="L204" s="15">
        <f t="shared" si="26"/>
        <v>0</v>
      </c>
      <c r="M204" s="15">
        <f t="shared" si="30"/>
        <v>87</v>
      </c>
    </row>
    <row r="205" spans="1:13" ht="16.05" customHeight="1" x14ac:dyDescent="0.25">
      <c r="A205" s="3" t="s">
        <v>282</v>
      </c>
      <c r="B205" s="3">
        <v>22798</v>
      </c>
      <c r="C205" s="3" t="s">
        <v>290</v>
      </c>
      <c r="D205" s="3">
        <v>1552</v>
      </c>
      <c r="E205" s="3">
        <v>0</v>
      </c>
      <c r="F205" s="3">
        <f t="shared" si="27"/>
        <v>6.8076147030441306E-2</v>
      </c>
      <c r="H205" s="15">
        <f t="shared" si="24"/>
        <v>0</v>
      </c>
      <c r="I205" s="15">
        <f t="shared" si="28"/>
        <v>94</v>
      </c>
      <c r="J205" s="15">
        <f t="shared" si="25"/>
        <v>0</v>
      </c>
      <c r="K205" s="15">
        <f t="shared" si="29"/>
        <v>147</v>
      </c>
      <c r="L205" s="15">
        <f t="shared" si="26"/>
        <v>0</v>
      </c>
      <c r="M205" s="15">
        <f t="shared" si="30"/>
        <v>130</v>
      </c>
    </row>
    <row r="206" spans="1:13" ht="16.05" customHeight="1" x14ac:dyDescent="0.25">
      <c r="A206" s="3" t="s">
        <v>282</v>
      </c>
      <c r="B206" s="3">
        <v>22798</v>
      </c>
      <c r="C206" s="3" t="s">
        <v>291</v>
      </c>
      <c r="D206" s="3">
        <v>2960</v>
      </c>
      <c r="E206" s="3">
        <v>0</v>
      </c>
      <c r="F206" s="3">
        <f t="shared" si="27"/>
        <v>0.129835950521976</v>
      </c>
      <c r="H206" s="15">
        <f t="shared" si="24"/>
        <v>0</v>
      </c>
      <c r="I206" s="15">
        <f t="shared" si="28"/>
        <v>179</v>
      </c>
      <c r="J206" s="15">
        <f t="shared" si="25"/>
        <v>0</v>
      </c>
      <c r="K206" s="15">
        <f t="shared" si="29"/>
        <v>280</v>
      </c>
      <c r="L206" s="15">
        <f t="shared" si="26"/>
        <v>0</v>
      </c>
      <c r="M206" s="15">
        <f t="shared" si="30"/>
        <v>247</v>
      </c>
    </row>
    <row r="207" spans="1:13" ht="16.05" customHeight="1" x14ac:dyDescent="0.25">
      <c r="A207" s="3" t="s">
        <v>282</v>
      </c>
      <c r="B207" s="3">
        <v>22798</v>
      </c>
      <c r="C207" s="3" t="s">
        <v>292</v>
      </c>
      <c r="D207" s="3">
        <v>564</v>
      </c>
      <c r="E207" s="3">
        <v>0</v>
      </c>
      <c r="F207" s="3">
        <f t="shared" si="27"/>
        <v>2.4739012194052099E-2</v>
      </c>
      <c r="H207" s="15">
        <f t="shared" si="24"/>
        <v>0</v>
      </c>
      <c r="I207" s="15">
        <f t="shared" si="28"/>
        <v>34</v>
      </c>
      <c r="J207" s="15">
        <f t="shared" si="25"/>
        <v>0</v>
      </c>
      <c r="K207" s="15">
        <f t="shared" si="29"/>
        <v>53</v>
      </c>
      <c r="L207" s="15">
        <f t="shared" si="26"/>
        <v>0</v>
      </c>
      <c r="M207" s="15">
        <f t="shared" si="30"/>
        <v>47</v>
      </c>
    </row>
    <row r="208" spans="1:13" ht="16.05" customHeight="1" x14ac:dyDescent="0.25">
      <c r="A208" s="3" t="s">
        <v>282</v>
      </c>
      <c r="B208" s="3">
        <v>22798</v>
      </c>
      <c r="C208" s="3" t="s">
        <v>293</v>
      </c>
      <c r="D208" s="3">
        <v>675</v>
      </c>
      <c r="E208" s="3">
        <v>0</v>
      </c>
      <c r="F208" s="3">
        <f t="shared" si="27"/>
        <v>2.96078603386262E-2</v>
      </c>
      <c r="H208" s="15">
        <f t="shared" si="24"/>
        <v>0</v>
      </c>
      <c r="I208" s="15">
        <f t="shared" si="28"/>
        <v>41</v>
      </c>
      <c r="J208" s="15">
        <f t="shared" si="25"/>
        <v>0</v>
      </c>
      <c r="K208" s="15">
        <f t="shared" si="29"/>
        <v>64</v>
      </c>
      <c r="L208" s="15">
        <f t="shared" si="26"/>
        <v>0</v>
      </c>
      <c r="M208" s="15">
        <f t="shared" si="30"/>
        <v>56</v>
      </c>
    </row>
    <row r="209" spans="1:13" ht="16.05" customHeight="1" x14ac:dyDescent="0.25">
      <c r="A209" s="3" t="s">
        <v>282</v>
      </c>
      <c r="B209" s="3">
        <v>22798</v>
      </c>
      <c r="C209" s="3" t="s">
        <v>294</v>
      </c>
      <c r="D209" s="3">
        <v>498</v>
      </c>
      <c r="E209" s="3">
        <v>0</v>
      </c>
      <c r="F209" s="3">
        <f t="shared" si="27"/>
        <v>2.18440214053864E-2</v>
      </c>
      <c r="H209" s="15">
        <f t="shared" si="24"/>
        <v>0</v>
      </c>
      <c r="I209" s="15">
        <f t="shared" si="28"/>
        <v>30</v>
      </c>
      <c r="J209" s="15">
        <f t="shared" si="25"/>
        <v>0</v>
      </c>
      <c r="K209" s="15">
        <f t="shared" si="29"/>
        <v>47</v>
      </c>
      <c r="L209" s="15">
        <f t="shared" si="26"/>
        <v>0</v>
      </c>
      <c r="M209" s="15">
        <f t="shared" si="30"/>
        <v>42</v>
      </c>
    </row>
    <row r="210" spans="1:13" ht="16.05" customHeight="1" x14ac:dyDescent="0.25">
      <c r="A210" s="3" t="s">
        <v>282</v>
      </c>
      <c r="B210" s="3">
        <v>22798</v>
      </c>
      <c r="C210" s="3" t="s">
        <v>295</v>
      </c>
      <c r="D210" s="3">
        <v>2350</v>
      </c>
      <c r="E210" s="3">
        <v>0</v>
      </c>
      <c r="F210" s="3">
        <f t="shared" si="27"/>
        <v>0.10307921747521701</v>
      </c>
      <c r="H210" s="15">
        <f t="shared" si="24"/>
        <v>0</v>
      </c>
      <c r="I210" s="15">
        <f t="shared" si="28"/>
        <v>142</v>
      </c>
      <c r="J210" s="15">
        <f t="shared" si="25"/>
        <v>0</v>
      </c>
      <c r="K210" s="15">
        <f t="shared" si="29"/>
        <v>222</v>
      </c>
      <c r="L210" s="15">
        <f t="shared" si="26"/>
        <v>0</v>
      </c>
      <c r="M210" s="15">
        <f t="shared" si="30"/>
        <v>196</v>
      </c>
    </row>
    <row r="211" spans="1:13" ht="16.05" customHeight="1" x14ac:dyDescent="0.25">
      <c r="A211" s="3" t="s">
        <v>282</v>
      </c>
      <c r="B211" s="3">
        <v>22798</v>
      </c>
      <c r="C211" s="3" t="s">
        <v>296</v>
      </c>
      <c r="D211" s="3">
        <v>1931</v>
      </c>
      <c r="E211" s="3">
        <v>0</v>
      </c>
      <c r="F211" s="3">
        <f t="shared" si="27"/>
        <v>8.4700412316869894E-2</v>
      </c>
      <c r="H211" s="15">
        <f t="shared" si="24"/>
        <v>0</v>
      </c>
      <c r="I211" s="15">
        <f t="shared" si="28"/>
        <v>117</v>
      </c>
      <c r="J211" s="15">
        <f t="shared" si="25"/>
        <v>0</v>
      </c>
      <c r="K211" s="15">
        <f t="shared" si="29"/>
        <v>183</v>
      </c>
      <c r="L211" s="15">
        <f t="shared" si="26"/>
        <v>0</v>
      </c>
      <c r="M211" s="15">
        <f t="shared" si="30"/>
        <v>161</v>
      </c>
    </row>
    <row r="212" spans="1:13" ht="16.05" customHeight="1" x14ac:dyDescent="0.25">
      <c r="A212" s="3" t="s">
        <v>282</v>
      </c>
      <c r="B212" s="3">
        <v>22798</v>
      </c>
      <c r="C212" s="3" t="s">
        <v>297</v>
      </c>
      <c r="D212" s="3">
        <v>606</v>
      </c>
      <c r="E212" s="3">
        <v>0</v>
      </c>
      <c r="F212" s="3">
        <f t="shared" si="27"/>
        <v>2.6581279059566601E-2</v>
      </c>
      <c r="H212" s="15">
        <f t="shared" si="24"/>
        <v>0</v>
      </c>
      <c r="I212" s="15">
        <f t="shared" si="28"/>
        <v>37</v>
      </c>
      <c r="J212" s="15">
        <f t="shared" si="25"/>
        <v>0</v>
      </c>
      <c r="K212" s="15">
        <f t="shared" si="29"/>
        <v>57</v>
      </c>
      <c r="L212" s="15">
        <f t="shared" si="26"/>
        <v>0</v>
      </c>
      <c r="M212" s="15">
        <f t="shared" si="30"/>
        <v>51</v>
      </c>
    </row>
    <row r="213" spans="1:13" ht="16.05" customHeight="1" x14ac:dyDescent="0.25">
      <c r="A213" s="3" t="s">
        <v>282</v>
      </c>
      <c r="B213" s="3">
        <v>22798</v>
      </c>
      <c r="C213" s="3" t="s">
        <v>298</v>
      </c>
      <c r="D213" s="3">
        <v>400</v>
      </c>
      <c r="E213" s="3">
        <v>0</v>
      </c>
      <c r="F213" s="3">
        <f t="shared" si="27"/>
        <v>1.7545398719185899E-2</v>
      </c>
      <c r="H213" s="15">
        <f t="shared" si="24"/>
        <v>0</v>
      </c>
      <c r="I213" s="15">
        <f t="shared" si="28"/>
        <v>24</v>
      </c>
      <c r="J213" s="15">
        <f t="shared" si="25"/>
        <v>0</v>
      </c>
      <c r="K213" s="15">
        <f t="shared" si="29"/>
        <v>38</v>
      </c>
      <c r="L213" s="15">
        <f t="shared" si="26"/>
        <v>0</v>
      </c>
      <c r="M213" s="15">
        <f t="shared" si="30"/>
        <v>33</v>
      </c>
    </row>
    <row r="214" spans="1:13" ht="16.05" customHeight="1" x14ac:dyDescent="0.25">
      <c r="A214" s="3" t="s">
        <v>299</v>
      </c>
      <c r="B214" s="3">
        <v>6450</v>
      </c>
      <c r="C214" s="3" t="s">
        <v>300</v>
      </c>
      <c r="D214" s="3">
        <v>287</v>
      </c>
      <c r="E214" s="3">
        <v>0</v>
      </c>
      <c r="F214" s="3">
        <f t="shared" si="27"/>
        <v>4.4496124031007701E-2</v>
      </c>
      <c r="H214" s="15">
        <f t="shared" si="24"/>
        <v>0</v>
      </c>
      <c r="I214" s="15">
        <f t="shared" si="28"/>
        <v>17</v>
      </c>
      <c r="J214" s="15">
        <f t="shared" si="25"/>
        <v>0</v>
      </c>
      <c r="K214" s="15">
        <f t="shared" si="29"/>
        <v>27</v>
      </c>
      <c r="L214" s="15">
        <f t="shared" si="26"/>
        <v>0</v>
      </c>
      <c r="M214" s="15">
        <f t="shared" si="30"/>
        <v>24</v>
      </c>
    </row>
    <row r="215" spans="1:13" ht="16.05" customHeight="1" x14ac:dyDescent="0.25">
      <c r="A215" s="3" t="s">
        <v>299</v>
      </c>
      <c r="B215" s="3">
        <v>6450</v>
      </c>
      <c r="C215" s="3" t="s">
        <v>301</v>
      </c>
      <c r="D215" s="3">
        <v>659</v>
      </c>
      <c r="E215" s="3">
        <v>0</v>
      </c>
      <c r="F215" s="3">
        <f t="shared" si="27"/>
        <v>0.102170542635659</v>
      </c>
      <c r="H215" s="15">
        <f t="shared" si="24"/>
        <v>0</v>
      </c>
      <c r="I215" s="15">
        <f t="shared" si="28"/>
        <v>40</v>
      </c>
      <c r="J215" s="15">
        <f t="shared" si="25"/>
        <v>0</v>
      </c>
      <c r="K215" s="15">
        <f t="shared" si="29"/>
        <v>62</v>
      </c>
      <c r="L215" s="15">
        <f t="shared" si="26"/>
        <v>0</v>
      </c>
      <c r="M215" s="15">
        <f t="shared" si="30"/>
        <v>55</v>
      </c>
    </row>
    <row r="216" spans="1:13" ht="16.05" customHeight="1" x14ac:dyDescent="0.25">
      <c r="A216" s="3" t="s">
        <v>299</v>
      </c>
      <c r="B216" s="3">
        <v>6450</v>
      </c>
      <c r="C216" s="3" t="s">
        <v>302</v>
      </c>
      <c r="D216" s="3">
        <v>520</v>
      </c>
      <c r="E216" s="3">
        <v>0</v>
      </c>
      <c r="F216" s="3">
        <f t="shared" si="27"/>
        <v>8.0620155038759703E-2</v>
      </c>
      <c r="H216" s="15">
        <f t="shared" si="24"/>
        <v>0</v>
      </c>
      <c r="I216" s="15">
        <f t="shared" si="28"/>
        <v>31</v>
      </c>
      <c r="J216" s="15">
        <f t="shared" si="25"/>
        <v>0</v>
      </c>
      <c r="K216" s="15">
        <f t="shared" si="29"/>
        <v>49</v>
      </c>
      <c r="L216" s="15">
        <f t="shared" si="26"/>
        <v>0</v>
      </c>
      <c r="M216" s="15">
        <f t="shared" si="30"/>
        <v>43</v>
      </c>
    </row>
    <row r="217" spans="1:13" ht="16.05" customHeight="1" x14ac:dyDescent="0.25">
      <c r="A217" s="3" t="s">
        <v>299</v>
      </c>
      <c r="B217" s="3">
        <v>6450</v>
      </c>
      <c r="C217" s="3" t="s">
        <v>303</v>
      </c>
      <c r="D217" s="3">
        <v>430</v>
      </c>
      <c r="E217" s="3">
        <v>0</v>
      </c>
      <c r="F217" s="3">
        <f t="shared" si="27"/>
        <v>6.6666666666666693E-2</v>
      </c>
      <c r="H217" s="15">
        <f t="shared" si="24"/>
        <v>0</v>
      </c>
      <c r="I217" s="15">
        <f t="shared" si="28"/>
        <v>26</v>
      </c>
      <c r="J217" s="15">
        <f t="shared" si="25"/>
        <v>0</v>
      </c>
      <c r="K217" s="15">
        <f t="shared" si="29"/>
        <v>41</v>
      </c>
      <c r="L217" s="15">
        <f t="shared" si="26"/>
        <v>0</v>
      </c>
      <c r="M217" s="15">
        <f t="shared" si="30"/>
        <v>36</v>
      </c>
    </row>
    <row r="218" spans="1:13" ht="16.05" customHeight="1" x14ac:dyDescent="0.25">
      <c r="A218" s="3" t="s">
        <v>299</v>
      </c>
      <c r="B218" s="3">
        <v>6450</v>
      </c>
      <c r="C218" s="3" t="s">
        <v>304</v>
      </c>
      <c r="D218" s="3">
        <v>360</v>
      </c>
      <c r="E218" s="3">
        <v>0</v>
      </c>
      <c r="F218" s="3">
        <f t="shared" si="27"/>
        <v>5.5813953488372099E-2</v>
      </c>
      <c r="H218" s="15">
        <f t="shared" si="24"/>
        <v>0</v>
      </c>
      <c r="I218" s="15">
        <f t="shared" si="28"/>
        <v>22</v>
      </c>
      <c r="J218" s="15">
        <f t="shared" si="25"/>
        <v>0</v>
      </c>
      <c r="K218" s="15">
        <f t="shared" si="29"/>
        <v>34</v>
      </c>
      <c r="L218" s="15">
        <f t="shared" si="26"/>
        <v>0</v>
      </c>
      <c r="M218" s="15">
        <f t="shared" si="30"/>
        <v>30</v>
      </c>
    </row>
    <row r="219" spans="1:13" ht="16.05" customHeight="1" x14ac:dyDescent="0.25">
      <c r="A219" s="3" t="s">
        <v>299</v>
      </c>
      <c r="B219" s="3">
        <v>6450</v>
      </c>
      <c r="C219" s="3" t="s">
        <v>305</v>
      </c>
      <c r="D219" s="3">
        <v>339</v>
      </c>
      <c r="E219" s="3">
        <v>0</v>
      </c>
      <c r="F219" s="3">
        <f t="shared" si="27"/>
        <v>5.2558139534883697E-2</v>
      </c>
      <c r="H219" s="15">
        <f t="shared" si="24"/>
        <v>0</v>
      </c>
      <c r="I219" s="15">
        <f t="shared" si="28"/>
        <v>21</v>
      </c>
      <c r="J219" s="15">
        <f t="shared" si="25"/>
        <v>0</v>
      </c>
      <c r="K219" s="15">
        <f t="shared" si="29"/>
        <v>32</v>
      </c>
      <c r="L219" s="15">
        <f t="shared" si="26"/>
        <v>0</v>
      </c>
      <c r="M219" s="15">
        <f t="shared" si="30"/>
        <v>28</v>
      </c>
    </row>
    <row r="220" spans="1:13" ht="16.05" customHeight="1" x14ac:dyDescent="0.25">
      <c r="A220" s="3" t="s">
        <v>299</v>
      </c>
      <c r="B220" s="3">
        <v>6450</v>
      </c>
      <c r="C220" s="3" t="s">
        <v>306</v>
      </c>
      <c r="D220" s="3">
        <v>2038</v>
      </c>
      <c r="E220" s="3">
        <v>0</v>
      </c>
      <c r="F220" s="3">
        <f t="shared" si="27"/>
        <v>0.31596899224806202</v>
      </c>
      <c r="H220" s="15">
        <f t="shared" si="24"/>
        <v>0</v>
      </c>
      <c r="I220" s="15">
        <f t="shared" si="28"/>
        <v>123</v>
      </c>
      <c r="J220" s="15">
        <f t="shared" si="25"/>
        <v>0</v>
      </c>
      <c r="K220" s="15">
        <f t="shared" si="29"/>
        <v>193</v>
      </c>
      <c r="L220" s="15">
        <f t="shared" si="26"/>
        <v>0</v>
      </c>
      <c r="M220" s="15">
        <f t="shared" si="30"/>
        <v>170</v>
      </c>
    </row>
    <row r="221" spans="1:13" ht="16.05" customHeight="1" x14ac:dyDescent="0.25">
      <c r="A221" s="3" t="s">
        <v>299</v>
      </c>
      <c r="B221" s="3">
        <v>6450</v>
      </c>
      <c r="C221" s="3" t="s">
        <v>307</v>
      </c>
      <c r="D221" s="3">
        <v>350</v>
      </c>
      <c r="E221" s="3">
        <v>0</v>
      </c>
      <c r="F221" s="3">
        <f t="shared" si="27"/>
        <v>5.4263565891472902E-2</v>
      </c>
      <c r="H221" s="15">
        <f t="shared" si="24"/>
        <v>0</v>
      </c>
      <c r="I221" s="15">
        <f t="shared" si="28"/>
        <v>21</v>
      </c>
      <c r="J221" s="15">
        <f t="shared" si="25"/>
        <v>0</v>
      </c>
      <c r="K221" s="15">
        <f t="shared" si="29"/>
        <v>33</v>
      </c>
      <c r="L221" s="15">
        <f t="shared" si="26"/>
        <v>0</v>
      </c>
      <c r="M221" s="15">
        <f t="shared" si="30"/>
        <v>29</v>
      </c>
    </row>
    <row r="222" spans="1:13" ht="16.05" customHeight="1" x14ac:dyDescent="0.25">
      <c r="A222" s="3" t="s">
        <v>299</v>
      </c>
      <c r="B222" s="3">
        <v>6450</v>
      </c>
      <c r="C222" s="3" t="s">
        <v>308</v>
      </c>
      <c r="D222" s="3">
        <v>440</v>
      </c>
      <c r="E222" s="3">
        <v>0</v>
      </c>
      <c r="F222" s="3">
        <f t="shared" si="27"/>
        <v>6.8217054263565904E-2</v>
      </c>
      <c r="H222" s="15">
        <f t="shared" si="24"/>
        <v>0</v>
      </c>
      <c r="I222" s="15">
        <f t="shared" si="28"/>
        <v>27</v>
      </c>
      <c r="J222" s="15">
        <f t="shared" si="25"/>
        <v>0</v>
      </c>
      <c r="K222" s="15">
        <f t="shared" si="29"/>
        <v>42</v>
      </c>
      <c r="L222" s="15">
        <f t="shared" si="26"/>
        <v>0</v>
      </c>
      <c r="M222" s="15">
        <f t="shared" si="30"/>
        <v>37</v>
      </c>
    </row>
    <row r="223" spans="1:13" ht="16.05" customHeight="1" x14ac:dyDescent="0.25">
      <c r="A223" s="3" t="s">
        <v>299</v>
      </c>
      <c r="B223" s="3">
        <v>6450</v>
      </c>
      <c r="C223" s="3" t="s">
        <v>309</v>
      </c>
      <c r="D223" s="3">
        <v>322</v>
      </c>
      <c r="E223" s="3">
        <v>0</v>
      </c>
      <c r="F223" s="3">
        <f t="shared" si="27"/>
        <v>4.9922480620155002E-2</v>
      </c>
      <c r="H223" s="15">
        <f t="shared" si="24"/>
        <v>0</v>
      </c>
      <c r="I223" s="15">
        <f t="shared" si="28"/>
        <v>20</v>
      </c>
      <c r="J223" s="15">
        <f t="shared" si="25"/>
        <v>0</v>
      </c>
      <c r="K223" s="15">
        <f t="shared" si="29"/>
        <v>30</v>
      </c>
      <c r="L223" s="15">
        <f t="shared" si="26"/>
        <v>0</v>
      </c>
      <c r="M223" s="15">
        <f t="shared" si="30"/>
        <v>27</v>
      </c>
    </row>
    <row r="224" spans="1:13" ht="16.05" customHeight="1" x14ac:dyDescent="0.25">
      <c r="A224" s="3" t="s">
        <v>299</v>
      </c>
      <c r="B224" s="3">
        <v>6450</v>
      </c>
      <c r="C224" s="3" t="s">
        <v>310</v>
      </c>
      <c r="D224" s="3">
        <v>705</v>
      </c>
      <c r="E224" s="3">
        <v>0</v>
      </c>
      <c r="F224" s="3">
        <f t="shared" si="27"/>
        <v>0.10930232558139499</v>
      </c>
      <c r="H224" s="15">
        <f t="shared" si="24"/>
        <v>0</v>
      </c>
      <c r="I224" s="15">
        <f t="shared" si="28"/>
        <v>43</v>
      </c>
      <c r="J224" s="15">
        <f t="shared" si="25"/>
        <v>0</v>
      </c>
      <c r="K224" s="15">
        <f t="shared" si="29"/>
        <v>67</v>
      </c>
      <c r="L224" s="15">
        <f t="shared" si="26"/>
        <v>0</v>
      </c>
      <c r="M224" s="15">
        <f t="shared" si="30"/>
        <v>59</v>
      </c>
    </row>
    <row r="225" spans="1:13" ht="16.05" customHeight="1" x14ac:dyDescent="0.25">
      <c r="A225" s="3" t="s">
        <v>144</v>
      </c>
      <c r="B225" s="3">
        <v>8380</v>
      </c>
      <c r="C225" s="3" t="s">
        <v>145</v>
      </c>
      <c r="D225" s="3">
        <v>507</v>
      </c>
      <c r="E225" s="3">
        <v>0</v>
      </c>
      <c r="F225" s="3">
        <f t="shared" si="27"/>
        <v>6.0501193317422403E-2</v>
      </c>
      <c r="H225" s="15">
        <f t="shared" si="24"/>
        <v>0</v>
      </c>
      <c r="I225" s="15">
        <f t="shared" si="28"/>
        <v>31</v>
      </c>
      <c r="J225" s="15">
        <f t="shared" si="25"/>
        <v>0</v>
      </c>
      <c r="K225" s="15">
        <f t="shared" si="29"/>
        <v>48</v>
      </c>
      <c r="L225" s="15">
        <f t="shared" si="26"/>
        <v>0</v>
      </c>
      <c r="M225" s="15">
        <f t="shared" si="30"/>
        <v>42</v>
      </c>
    </row>
    <row r="226" spans="1:13" ht="16.05" customHeight="1" x14ac:dyDescent="0.25">
      <c r="A226" s="3" t="s">
        <v>144</v>
      </c>
      <c r="B226" s="3">
        <v>8380</v>
      </c>
      <c r="C226" s="3" t="s">
        <v>146</v>
      </c>
      <c r="D226" s="3">
        <v>554</v>
      </c>
      <c r="E226" s="3">
        <v>0</v>
      </c>
      <c r="F226" s="3">
        <f t="shared" si="27"/>
        <v>6.6109785202863994E-2</v>
      </c>
      <c r="H226" s="15">
        <f t="shared" si="24"/>
        <v>0</v>
      </c>
      <c r="I226" s="15">
        <f t="shared" si="28"/>
        <v>34</v>
      </c>
      <c r="J226" s="15">
        <f t="shared" si="25"/>
        <v>0</v>
      </c>
      <c r="K226" s="15">
        <f t="shared" si="29"/>
        <v>52</v>
      </c>
      <c r="L226" s="15">
        <f t="shared" si="26"/>
        <v>0</v>
      </c>
      <c r="M226" s="15">
        <f t="shared" si="30"/>
        <v>46</v>
      </c>
    </row>
    <row r="227" spans="1:13" ht="16.05" customHeight="1" x14ac:dyDescent="0.25">
      <c r="A227" s="3" t="s">
        <v>144</v>
      </c>
      <c r="B227" s="3">
        <v>8380</v>
      </c>
      <c r="C227" s="3" t="s">
        <v>147</v>
      </c>
      <c r="D227" s="3">
        <v>797</v>
      </c>
      <c r="E227" s="3">
        <v>0</v>
      </c>
      <c r="F227" s="3">
        <f t="shared" si="27"/>
        <v>9.51073985680191E-2</v>
      </c>
      <c r="H227" s="15">
        <f t="shared" si="24"/>
        <v>0</v>
      </c>
      <c r="I227" s="15">
        <f t="shared" si="28"/>
        <v>48</v>
      </c>
      <c r="J227" s="15">
        <f t="shared" si="25"/>
        <v>0</v>
      </c>
      <c r="K227" s="15">
        <f t="shared" si="29"/>
        <v>75</v>
      </c>
      <c r="L227" s="15">
        <f t="shared" si="26"/>
        <v>0</v>
      </c>
      <c r="M227" s="15">
        <f t="shared" si="30"/>
        <v>67</v>
      </c>
    </row>
    <row r="228" spans="1:13" ht="16.05" customHeight="1" x14ac:dyDescent="0.25">
      <c r="A228" s="3" t="s">
        <v>144</v>
      </c>
      <c r="B228" s="3">
        <v>8380</v>
      </c>
      <c r="C228" s="3" t="s">
        <v>148</v>
      </c>
      <c r="D228" s="3">
        <v>466</v>
      </c>
      <c r="E228" s="3">
        <v>0</v>
      </c>
      <c r="F228" s="3">
        <f t="shared" si="27"/>
        <v>5.5608591885441497E-2</v>
      </c>
      <c r="H228" s="15">
        <f t="shared" si="24"/>
        <v>0</v>
      </c>
      <c r="I228" s="15">
        <f t="shared" si="28"/>
        <v>28</v>
      </c>
      <c r="J228" s="15">
        <f t="shared" si="25"/>
        <v>0</v>
      </c>
      <c r="K228" s="15">
        <f t="shared" si="29"/>
        <v>44</v>
      </c>
      <c r="L228" s="15">
        <f t="shared" si="26"/>
        <v>0</v>
      </c>
      <c r="M228" s="15">
        <f t="shared" si="30"/>
        <v>39</v>
      </c>
    </row>
    <row r="229" spans="1:13" ht="16.05" customHeight="1" x14ac:dyDescent="0.25">
      <c r="A229" s="3" t="s">
        <v>144</v>
      </c>
      <c r="B229" s="3">
        <v>8380</v>
      </c>
      <c r="C229" s="3" t="s">
        <v>149</v>
      </c>
      <c r="D229" s="3">
        <v>4068</v>
      </c>
      <c r="E229" s="3">
        <v>3842</v>
      </c>
      <c r="F229" s="3">
        <f t="shared" si="27"/>
        <v>0.48544152744630098</v>
      </c>
      <c r="H229" s="15">
        <f t="shared" si="24"/>
        <v>233</v>
      </c>
      <c r="I229" s="15">
        <f t="shared" si="28"/>
        <v>246</v>
      </c>
      <c r="J229" s="15">
        <f t="shared" si="25"/>
        <v>363</v>
      </c>
      <c r="K229" s="15">
        <f t="shared" si="29"/>
        <v>385</v>
      </c>
      <c r="L229" s="15">
        <f t="shared" si="26"/>
        <v>321</v>
      </c>
      <c r="M229" s="15">
        <f t="shared" si="30"/>
        <v>340</v>
      </c>
    </row>
    <row r="230" spans="1:13" ht="16.05" customHeight="1" x14ac:dyDescent="0.25">
      <c r="A230" s="3" t="s">
        <v>144</v>
      </c>
      <c r="B230" s="3">
        <v>8380</v>
      </c>
      <c r="C230" s="3" t="s">
        <v>150</v>
      </c>
      <c r="D230" s="3">
        <v>620</v>
      </c>
      <c r="E230" s="3">
        <v>0</v>
      </c>
      <c r="F230" s="3">
        <f t="shared" si="27"/>
        <v>7.3985680190930797E-2</v>
      </c>
      <c r="H230" s="15">
        <f t="shared" si="24"/>
        <v>0</v>
      </c>
      <c r="I230" s="15">
        <f t="shared" si="28"/>
        <v>38</v>
      </c>
      <c r="J230" s="15">
        <f t="shared" si="25"/>
        <v>0</v>
      </c>
      <c r="K230" s="15">
        <f t="shared" si="29"/>
        <v>59</v>
      </c>
      <c r="L230" s="15">
        <f t="shared" si="26"/>
        <v>0</v>
      </c>
      <c r="M230" s="15">
        <f t="shared" si="30"/>
        <v>52</v>
      </c>
    </row>
    <row r="231" spans="1:13" ht="16.05" customHeight="1" x14ac:dyDescent="0.25">
      <c r="A231" s="3" t="s">
        <v>144</v>
      </c>
      <c r="B231" s="3">
        <v>8380</v>
      </c>
      <c r="C231" s="3" t="s">
        <v>151</v>
      </c>
      <c r="D231" s="3">
        <v>525</v>
      </c>
      <c r="E231" s="3">
        <v>0</v>
      </c>
      <c r="F231" s="3">
        <f t="shared" si="27"/>
        <v>6.2649164677804306E-2</v>
      </c>
      <c r="H231" s="15">
        <f t="shared" si="24"/>
        <v>0</v>
      </c>
      <c r="I231" s="15">
        <f t="shared" si="28"/>
        <v>32</v>
      </c>
      <c r="J231" s="15">
        <f t="shared" si="25"/>
        <v>0</v>
      </c>
      <c r="K231" s="15">
        <f t="shared" si="29"/>
        <v>50</v>
      </c>
      <c r="L231" s="15">
        <f t="shared" si="26"/>
        <v>0</v>
      </c>
      <c r="M231" s="15">
        <f t="shared" si="30"/>
        <v>44</v>
      </c>
    </row>
    <row r="232" spans="1:13" ht="16.05" customHeight="1" x14ac:dyDescent="0.25">
      <c r="A232" s="3" t="s">
        <v>144</v>
      </c>
      <c r="B232" s="3">
        <v>8380</v>
      </c>
      <c r="C232" s="3" t="s">
        <v>152</v>
      </c>
      <c r="D232" s="3">
        <v>843</v>
      </c>
      <c r="E232" s="3">
        <v>0</v>
      </c>
      <c r="F232" s="3">
        <f t="shared" si="27"/>
        <v>0.10059665871121699</v>
      </c>
      <c r="H232" s="15">
        <f t="shared" si="24"/>
        <v>0</v>
      </c>
      <c r="I232" s="15">
        <f t="shared" si="28"/>
        <v>51</v>
      </c>
      <c r="J232" s="15">
        <f t="shared" si="25"/>
        <v>0</v>
      </c>
      <c r="K232" s="15">
        <f t="shared" si="29"/>
        <v>80</v>
      </c>
      <c r="L232" s="15">
        <f t="shared" si="26"/>
        <v>0</v>
      </c>
      <c r="M232" s="15">
        <f t="shared" si="30"/>
        <v>70</v>
      </c>
    </row>
    <row r="233" spans="1:13" ht="16.05" customHeight="1" x14ac:dyDescent="0.25">
      <c r="A233" s="3" t="s">
        <v>153</v>
      </c>
      <c r="B233" s="3">
        <v>8535</v>
      </c>
      <c r="C233" s="3" t="s">
        <v>153</v>
      </c>
      <c r="D233" s="3">
        <v>8535</v>
      </c>
      <c r="E233" s="3">
        <v>8408</v>
      </c>
      <c r="F233" s="3">
        <f t="shared" si="27"/>
        <v>1</v>
      </c>
      <c r="H233" s="15">
        <f t="shared" si="24"/>
        <v>509</v>
      </c>
      <c r="I233" s="15">
        <f t="shared" si="28"/>
        <v>517</v>
      </c>
      <c r="J233" s="15">
        <f t="shared" si="25"/>
        <v>795</v>
      </c>
      <c r="K233" s="15">
        <f t="shared" si="29"/>
        <v>807</v>
      </c>
      <c r="L233" s="15">
        <f t="shared" si="26"/>
        <v>702</v>
      </c>
      <c r="M233" s="15">
        <f t="shared" si="30"/>
        <v>712</v>
      </c>
    </row>
    <row r="234" spans="1:13" ht="16.05" customHeight="1" x14ac:dyDescent="0.25">
      <c r="A234" s="3" t="s">
        <v>154</v>
      </c>
      <c r="B234" s="3">
        <v>23108</v>
      </c>
      <c r="C234" s="3" t="s">
        <v>155</v>
      </c>
      <c r="D234" s="3">
        <v>770</v>
      </c>
      <c r="E234" s="3">
        <v>0</v>
      </c>
      <c r="F234" s="3">
        <f t="shared" si="27"/>
        <v>3.3321793318331301E-2</v>
      </c>
      <c r="H234" s="15">
        <f t="shared" si="24"/>
        <v>0</v>
      </c>
      <c r="I234" s="15">
        <f t="shared" si="28"/>
        <v>47</v>
      </c>
      <c r="J234" s="15">
        <f t="shared" si="25"/>
        <v>0</v>
      </c>
      <c r="K234" s="15">
        <f t="shared" si="29"/>
        <v>73</v>
      </c>
      <c r="L234" s="15">
        <f t="shared" si="26"/>
        <v>0</v>
      </c>
      <c r="M234" s="15">
        <f t="shared" si="30"/>
        <v>64</v>
      </c>
    </row>
    <row r="235" spans="1:13" ht="16.05" customHeight="1" x14ac:dyDescent="0.25">
      <c r="A235" s="3" t="s">
        <v>154</v>
      </c>
      <c r="B235" s="3">
        <v>23108</v>
      </c>
      <c r="C235" s="3" t="s">
        <v>156</v>
      </c>
      <c r="D235" s="3">
        <v>9134</v>
      </c>
      <c r="E235" s="3">
        <v>10360</v>
      </c>
      <c r="F235" s="3">
        <f t="shared" si="27"/>
        <v>0.39527436385667297</v>
      </c>
      <c r="H235" s="15">
        <f t="shared" si="24"/>
        <v>628</v>
      </c>
      <c r="I235" s="15">
        <f t="shared" si="28"/>
        <v>553</v>
      </c>
      <c r="J235" s="15">
        <f t="shared" si="25"/>
        <v>980</v>
      </c>
      <c r="K235" s="15">
        <f t="shared" si="29"/>
        <v>864</v>
      </c>
      <c r="L235" s="15">
        <f t="shared" si="26"/>
        <v>865</v>
      </c>
      <c r="M235" s="15">
        <f t="shared" si="30"/>
        <v>762</v>
      </c>
    </row>
    <row r="236" spans="1:13" ht="16.05" customHeight="1" x14ac:dyDescent="0.25">
      <c r="A236" s="3" t="s">
        <v>154</v>
      </c>
      <c r="B236" s="3">
        <v>23108</v>
      </c>
      <c r="C236" s="3" t="s">
        <v>157</v>
      </c>
      <c r="D236" s="3">
        <v>785</v>
      </c>
      <c r="E236" s="3">
        <v>0</v>
      </c>
      <c r="F236" s="3">
        <f t="shared" si="27"/>
        <v>3.3970919162194899E-2</v>
      </c>
      <c r="H236" s="15">
        <f t="shared" si="24"/>
        <v>0</v>
      </c>
      <c r="I236" s="15">
        <f t="shared" si="28"/>
        <v>48</v>
      </c>
      <c r="J236" s="15">
        <f t="shared" si="25"/>
        <v>0</v>
      </c>
      <c r="K236" s="15">
        <f t="shared" si="29"/>
        <v>74</v>
      </c>
      <c r="L236" s="15">
        <f t="shared" si="26"/>
        <v>0</v>
      </c>
      <c r="M236" s="15">
        <f t="shared" si="30"/>
        <v>66</v>
      </c>
    </row>
    <row r="237" spans="1:13" ht="16.05" customHeight="1" x14ac:dyDescent="0.25">
      <c r="A237" s="3" t="s">
        <v>154</v>
      </c>
      <c r="B237" s="3">
        <v>23108</v>
      </c>
      <c r="C237" s="3" t="s">
        <v>158</v>
      </c>
      <c r="D237" s="3">
        <v>1066</v>
      </c>
      <c r="E237" s="3">
        <v>0</v>
      </c>
      <c r="F237" s="3">
        <f t="shared" si="27"/>
        <v>4.6131209970573003E-2</v>
      </c>
      <c r="H237" s="15">
        <f t="shared" si="24"/>
        <v>0</v>
      </c>
      <c r="I237" s="15">
        <f t="shared" si="28"/>
        <v>65</v>
      </c>
      <c r="J237" s="15">
        <f t="shared" si="25"/>
        <v>0</v>
      </c>
      <c r="K237" s="15">
        <f t="shared" si="29"/>
        <v>101</v>
      </c>
      <c r="L237" s="15">
        <f t="shared" si="26"/>
        <v>0</v>
      </c>
      <c r="M237" s="15">
        <f t="shared" si="30"/>
        <v>89</v>
      </c>
    </row>
    <row r="238" spans="1:13" ht="16.05" customHeight="1" x14ac:dyDescent="0.25">
      <c r="A238" s="3" t="s">
        <v>154</v>
      </c>
      <c r="B238" s="3">
        <v>23108</v>
      </c>
      <c r="C238" s="3" t="s">
        <v>159</v>
      </c>
      <c r="D238" s="3">
        <v>585</v>
      </c>
      <c r="E238" s="3">
        <v>0</v>
      </c>
      <c r="F238" s="3">
        <f t="shared" si="27"/>
        <v>2.5315907910680301E-2</v>
      </c>
      <c r="H238" s="15">
        <f t="shared" si="24"/>
        <v>0</v>
      </c>
      <c r="I238" s="15">
        <f t="shared" si="28"/>
        <v>35</v>
      </c>
      <c r="J238" s="15">
        <f t="shared" si="25"/>
        <v>0</v>
      </c>
      <c r="K238" s="15">
        <f t="shared" si="29"/>
        <v>55</v>
      </c>
      <c r="L238" s="15">
        <f t="shared" si="26"/>
        <v>0</v>
      </c>
      <c r="M238" s="15">
        <f t="shared" si="30"/>
        <v>49</v>
      </c>
    </row>
    <row r="239" spans="1:13" ht="16.05" customHeight="1" x14ac:dyDescent="0.25">
      <c r="A239" s="3" t="s">
        <v>154</v>
      </c>
      <c r="B239" s="3">
        <v>23108</v>
      </c>
      <c r="C239" s="3" t="s">
        <v>160</v>
      </c>
      <c r="D239" s="3">
        <v>688</v>
      </c>
      <c r="E239" s="3">
        <v>0</v>
      </c>
      <c r="F239" s="3">
        <f t="shared" si="27"/>
        <v>2.97732387052103E-2</v>
      </c>
      <c r="H239" s="15">
        <f t="shared" si="24"/>
        <v>0</v>
      </c>
      <c r="I239" s="15">
        <f t="shared" si="28"/>
        <v>42</v>
      </c>
      <c r="J239" s="15">
        <f t="shared" si="25"/>
        <v>0</v>
      </c>
      <c r="K239" s="15">
        <f t="shared" si="29"/>
        <v>65</v>
      </c>
      <c r="L239" s="15">
        <f t="shared" si="26"/>
        <v>0</v>
      </c>
      <c r="M239" s="15">
        <f t="shared" si="30"/>
        <v>57</v>
      </c>
    </row>
    <row r="240" spans="1:13" ht="16.05" customHeight="1" x14ac:dyDescent="0.25">
      <c r="A240" s="3" t="s">
        <v>154</v>
      </c>
      <c r="B240" s="3">
        <v>23108</v>
      </c>
      <c r="C240" s="3" t="s">
        <v>161</v>
      </c>
      <c r="D240" s="3">
        <v>616</v>
      </c>
      <c r="E240" s="3">
        <v>0</v>
      </c>
      <c r="F240" s="3">
        <f t="shared" si="27"/>
        <v>2.6657434654665101E-2</v>
      </c>
      <c r="H240" s="15">
        <f t="shared" si="24"/>
        <v>0</v>
      </c>
      <c r="I240" s="15">
        <f t="shared" si="28"/>
        <v>37</v>
      </c>
      <c r="J240" s="15">
        <f t="shared" si="25"/>
        <v>0</v>
      </c>
      <c r="K240" s="15">
        <f t="shared" si="29"/>
        <v>58</v>
      </c>
      <c r="L240" s="15">
        <f t="shared" si="26"/>
        <v>0</v>
      </c>
      <c r="M240" s="15">
        <f t="shared" si="30"/>
        <v>51</v>
      </c>
    </row>
    <row r="241" spans="1:13" ht="16.05" customHeight="1" x14ac:dyDescent="0.25">
      <c r="A241" s="3" t="s">
        <v>154</v>
      </c>
      <c r="B241" s="3">
        <v>23108</v>
      </c>
      <c r="C241" s="3" t="s">
        <v>162</v>
      </c>
      <c r="D241" s="3">
        <v>92</v>
      </c>
      <c r="E241" s="3">
        <v>0</v>
      </c>
      <c r="F241" s="3">
        <f t="shared" si="27"/>
        <v>3.9813051756967298E-3</v>
      </c>
      <c r="H241" s="15">
        <f t="shared" si="24"/>
        <v>0</v>
      </c>
      <c r="I241" s="15">
        <f t="shared" si="28"/>
        <v>6</v>
      </c>
      <c r="J241" s="15">
        <f t="shared" si="25"/>
        <v>0</v>
      </c>
      <c r="K241" s="15">
        <f t="shared" si="29"/>
        <v>9</v>
      </c>
      <c r="L241" s="15">
        <f t="shared" si="26"/>
        <v>0</v>
      </c>
      <c r="M241" s="15">
        <f t="shared" si="30"/>
        <v>8</v>
      </c>
    </row>
    <row r="242" spans="1:13" ht="16.05" customHeight="1" x14ac:dyDescent="0.25">
      <c r="A242" s="3" t="s">
        <v>154</v>
      </c>
      <c r="B242" s="3">
        <v>23108</v>
      </c>
      <c r="C242" s="3" t="s">
        <v>163</v>
      </c>
      <c r="D242" s="3">
        <v>849</v>
      </c>
      <c r="E242" s="3">
        <v>0</v>
      </c>
      <c r="F242" s="3">
        <f t="shared" si="27"/>
        <v>3.6740522762679598E-2</v>
      </c>
      <c r="H242" s="15">
        <f t="shared" si="24"/>
        <v>0</v>
      </c>
      <c r="I242" s="15">
        <f t="shared" si="28"/>
        <v>51</v>
      </c>
      <c r="J242" s="15">
        <f t="shared" si="25"/>
        <v>0</v>
      </c>
      <c r="K242" s="15">
        <f t="shared" si="29"/>
        <v>80</v>
      </c>
      <c r="L242" s="15">
        <f t="shared" si="26"/>
        <v>0</v>
      </c>
      <c r="M242" s="15">
        <f t="shared" si="30"/>
        <v>71</v>
      </c>
    </row>
    <row r="243" spans="1:13" ht="16.05" customHeight="1" x14ac:dyDescent="0.25">
      <c r="A243" s="3" t="s">
        <v>154</v>
      </c>
      <c r="B243" s="3">
        <v>23108</v>
      </c>
      <c r="C243" s="3" t="s">
        <v>164</v>
      </c>
      <c r="D243" s="3">
        <v>743</v>
      </c>
      <c r="E243" s="3">
        <v>0</v>
      </c>
      <c r="F243" s="3">
        <f t="shared" si="27"/>
        <v>3.2153366799376797E-2</v>
      </c>
      <c r="H243" s="15">
        <f t="shared" si="24"/>
        <v>0</v>
      </c>
      <c r="I243" s="15">
        <f t="shared" si="28"/>
        <v>45</v>
      </c>
      <c r="J243" s="15">
        <f t="shared" si="25"/>
        <v>0</v>
      </c>
      <c r="K243" s="15">
        <f t="shared" si="29"/>
        <v>70</v>
      </c>
      <c r="L243" s="15">
        <f t="shared" si="26"/>
        <v>0</v>
      </c>
      <c r="M243" s="15">
        <f t="shared" si="30"/>
        <v>62</v>
      </c>
    </row>
    <row r="244" spans="1:13" ht="16.05" customHeight="1" x14ac:dyDescent="0.25">
      <c r="A244" s="3" t="s">
        <v>154</v>
      </c>
      <c r="B244" s="3">
        <v>23108</v>
      </c>
      <c r="C244" s="3" t="s">
        <v>165</v>
      </c>
      <c r="D244" s="3">
        <v>1338</v>
      </c>
      <c r="E244" s="3">
        <v>0</v>
      </c>
      <c r="F244" s="3">
        <f t="shared" si="27"/>
        <v>5.7902025272632898E-2</v>
      </c>
      <c r="H244" s="15">
        <f t="shared" si="24"/>
        <v>0</v>
      </c>
      <c r="I244" s="15">
        <f t="shared" si="28"/>
        <v>81</v>
      </c>
      <c r="J244" s="15">
        <f t="shared" si="25"/>
        <v>0</v>
      </c>
      <c r="K244" s="15">
        <f t="shared" si="29"/>
        <v>127</v>
      </c>
      <c r="L244" s="15">
        <f t="shared" si="26"/>
        <v>0</v>
      </c>
      <c r="M244" s="15">
        <f t="shared" si="30"/>
        <v>112</v>
      </c>
    </row>
    <row r="245" spans="1:13" ht="16.05" customHeight="1" x14ac:dyDescent="0.25">
      <c r="A245" s="3" t="s">
        <v>154</v>
      </c>
      <c r="B245" s="3">
        <v>23108</v>
      </c>
      <c r="C245" s="3" t="s">
        <v>166</v>
      </c>
      <c r="D245" s="3">
        <v>1331</v>
      </c>
      <c r="E245" s="3">
        <v>0</v>
      </c>
      <c r="F245" s="3">
        <f t="shared" si="27"/>
        <v>5.7599099878829801E-2</v>
      </c>
      <c r="H245" s="15">
        <f t="shared" si="24"/>
        <v>0</v>
      </c>
      <c r="I245" s="15">
        <f t="shared" si="28"/>
        <v>81</v>
      </c>
      <c r="J245" s="15">
        <f t="shared" si="25"/>
        <v>0</v>
      </c>
      <c r="K245" s="15">
        <f t="shared" si="29"/>
        <v>126</v>
      </c>
      <c r="L245" s="15">
        <f t="shared" si="26"/>
        <v>0</v>
      </c>
      <c r="M245" s="15">
        <f t="shared" si="30"/>
        <v>111</v>
      </c>
    </row>
    <row r="246" spans="1:13" ht="16.05" customHeight="1" x14ac:dyDescent="0.25">
      <c r="A246" s="3" t="s">
        <v>154</v>
      </c>
      <c r="B246" s="3">
        <v>23108</v>
      </c>
      <c r="C246" s="3" t="s">
        <v>167</v>
      </c>
      <c r="D246" s="3">
        <v>468</v>
      </c>
      <c r="E246" s="3">
        <v>0</v>
      </c>
      <c r="F246" s="3">
        <f t="shared" si="27"/>
        <v>2.0252726328544201E-2</v>
      </c>
      <c r="H246" s="15">
        <f t="shared" si="24"/>
        <v>0</v>
      </c>
      <c r="I246" s="15">
        <f t="shared" si="28"/>
        <v>28</v>
      </c>
      <c r="J246" s="15">
        <f t="shared" si="25"/>
        <v>0</v>
      </c>
      <c r="K246" s="15">
        <f t="shared" si="29"/>
        <v>44</v>
      </c>
      <c r="L246" s="15">
        <f t="shared" si="26"/>
        <v>0</v>
      </c>
      <c r="M246" s="15">
        <f t="shared" si="30"/>
        <v>39</v>
      </c>
    </row>
    <row r="247" spans="1:13" ht="16.05" customHeight="1" x14ac:dyDescent="0.25">
      <c r="A247" s="3" t="s">
        <v>154</v>
      </c>
      <c r="B247" s="3">
        <v>23108</v>
      </c>
      <c r="C247" s="3" t="s">
        <v>168</v>
      </c>
      <c r="D247" s="3">
        <v>444</v>
      </c>
      <c r="E247" s="3">
        <v>0</v>
      </c>
      <c r="F247" s="3">
        <f t="shared" si="27"/>
        <v>1.9214124978362501E-2</v>
      </c>
      <c r="H247" s="15">
        <f t="shared" si="24"/>
        <v>0</v>
      </c>
      <c r="I247" s="15">
        <f t="shared" si="28"/>
        <v>27</v>
      </c>
      <c r="J247" s="15">
        <f t="shared" si="25"/>
        <v>0</v>
      </c>
      <c r="K247" s="15">
        <f t="shared" si="29"/>
        <v>42</v>
      </c>
      <c r="L247" s="15">
        <f t="shared" si="26"/>
        <v>0</v>
      </c>
      <c r="M247" s="15">
        <f t="shared" si="30"/>
        <v>37</v>
      </c>
    </row>
    <row r="248" spans="1:13" ht="16.05" customHeight="1" x14ac:dyDescent="0.25">
      <c r="A248" s="3" t="s">
        <v>154</v>
      </c>
      <c r="B248" s="3">
        <v>23108</v>
      </c>
      <c r="C248" s="3" t="s">
        <v>169</v>
      </c>
      <c r="D248" s="3">
        <v>546</v>
      </c>
      <c r="E248" s="3">
        <v>0</v>
      </c>
      <c r="F248" s="3">
        <f t="shared" si="27"/>
        <v>2.3628180716634899E-2</v>
      </c>
      <c r="H248" s="15">
        <f t="shared" si="24"/>
        <v>0</v>
      </c>
      <c r="I248" s="15">
        <f t="shared" si="28"/>
        <v>33</v>
      </c>
      <c r="J248" s="15">
        <f t="shared" si="25"/>
        <v>0</v>
      </c>
      <c r="K248" s="15">
        <f t="shared" si="29"/>
        <v>52</v>
      </c>
      <c r="L248" s="15">
        <f t="shared" si="26"/>
        <v>0</v>
      </c>
      <c r="M248" s="15">
        <f t="shared" si="30"/>
        <v>46</v>
      </c>
    </row>
    <row r="249" spans="1:13" ht="16.05" customHeight="1" x14ac:dyDescent="0.25">
      <c r="A249" s="3" t="s">
        <v>154</v>
      </c>
      <c r="B249" s="3">
        <v>23108</v>
      </c>
      <c r="C249" s="3" t="s">
        <v>170</v>
      </c>
      <c r="D249" s="3">
        <v>1082</v>
      </c>
      <c r="E249" s="3">
        <v>0</v>
      </c>
      <c r="F249" s="3">
        <f t="shared" si="27"/>
        <v>4.6823610870694102E-2</v>
      </c>
      <c r="H249" s="15">
        <f t="shared" si="24"/>
        <v>0</v>
      </c>
      <c r="I249" s="15">
        <f t="shared" si="28"/>
        <v>66</v>
      </c>
      <c r="J249" s="15">
        <f t="shared" si="25"/>
        <v>0</v>
      </c>
      <c r="K249" s="15">
        <f t="shared" si="29"/>
        <v>102</v>
      </c>
      <c r="L249" s="15">
        <f t="shared" si="26"/>
        <v>0</v>
      </c>
      <c r="M249" s="15">
        <f t="shared" si="30"/>
        <v>90</v>
      </c>
    </row>
    <row r="250" spans="1:13" ht="16.05" customHeight="1" x14ac:dyDescent="0.25">
      <c r="A250" s="3" t="s">
        <v>154</v>
      </c>
      <c r="B250" s="3">
        <v>23108</v>
      </c>
      <c r="C250" s="3" t="s">
        <v>171</v>
      </c>
      <c r="D250" s="3">
        <v>484</v>
      </c>
      <c r="E250" s="3">
        <v>0</v>
      </c>
      <c r="F250" s="3">
        <f t="shared" si="27"/>
        <v>2.09451272286654E-2</v>
      </c>
      <c r="H250" s="15">
        <f t="shared" si="24"/>
        <v>0</v>
      </c>
      <c r="I250" s="15">
        <f t="shared" si="28"/>
        <v>29</v>
      </c>
      <c r="J250" s="15">
        <f t="shared" si="25"/>
        <v>0</v>
      </c>
      <c r="K250" s="15">
        <f t="shared" si="29"/>
        <v>46</v>
      </c>
      <c r="L250" s="15">
        <f t="shared" si="26"/>
        <v>0</v>
      </c>
      <c r="M250" s="15">
        <f t="shared" si="30"/>
        <v>40</v>
      </c>
    </row>
    <row r="251" spans="1:13" ht="16.05" customHeight="1" x14ac:dyDescent="0.25">
      <c r="A251" s="3" t="s">
        <v>154</v>
      </c>
      <c r="B251" s="3">
        <v>23108</v>
      </c>
      <c r="C251" s="3" t="s">
        <v>172</v>
      </c>
      <c r="D251" s="3">
        <v>1059</v>
      </c>
      <c r="E251" s="3">
        <v>0</v>
      </c>
      <c r="F251" s="3">
        <f t="shared" si="27"/>
        <v>4.58282845767699E-2</v>
      </c>
      <c r="H251" s="15">
        <f t="shared" si="24"/>
        <v>0</v>
      </c>
      <c r="I251" s="15">
        <f t="shared" si="28"/>
        <v>64</v>
      </c>
      <c r="J251" s="15">
        <f t="shared" si="25"/>
        <v>0</v>
      </c>
      <c r="K251" s="15">
        <f t="shared" si="29"/>
        <v>100</v>
      </c>
      <c r="L251" s="15">
        <f t="shared" si="26"/>
        <v>0</v>
      </c>
      <c r="M251" s="15">
        <f t="shared" si="30"/>
        <v>88</v>
      </c>
    </row>
    <row r="252" spans="1:13" ht="16.05" customHeight="1" x14ac:dyDescent="0.25">
      <c r="A252" s="3" t="s">
        <v>154</v>
      </c>
      <c r="B252" s="3">
        <v>23108</v>
      </c>
      <c r="C252" s="3" t="s">
        <v>173</v>
      </c>
      <c r="D252" s="3">
        <v>458</v>
      </c>
      <c r="E252" s="3">
        <v>0</v>
      </c>
      <c r="F252" s="3">
        <f t="shared" si="27"/>
        <v>1.9819975765968501E-2</v>
      </c>
      <c r="H252" s="15">
        <f t="shared" si="24"/>
        <v>0</v>
      </c>
      <c r="I252" s="15">
        <f t="shared" si="28"/>
        <v>28</v>
      </c>
      <c r="J252" s="15">
        <f t="shared" si="25"/>
        <v>0</v>
      </c>
      <c r="K252" s="15">
        <f t="shared" si="29"/>
        <v>43</v>
      </c>
      <c r="L252" s="15">
        <f t="shared" si="26"/>
        <v>0</v>
      </c>
      <c r="M252" s="15">
        <f t="shared" si="30"/>
        <v>38</v>
      </c>
    </row>
    <row r="253" spans="1:13" ht="16.05" customHeight="1" x14ac:dyDescent="0.25">
      <c r="A253" s="3" t="s">
        <v>154</v>
      </c>
      <c r="B253" s="3">
        <v>23108</v>
      </c>
      <c r="C253" s="3" t="s">
        <v>174</v>
      </c>
      <c r="D253" s="3">
        <v>570</v>
      </c>
      <c r="E253" s="3">
        <v>0</v>
      </c>
      <c r="F253" s="3">
        <f t="shared" si="27"/>
        <v>2.46667820668167E-2</v>
      </c>
      <c r="H253" s="15">
        <f t="shared" si="24"/>
        <v>0</v>
      </c>
      <c r="I253" s="15">
        <f t="shared" si="28"/>
        <v>35</v>
      </c>
      <c r="J253" s="15">
        <f t="shared" si="25"/>
        <v>0</v>
      </c>
      <c r="K253" s="15">
        <f t="shared" si="29"/>
        <v>54</v>
      </c>
      <c r="L253" s="15">
        <f t="shared" si="26"/>
        <v>0</v>
      </c>
      <c r="M253" s="15">
        <f t="shared" si="30"/>
        <v>48</v>
      </c>
    </row>
    <row r="254" spans="1:13" ht="16.05" customHeight="1" x14ac:dyDescent="0.25">
      <c r="A254" s="3" t="s">
        <v>215</v>
      </c>
      <c r="B254" s="3">
        <v>4025</v>
      </c>
      <c r="C254" s="3" t="s">
        <v>215</v>
      </c>
      <c r="D254" s="3">
        <v>4025</v>
      </c>
      <c r="E254" s="3">
        <v>151</v>
      </c>
      <c r="F254" s="3">
        <f t="shared" si="27"/>
        <v>1</v>
      </c>
      <c r="H254" s="15">
        <f t="shared" si="24"/>
        <v>9</v>
      </c>
      <c r="I254" s="15">
        <f t="shared" si="28"/>
        <v>244</v>
      </c>
      <c r="J254" s="15">
        <f t="shared" si="25"/>
        <v>14</v>
      </c>
      <c r="K254" s="15">
        <f t="shared" si="29"/>
        <v>381</v>
      </c>
      <c r="L254" s="15">
        <f t="shared" si="26"/>
        <v>13</v>
      </c>
      <c r="M254" s="15">
        <f t="shared" si="30"/>
        <v>336</v>
      </c>
    </row>
    <row r="255" spans="1:13" ht="16.05" customHeight="1" x14ac:dyDescent="0.25">
      <c r="A255" s="3" t="s">
        <v>175</v>
      </c>
      <c r="B255" s="3">
        <v>618</v>
      </c>
      <c r="C255" s="3" t="s">
        <v>176</v>
      </c>
      <c r="D255" s="3">
        <v>436</v>
      </c>
      <c r="E255" s="3">
        <v>0</v>
      </c>
      <c r="F255" s="3">
        <f t="shared" si="27"/>
        <v>0.70550161812297696</v>
      </c>
      <c r="H255" s="15">
        <f t="shared" ref="H255:H318" si="31">ROUND(0.726920967703119/12*E255,0)</f>
        <v>0</v>
      </c>
      <c r="I255" s="15">
        <f t="shared" si="28"/>
        <v>26</v>
      </c>
      <c r="J255" s="15">
        <f t="shared" ref="J255:J318" si="32">ROUND(1.13506462064538*E255/12,0)</f>
        <v>0</v>
      </c>
      <c r="K255" s="15">
        <f t="shared" si="29"/>
        <v>41</v>
      </c>
      <c r="L255" s="15">
        <f t="shared" ref="L255:L318" si="33">ROUND(1.00157563471574*E255/12,0)</f>
        <v>0</v>
      </c>
      <c r="M255" s="15">
        <f t="shared" si="30"/>
        <v>36</v>
      </c>
    </row>
    <row r="256" spans="1:13" ht="16.05" customHeight="1" x14ac:dyDescent="0.25">
      <c r="A256" s="3" t="s">
        <v>175</v>
      </c>
      <c r="B256" s="3">
        <v>618</v>
      </c>
      <c r="C256" s="3" t="s">
        <v>177</v>
      </c>
      <c r="D256" s="3">
        <v>108</v>
      </c>
      <c r="E256" s="3">
        <v>0</v>
      </c>
      <c r="F256" s="3">
        <f t="shared" si="27"/>
        <v>0.17475728155339801</v>
      </c>
      <c r="H256" s="15">
        <f t="shared" si="31"/>
        <v>0</v>
      </c>
      <c r="I256" s="15">
        <f t="shared" si="28"/>
        <v>7</v>
      </c>
      <c r="J256" s="15">
        <f t="shared" si="32"/>
        <v>0</v>
      </c>
      <c r="K256" s="15">
        <f t="shared" si="29"/>
        <v>10</v>
      </c>
      <c r="L256" s="15">
        <f t="shared" si="33"/>
        <v>0</v>
      </c>
      <c r="M256" s="15">
        <f t="shared" si="30"/>
        <v>9</v>
      </c>
    </row>
    <row r="257" spans="1:13" ht="16.05" customHeight="1" x14ac:dyDescent="0.25">
      <c r="A257" s="3" t="s">
        <v>175</v>
      </c>
      <c r="B257" s="3">
        <v>618</v>
      </c>
      <c r="C257" s="3" t="s">
        <v>178</v>
      </c>
      <c r="D257" s="3">
        <v>74</v>
      </c>
      <c r="E257" s="3">
        <v>0</v>
      </c>
      <c r="F257" s="3">
        <f t="shared" si="27"/>
        <v>0.119741100323625</v>
      </c>
      <c r="H257" s="15">
        <f t="shared" si="31"/>
        <v>0</v>
      </c>
      <c r="I257" s="15">
        <f t="shared" si="28"/>
        <v>4</v>
      </c>
      <c r="J257" s="15">
        <f t="shared" si="32"/>
        <v>0</v>
      </c>
      <c r="K257" s="15">
        <f t="shared" si="29"/>
        <v>7</v>
      </c>
      <c r="L257" s="15">
        <f t="shared" si="33"/>
        <v>0</v>
      </c>
      <c r="M257" s="15">
        <f t="shared" si="30"/>
        <v>6</v>
      </c>
    </row>
    <row r="258" spans="1:13" ht="16.05" customHeight="1" x14ac:dyDescent="0.25">
      <c r="A258" s="3" t="s">
        <v>216</v>
      </c>
      <c r="B258" s="3">
        <v>2176</v>
      </c>
      <c r="C258" s="3" t="s">
        <v>217</v>
      </c>
      <c r="D258" s="3">
        <v>87</v>
      </c>
      <c r="E258" s="3">
        <v>0</v>
      </c>
      <c r="F258" s="3">
        <f t="shared" ref="F258:F318" si="34">D258/B258</f>
        <v>3.9981617647058799E-2</v>
      </c>
      <c r="H258" s="15">
        <f t="shared" si="31"/>
        <v>0</v>
      </c>
      <c r="I258" s="15">
        <f t="shared" ref="I258:I318" si="35">ROUND(0.726920967703119/12*D258,0)</f>
        <v>5</v>
      </c>
      <c r="J258" s="15">
        <f t="shared" si="32"/>
        <v>0</v>
      </c>
      <c r="K258" s="15">
        <f t="shared" ref="K258:K318" si="36">ROUND(1.13506462064538/12*D258,0)</f>
        <v>8</v>
      </c>
      <c r="L258" s="15">
        <f t="shared" si="33"/>
        <v>0</v>
      </c>
      <c r="M258" s="15">
        <f t="shared" ref="M258:M318" si="37">ROUND(1.00157563471574*D258/12,0)</f>
        <v>7</v>
      </c>
    </row>
    <row r="259" spans="1:13" ht="16.05" customHeight="1" x14ac:dyDescent="0.25">
      <c r="A259" s="3" t="s">
        <v>216</v>
      </c>
      <c r="B259" s="3">
        <v>2176</v>
      </c>
      <c r="C259" s="3" t="s">
        <v>218</v>
      </c>
      <c r="D259" s="3">
        <v>257</v>
      </c>
      <c r="E259" s="3">
        <v>0</v>
      </c>
      <c r="F259" s="3">
        <f t="shared" si="34"/>
        <v>0.118106617647059</v>
      </c>
      <c r="H259" s="15">
        <f t="shared" si="31"/>
        <v>0</v>
      </c>
      <c r="I259" s="15">
        <f t="shared" si="35"/>
        <v>16</v>
      </c>
      <c r="J259" s="15">
        <f t="shared" si="32"/>
        <v>0</v>
      </c>
      <c r="K259" s="15">
        <f t="shared" si="36"/>
        <v>24</v>
      </c>
      <c r="L259" s="15">
        <f t="shared" si="33"/>
        <v>0</v>
      </c>
      <c r="M259" s="15">
        <f t="shared" si="37"/>
        <v>21</v>
      </c>
    </row>
    <row r="260" spans="1:13" ht="16.05" customHeight="1" x14ac:dyDescent="0.25">
      <c r="A260" s="3" t="s">
        <v>216</v>
      </c>
      <c r="B260" s="3">
        <v>2176</v>
      </c>
      <c r="C260" s="3" t="s">
        <v>219</v>
      </c>
      <c r="D260" s="3">
        <v>203</v>
      </c>
      <c r="E260" s="3">
        <v>0</v>
      </c>
      <c r="F260" s="3">
        <f t="shared" si="34"/>
        <v>9.3290441176470604E-2</v>
      </c>
      <c r="H260" s="15">
        <f t="shared" si="31"/>
        <v>0</v>
      </c>
      <c r="I260" s="15">
        <f t="shared" si="35"/>
        <v>12</v>
      </c>
      <c r="J260" s="15">
        <f t="shared" si="32"/>
        <v>0</v>
      </c>
      <c r="K260" s="15">
        <f t="shared" si="36"/>
        <v>19</v>
      </c>
      <c r="L260" s="15">
        <f t="shared" si="33"/>
        <v>0</v>
      </c>
      <c r="M260" s="15">
        <f t="shared" si="37"/>
        <v>17</v>
      </c>
    </row>
    <row r="261" spans="1:13" ht="16.05" customHeight="1" x14ac:dyDescent="0.25">
      <c r="A261" s="3" t="s">
        <v>216</v>
      </c>
      <c r="B261" s="3">
        <v>2176</v>
      </c>
      <c r="C261" s="3" t="s">
        <v>220</v>
      </c>
      <c r="D261" s="3">
        <v>288</v>
      </c>
      <c r="E261" s="3">
        <v>0</v>
      </c>
      <c r="F261" s="3">
        <f t="shared" si="34"/>
        <v>0.13235294117647101</v>
      </c>
      <c r="H261" s="15">
        <f t="shared" si="31"/>
        <v>0</v>
      </c>
      <c r="I261" s="15">
        <f t="shared" si="35"/>
        <v>17</v>
      </c>
      <c r="J261" s="15">
        <f t="shared" si="32"/>
        <v>0</v>
      </c>
      <c r="K261" s="15">
        <f t="shared" si="36"/>
        <v>27</v>
      </c>
      <c r="L261" s="15">
        <f t="shared" si="33"/>
        <v>0</v>
      </c>
      <c r="M261" s="15">
        <f t="shared" si="37"/>
        <v>24</v>
      </c>
    </row>
    <row r="262" spans="1:13" ht="16.05" customHeight="1" x14ac:dyDescent="0.25">
      <c r="A262" s="3" t="s">
        <v>216</v>
      </c>
      <c r="B262" s="3">
        <v>2176</v>
      </c>
      <c r="C262" s="3" t="s">
        <v>221</v>
      </c>
      <c r="D262" s="3">
        <v>204</v>
      </c>
      <c r="E262" s="3">
        <v>0</v>
      </c>
      <c r="F262" s="3">
        <f t="shared" si="34"/>
        <v>9.375E-2</v>
      </c>
      <c r="H262" s="15">
        <f t="shared" si="31"/>
        <v>0</v>
      </c>
      <c r="I262" s="15">
        <f t="shared" si="35"/>
        <v>12</v>
      </c>
      <c r="J262" s="15">
        <f t="shared" si="32"/>
        <v>0</v>
      </c>
      <c r="K262" s="15">
        <f t="shared" si="36"/>
        <v>19</v>
      </c>
      <c r="L262" s="15">
        <f t="shared" si="33"/>
        <v>0</v>
      </c>
      <c r="M262" s="15">
        <f t="shared" si="37"/>
        <v>17</v>
      </c>
    </row>
    <row r="263" spans="1:13" ht="16.05" customHeight="1" x14ac:dyDescent="0.25">
      <c r="A263" s="3" t="s">
        <v>216</v>
      </c>
      <c r="B263" s="3">
        <v>2176</v>
      </c>
      <c r="C263" s="3" t="s">
        <v>222</v>
      </c>
      <c r="D263" s="3">
        <v>2</v>
      </c>
      <c r="E263" s="3">
        <v>0</v>
      </c>
      <c r="F263" s="3">
        <f t="shared" si="34"/>
        <v>9.1911764705882395E-4</v>
      </c>
      <c r="H263" s="15">
        <f t="shared" si="31"/>
        <v>0</v>
      </c>
      <c r="I263" s="15">
        <f t="shared" si="35"/>
        <v>0</v>
      </c>
      <c r="J263" s="15">
        <f t="shared" si="32"/>
        <v>0</v>
      </c>
      <c r="K263" s="15">
        <f t="shared" si="36"/>
        <v>0</v>
      </c>
      <c r="L263" s="15">
        <f t="shared" si="33"/>
        <v>0</v>
      </c>
      <c r="M263" s="15">
        <f t="shared" si="37"/>
        <v>0</v>
      </c>
    </row>
    <row r="264" spans="1:13" ht="16.05" customHeight="1" x14ac:dyDescent="0.25">
      <c r="A264" s="3" t="s">
        <v>216</v>
      </c>
      <c r="B264" s="3">
        <v>2176</v>
      </c>
      <c r="C264" s="3" t="s">
        <v>223</v>
      </c>
      <c r="D264" s="3">
        <v>756</v>
      </c>
      <c r="E264" s="3">
        <v>201</v>
      </c>
      <c r="F264" s="3">
        <f t="shared" si="34"/>
        <v>0.347426470588235</v>
      </c>
      <c r="H264" s="15">
        <f t="shared" si="31"/>
        <v>12</v>
      </c>
      <c r="I264" s="15">
        <f t="shared" si="35"/>
        <v>46</v>
      </c>
      <c r="J264" s="15">
        <f t="shared" si="32"/>
        <v>19</v>
      </c>
      <c r="K264" s="15">
        <f t="shared" si="36"/>
        <v>72</v>
      </c>
      <c r="L264" s="15">
        <f t="shared" si="33"/>
        <v>17</v>
      </c>
      <c r="M264" s="15">
        <f t="shared" si="37"/>
        <v>63</v>
      </c>
    </row>
    <row r="265" spans="1:13" ht="16.05" customHeight="1" x14ac:dyDescent="0.25">
      <c r="A265" s="3" t="s">
        <v>216</v>
      </c>
      <c r="B265" s="3">
        <v>2176</v>
      </c>
      <c r="C265" s="3" t="s">
        <v>224</v>
      </c>
      <c r="D265" s="3">
        <v>238</v>
      </c>
      <c r="E265" s="3">
        <v>0</v>
      </c>
      <c r="F265" s="3">
        <f t="shared" si="34"/>
        <v>0.109375</v>
      </c>
      <c r="H265" s="15">
        <f t="shared" si="31"/>
        <v>0</v>
      </c>
      <c r="I265" s="15">
        <f t="shared" si="35"/>
        <v>14</v>
      </c>
      <c r="J265" s="15">
        <f t="shared" si="32"/>
        <v>0</v>
      </c>
      <c r="K265" s="15">
        <f t="shared" si="36"/>
        <v>23</v>
      </c>
      <c r="L265" s="15">
        <f t="shared" si="33"/>
        <v>0</v>
      </c>
      <c r="M265" s="15">
        <f t="shared" si="37"/>
        <v>20</v>
      </c>
    </row>
    <row r="266" spans="1:13" ht="16.05" customHeight="1" x14ac:dyDescent="0.25">
      <c r="A266" s="3" t="s">
        <v>216</v>
      </c>
      <c r="B266" s="3">
        <v>2176</v>
      </c>
      <c r="C266" s="3" t="s">
        <v>225</v>
      </c>
      <c r="D266" s="3">
        <v>141</v>
      </c>
      <c r="E266" s="3">
        <v>0</v>
      </c>
      <c r="F266" s="3">
        <f t="shared" si="34"/>
        <v>6.4797794117647106E-2</v>
      </c>
      <c r="H266" s="15">
        <f t="shared" si="31"/>
        <v>0</v>
      </c>
      <c r="I266" s="15">
        <f t="shared" si="35"/>
        <v>9</v>
      </c>
      <c r="J266" s="15">
        <f t="shared" si="32"/>
        <v>0</v>
      </c>
      <c r="K266" s="15">
        <f t="shared" si="36"/>
        <v>13</v>
      </c>
      <c r="L266" s="15">
        <f t="shared" si="33"/>
        <v>0</v>
      </c>
      <c r="M266" s="15">
        <f t="shared" si="37"/>
        <v>12</v>
      </c>
    </row>
    <row r="267" spans="1:13" ht="16.05" customHeight="1" x14ac:dyDescent="0.25">
      <c r="A267" s="3" t="s">
        <v>226</v>
      </c>
      <c r="B267" s="3">
        <v>13799</v>
      </c>
      <c r="C267" s="3" t="s">
        <v>227</v>
      </c>
      <c r="D267" s="3">
        <v>677</v>
      </c>
      <c r="E267" s="3">
        <v>0</v>
      </c>
      <c r="F267" s="3">
        <f t="shared" si="34"/>
        <v>4.9061526197550498E-2</v>
      </c>
      <c r="H267" s="15">
        <f t="shared" si="31"/>
        <v>0</v>
      </c>
      <c r="I267" s="15">
        <f t="shared" si="35"/>
        <v>41</v>
      </c>
      <c r="J267" s="15">
        <f t="shared" si="32"/>
        <v>0</v>
      </c>
      <c r="K267" s="15">
        <f t="shared" si="36"/>
        <v>64</v>
      </c>
      <c r="L267" s="15">
        <f t="shared" si="33"/>
        <v>0</v>
      </c>
      <c r="M267" s="15">
        <f t="shared" si="37"/>
        <v>57</v>
      </c>
    </row>
    <row r="268" spans="1:13" ht="16.05" customHeight="1" x14ac:dyDescent="0.25">
      <c r="A268" s="3" t="s">
        <v>226</v>
      </c>
      <c r="B268" s="3">
        <v>13799</v>
      </c>
      <c r="C268" s="3" t="s">
        <v>228</v>
      </c>
      <c r="D268" s="3">
        <v>167</v>
      </c>
      <c r="E268" s="3">
        <v>0</v>
      </c>
      <c r="F268" s="3">
        <f t="shared" si="34"/>
        <v>1.21023262555258E-2</v>
      </c>
      <c r="H268" s="15">
        <f t="shared" si="31"/>
        <v>0</v>
      </c>
      <c r="I268" s="15">
        <f t="shared" si="35"/>
        <v>10</v>
      </c>
      <c r="J268" s="15">
        <f t="shared" si="32"/>
        <v>0</v>
      </c>
      <c r="K268" s="15">
        <f t="shared" si="36"/>
        <v>16</v>
      </c>
      <c r="L268" s="15">
        <f t="shared" si="33"/>
        <v>0</v>
      </c>
      <c r="M268" s="15">
        <f t="shared" si="37"/>
        <v>14</v>
      </c>
    </row>
    <row r="269" spans="1:13" ht="16.05" customHeight="1" x14ac:dyDescent="0.25">
      <c r="A269" s="3" t="s">
        <v>226</v>
      </c>
      <c r="B269" s="3">
        <v>13799</v>
      </c>
      <c r="C269" s="3" t="s">
        <v>229</v>
      </c>
      <c r="D269" s="3">
        <v>524</v>
      </c>
      <c r="E269" s="3">
        <v>0</v>
      </c>
      <c r="F269" s="3">
        <f t="shared" si="34"/>
        <v>3.7973766214943097E-2</v>
      </c>
      <c r="H269" s="15">
        <f t="shared" si="31"/>
        <v>0</v>
      </c>
      <c r="I269" s="15">
        <f t="shared" si="35"/>
        <v>32</v>
      </c>
      <c r="J269" s="15">
        <f t="shared" si="32"/>
        <v>0</v>
      </c>
      <c r="K269" s="15">
        <f t="shared" si="36"/>
        <v>50</v>
      </c>
      <c r="L269" s="15">
        <f t="shared" si="33"/>
        <v>0</v>
      </c>
      <c r="M269" s="15">
        <f t="shared" si="37"/>
        <v>44</v>
      </c>
    </row>
    <row r="270" spans="1:13" ht="16.05" customHeight="1" x14ac:dyDescent="0.25">
      <c r="A270" s="3" t="s">
        <v>226</v>
      </c>
      <c r="B270" s="3">
        <v>13799</v>
      </c>
      <c r="C270" s="3" t="s">
        <v>230</v>
      </c>
      <c r="D270" s="3">
        <v>645</v>
      </c>
      <c r="E270" s="3">
        <v>0</v>
      </c>
      <c r="F270" s="3">
        <f t="shared" si="34"/>
        <v>4.6742517573737201E-2</v>
      </c>
      <c r="H270" s="15">
        <f t="shared" si="31"/>
        <v>0</v>
      </c>
      <c r="I270" s="15">
        <f t="shared" si="35"/>
        <v>39</v>
      </c>
      <c r="J270" s="15">
        <f t="shared" si="32"/>
        <v>0</v>
      </c>
      <c r="K270" s="15">
        <f t="shared" si="36"/>
        <v>61</v>
      </c>
      <c r="L270" s="15">
        <f t="shared" si="33"/>
        <v>0</v>
      </c>
      <c r="M270" s="15">
        <f t="shared" si="37"/>
        <v>54</v>
      </c>
    </row>
    <row r="271" spans="1:13" ht="16.05" customHeight="1" x14ac:dyDescent="0.25">
      <c r="A271" s="3" t="s">
        <v>226</v>
      </c>
      <c r="B271" s="3">
        <v>13799</v>
      </c>
      <c r="C271" s="3" t="s">
        <v>231</v>
      </c>
      <c r="D271" s="3">
        <v>330</v>
      </c>
      <c r="E271" s="3">
        <v>0</v>
      </c>
      <c r="F271" s="3">
        <f t="shared" si="34"/>
        <v>2.3914776433074901E-2</v>
      </c>
      <c r="H271" s="15">
        <f t="shared" si="31"/>
        <v>0</v>
      </c>
      <c r="I271" s="15">
        <f t="shared" si="35"/>
        <v>20</v>
      </c>
      <c r="J271" s="15">
        <f t="shared" si="32"/>
        <v>0</v>
      </c>
      <c r="K271" s="15">
        <f t="shared" si="36"/>
        <v>31</v>
      </c>
      <c r="L271" s="15">
        <f t="shared" si="33"/>
        <v>0</v>
      </c>
      <c r="M271" s="15">
        <f t="shared" si="37"/>
        <v>28</v>
      </c>
    </row>
    <row r="272" spans="1:13" ht="16.05" customHeight="1" x14ac:dyDescent="0.25">
      <c r="A272" s="3" t="s">
        <v>226</v>
      </c>
      <c r="B272" s="3">
        <v>13799</v>
      </c>
      <c r="C272" s="3" t="s">
        <v>232</v>
      </c>
      <c r="D272" s="3">
        <v>58</v>
      </c>
      <c r="E272" s="3">
        <v>0</v>
      </c>
      <c r="F272" s="3">
        <f t="shared" si="34"/>
        <v>4.2032031306616403E-3</v>
      </c>
      <c r="H272" s="15">
        <f t="shared" si="31"/>
        <v>0</v>
      </c>
      <c r="I272" s="15">
        <f t="shared" si="35"/>
        <v>4</v>
      </c>
      <c r="J272" s="15">
        <f t="shared" si="32"/>
        <v>0</v>
      </c>
      <c r="K272" s="15">
        <f t="shared" si="36"/>
        <v>5</v>
      </c>
      <c r="L272" s="15">
        <f t="shared" si="33"/>
        <v>0</v>
      </c>
      <c r="M272" s="15">
        <f t="shared" si="37"/>
        <v>5</v>
      </c>
    </row>
    <row r="273" spans="1:13" ht="16.05" customHeight="1" x14ac:dyDescent="0.25">
      <c r="A273" s="3" t="s">
        <v>226</v>
      </c>
      <c r="B273" s="3">
        <v>13799</v>
      </c>
      <c r="C273" s="3" t="s">
        <v>233</v>
      </c>
      <c r="D273" s="3">
        <v>248</v>
      </c>
      <c r="E273" s="3">
        <v>0</v>
      </c>
      <c r="F273" s="3">
        <f t="shared" si="34"/>
        <v>1.7972316834553199E-2</v>
      </c>
      <c r="H273" s="15">
        <f t="shared" si="31"/>
        <v>0</v>
      </c>
      <c r="I273" s="15">
        <f t="shared" si="35"/>
        <v>15</v>
      </c>
      <c r="J273" s="15">
        <f t="shared" si="32"/>
        <v>0</v>
      </c>
      <c r="K273" s="15">
        <f t="shared" si="36"/>
        <v>23</v>
      </c>
      <c r="L273" s="15">
        <f t="shared" si="33"/>
        <v>0</v>
      </c>
      <c r="M273" s="15">
        <f t="shared" si="37"/>
        <v>21</v>
      </c>
    </row>
    <row r="274" spans="1:13" ht="16.05" customHeight="1" x14ac:dyDescent="0.25">
      <c r="A274" s="3" t="s">
        <v>226</v>
      </c>
      <c r="B274" s="3">
        <v>13799</v>
      </c>
      <c r="C274" s="3" t="s">
        <v>234</v>
      </c>
      <c r="D274" s="3">
        <v>524</v>
      </c>
      <c r="E274" s="3">
        <v>0</v>
      </c>
      <c r="F274" s="3">
        <f t="shared" si="34"/>
        <v>3.7973766214943097E-2</v>
      </c>
      <c r="H274" s="15">
        <f t="shared" si="31"/>
        <v>0</v>
      </c>
      <c r="I274" s="15">
        <f t="shared" si="35"/>
        <v>32</v>
      </c>
      <c r="J274" s="15">
        <f t="shared" si="32"/>
        <v>0</v>
      </c>
      <c r="K274" s="15">
        <f t="shared" si="36"/>
        <v>50</v>
      </c>
      <c r="L274" s="15">
        <f t="shared" si="33"/>
        <v>0</v>
      </c>
      <c r="M274" s="15">
        <f t="shared" si="37"/>
        <v>44</v>
      </c>
    </row>
    <row r="275" spans="1:13" ht="16.05" customHeight="1" x14ac:dyDescent="0.25">
      <c r="A275" s="3" t="s">
        <v>226</v>
      </c>
      <c r="B275" s="3">
        <v>13799</v>
      </c>
      <c r="C275" s="3" t="s">
        <v>235</v>
      </c>
      <c r="D275" s="3">
        <v>155</v>
      </c>
      <c r="E275" s="3">
        <v>0</v>
      </c>
      <c r="F275" s="3">
        <f t="shared" si="34"/>
        <v>1.1232698021595801E-2</v>
      </c>
      <c r="H275" s="15">
        <f t="shared" si="31"/>
        <v>0</v>
      </c>
      <c r="I275" s="15">
        <f t="shared" si="35"/>
        <v>9</v>
      </c>
      <c r="J275" s="15">
        <f t="shared" si="32"/>
        <v>0</v>
      </c>
      <c r="K275" s="15">
        <f t="shared" si="36"/>
        <v>15</v>
      </c>
      <c r="L275" s="15">
        <f t="shared" si="33"/>
        <v>0</v>
      </c>
      <c r="M275" s="15">
        <f t="shared" si="37"/>
        <v>13</v>
      </c>
    </row>
    <row r="276" spans="1:13" ht="16.05" customHeight="1" x14ac:dyDescent="0.25">
      <c r="A276" s="3" t="s">
        <v>226</v>
      </c>
      <c r="B276" s="3">
        <v>13799</v>
      </c>
      <c r="C276" s="3" t="s">
        <v>236</v>
      </c>
      <c r="D276" s="3">
        <v>5714</v>
      </c>
      <c r="E276" s="3">
        <v>10348</v>
      </c>
      <c r="F276" s="3">
        <f t="shared" si="34"/>
        <v>0.41408797738966602</v>
      </c>
      <c r="H276" s="15">
        <f t="shared" si="31"/>
        <v>627</v>
      </c>
      <c r="I276" s="15">
        <f t="shared" si="35"/>
        <v>346</v>
      </c>
      <c r="J276" s="15">
        <f t="shared" si="32"/>
        <v>979</v>
      </c>
      <c r="K276" s="15">
        <f t="shared" si="36"/>
        <v>540</v>
      </c>
      <c r="L276" s="15">
        <f t="shared" si="33"/>
        <v>864</v>
      </c>
      <c r="M276" s="15">
        <f t="shared" si="37"/>
        <v>477</v>
      </c>
    </row>
    <row r="277" spans="1:13" ht="16.05" customHeight="1" x14ac:dyDescent="0.25">
      <c r="A277" s="3" t="s">
        <v>226</v>
      </c>
      <c r="B277" s="3">
        <v>13799</v>
      </c>
      <c r="C277" s="3" t="s">
        <v>237</v>
      </c>
      <c r="D277" s="3">
        <v>442</v>
      </c>
      <c r="E277" s="3">
        <v>0</v>
      </c>
      <c r="F277" s="3">
        <f t="shared" si="34"/>
        <v>3.20313066164215E-2</v>
      </c>
      <c r="H277" s="15">
        <f t="shared" si="31"/>
        <v>0</v>
      </c>
      <c r="I277" s="15">
        <f t="shared" si="35"/>
        <v>27</v>
      </c>
      <c r="J277" s="15">
        <f t="shared" si="32"/>
        <v>0</v>
      </c>
      <c r="K277" s="15">
        <f t="shared" si="36"/>
        <v>42</v>
      </c>
      <c r="L277" s="15">
        <f t="shared" si="33"/>
        <v>0</v>
      </c>
      <c r="M277" s="15">
        <f t="shared" si="37"/>
        <v>37</v>
      </c>
    </row>
    <row r="278" spans="1:13" ht="16.05" customHeight="1" x14ac:dyDescent="0.25">
      <c r="A278" s="3" t="s">
        <v>226</v>
      </c>
      <c r="B278" s="3">
        <v>13799</v>
      </c>
      <c r="C278" s="3" t="s">
        <v>238</v>
      </c>
      <c r="D278" s="3">
        <v>147</v>
      </c>
      <c r="E278" s="3">
        <v>0</v>
      </c>
      <c r="F278" s="3">
        <f t="shared" si="34"/>
        <v>1.06529458656424E-2</v>
      </c>
      <c r="H278" s="15">
        <f t="shared" si="31"/>
        <v>0</v>
      </c>
      <c r="I278" s="15">
        <f t="shared" si="35"/>
        <v>9</v>
      </c>
      <c r="J278" s="15">
        <f t="shared" si="32"/>
        <v>0</v>
      </c>
      <c r="K278" s="15">
        <f t="shared" si="36"/>
        <v>14</v>
      </c>
      <c r="L278" s="15">
        <f t="shared" si="33"/>
        <v>0</v>
      </c>
      <c r="M278" s="15">
        <f t="shared" si="37"/>
        <v>12</v>
      </c>
    </row>
    <row r="279" spans="1:13" ht="16.05" customHeight="1" x14ac:dyDescent="0.25">
      <c r="A279" s="3" t="s">
        <v>226</v>
      </c>
      <c r="B279" s="3">
        <v>13799</v>
      </c>
      <c r="C279" s="3" t="s">
        <v>239</v>
      </c>
      <c r="D279" s="3">
        <v>246</v>
      </c>
      <c r="E279" s="3">
        <v>0</v>
      </c>
      <c r="F279" s="3">
        <f t="shared" si="34"/>
        <v>1.78273787955649E-2</v>
      </c>
      <c r="H279" s="15">
        <f t="shared" si="31"/>
        <v>0</v>
      </c>
      <c r="I279" s="15">
        <f t="shared" si="35"/>
        <v>15</v>
      </c>
      <c r="J279" s="15">
        <f t="shared" si="32"/>
        <v>0</v>
      </c>
      <c r="K279" s="15">
        <f t="shared" si="36"/>
        <v>23</v>
      </c>
      <c r="L279" s="15">
        <f t="shared" si="33"/>
        <v>0</v>
      </c>
      <c r="M279" s="15">
        <f t="shared" si="37"/>
        <v>21</v>
      </c>
    </row>
    <row r="280" spans="1:13" ht="16.05" customHeight="1" x14ac:dyDescent="0.25">
      <c r="A280" s="3" t="s">
        <v>226</v>
      </c>
      <c r="B280" s="3">
        <v>13799</v>
      </c>
      <c r="C280" s="3" t="s">
        <v>240</v>
      </c>
      <c r="D280" s="3">
        <v>596</v>
      </c>
      <c r="E280" s="3">
        <v>0</v>
      </c>
      <c r="F280" s="3">
        <f t="shared" si="34"/>
        <v>4.3191535618523097E-2</v>
      </c>
      <c r="H280" s="15">
        <f t="shared" si="31"/>
        <v>0</v>
      </c>
      <c r="I280" s="15">
        <f t="shared" si="35"/>
        <v>36</v>
      </c>
      <c r="J280" s="15">
        <f t="shared" si="32"/>
        <v>0</v>
      </c>
      <c r="K280" s="15">
        <f t="shared" si="36"/>
        <v>56</v>
      </c>
      <c r="L280" s="15">
        <f t="shared" si="33"/>
        <v>0</v>
      </c>
      <c r="M280" s="15">
        <f t="shared" si="37"/>
        <v>50</v>
      </c>
    </row>
    <row r="281" spans="1:13" ht="16.05" customHeight="1" x14ac:dyDescent="0.25">
      <c r="A281" s="3" t="s">
        <v>226</v>
      </c>
      <c r="B281" s="3">
        <v>13799</v>
      </c>
      <c r="C281" s="3" t="s">
        <v>241</v>
      </c>
      <c r="D281" s="3">
        <v>1002</v>
      </c>
      <c r="E281" s="3">
        <v>0</v>
      </c>
      <c r="F281" s="3">
        <f t="shared" si="34"/>
        <v>7.2613957533154597E-2</v>
      </c>
      <c r="H281" s="15">
        <f t="shared" si="31"/>
        <v>0</v>
      </c>
      <c r="I281" s="15">
        <f t="shared" si="35"/>
        <v>61</v>
      </c>
      <c r="J281" s="15">
        <f t="shared" si="32"/>
        <v>0</v>
      </c>
      <c r="K281" s="15">
        <f t="shared" si="36"/>
        <v>95</v>
      </c>
      <c r="L281" s="15">
        <f t="shared" si="33"/>
        <v>0</v>
      </c>
      <c r="M281" s="15">
        <f t="shared" si="37"/>
        <v>84</v>
      </c>
    </row>
    <row r="282" spans="1:13" ht="16.05" customHeight="1" x14ac:dyDescent="0.25">
      <c r="A282" s="3" t="s">
        <v>226</v>
      </c>
      <c r="B282" s="3">
        <v>13799</v>
      </c>
      <c r="C282" s="3" t="s">
        <v>242</v>
      </c>
      <c r="D282" s="3">
        <v>228</v>
      </c>
      <c r="E282" s="3">
        <v>0</v>
      </c>
      <c r="F282" s="3">
        <f t="shared" si="34"/>
        <v>1.65229364446699E-2</v>
      </c>
      <c r="H282" s="15">
        <f t="shared" si="31"/>
        <v>0</v>
      </c>
      <c r="I282" s="15">
        <f t="shared" si="35"/>
        <v>14</v>
      </c>
      <c r="J282" s="15">
        <f t="shared" si="32"/>
        <v>0</v>
      </c>
      <c r="K282" s="15">
        <f t="shared" si="36"/>
        <v>22</v>
      </c>
      <c r="L282" s="15">
        <f t="shared" si="33"/>
        <v>0</v>
      </c>
      <c r="M282" s="15">
        <f t="shared" si="37"/>
        <v>19</v>
      </c>
    </row>
    <row r="283" spans="1:13" ht="16.05" customHeight="1" x14ac:dyDescent="0.25">
      <c r="A283" s="3" t="s">
        <v>226</v>
      </c>
      <c r="B283" s="3">
        <v>13799</v>
      </c>
      <c r="C283" s="3" t="s">
        <v>243</v>
      </c>
      <c r="D283" s="3">
        <v>406</v>
      </c>
      <c r="E283" s="3">
        <v>0</v>
      </c>
      <c r="F283" s="3">
        <f t="shared" si="34"/>
        <v>2.94224219146315E-2</v>
      </c>
      <c r="H283" s="15">
        <f t="shared" si="31"/>
        <v>0</v>
      </c>
      <c r="I283" s="15">
        <f t="shared" si="35"/>
        <v>25</v>
      </c>
      <c r="J283" s="15">
        <f t="shared" si="32"/>
        <v>0</v>
      </c>
      <c r="K283" s="15">
        <f t="shared" si="36"/>
        <v>38</v>
      </c>
      <c r="L283" s="15">
        <f t="shared" si="33"/>
        <v>0</v>
      </c>
      <c r="M283" s="15">
        <f t="shared" si="37"/>
        <v>34</v>
      </c>
    </row>
    <row r="284" spans="1:13" ht="16.05" customHeight="1" x14ac:dyDescent="0.25">
      <c r="A284" s="3" t="s">
        <v>226</v>
      </c>
      <c r="B284" s="3">
        <v>13799</v>
      </c>
      <c r="C284" s="3" t="s">
        <v>244</v>
      </c>
      <c r="D284" s="3">
        <v>96</v>
      </c>
      <c r="E284" s="3">
        <v>0</v>
      </c>
      <c r="F284" s="3">
        <f t="shared" si="34"/>
        <v>6.9570258714399596E-3</v>
      </c>
      <c r="H284" s="15">
        <f t="shared" si="31"/>
        <v>0</v>
      </c>
      <c r="I284" s="15">
        <f t="shared" si="35"/>
        <v>6</v>
      </c>
      <c r="J284" s="15">
        <f t="shared" si="32"/>
        <v>0</v>
      </c>
      <c r="K284" s="15">
        <f t="shared" si="36"/>
        <v>9</v>
      </c>
      <c r="L284" s="15">
        <f t="shared" si="33"/>
        <v>0</v>
      </c>
      <c r="M284" s="15">
        <f t="shared" si="37"/>
        <v>8</v>
      </c>
    </row>
    <row r="285" spans="1:13" ht="16.05" customHeight="1" x14ac:dyDescent="0.25">
      <c r="A285" s="3" t="s">
        <v>226</v>
      </c>
      <c r="B285" s="3">
        <v>13799</v>
      </c>
      <c r="C285" s="3" t="s">
        <v>245</v>
      </c>
      <c r="D285" s="3">
        <v>322</v>
      </c>
      <c r="E285" s="3">
        <v>0</v>
      </c>
      <c r="F285" s="3">
        <f t="shared" si="34"/>
        <v>2.3335024277121499E-2</v>
      </c>
      <c r="H285" s="15">
        <f t="shared" si="31"/>
        <v>0</v>
      </c>
      <c r="I285" s="15">
        <f t="shared" si="35"/>
        <v>20</v>
      </c>
      <c r="J285" s="15">
        <f t="shared" si="32"/>
        <v>0</v>
      </c>
      <c r="K285" s="15">
        <f t="shared" si="36"/>
        <v>30</v>
      </c>
      <c r="L285" s="15">
        <f t="shared" si="33"/>
        <v>0</v>
      </c>
      <c r="M285" s="15">
        <f t="shared" si="37"/>
        <v>27</v>
      </c>
    </row>
    <row r="286" spans="1:13" ht="16.05" customHeight="1" x14ac:dyDescent="0.25">
      <c r="A286" s="3" t="s">
        <v>226</v>
      </c>
      <c r="B286" s="3">
        <v>13799</v>
      </c>
      <c r="C286" s="3" t="s">
        <v>246</v>
      </c>
      <c r="D286" s="3">
        <v>634</v>
      </c>
      <c r="E286" s="3">
        <v>0</v>
      </c>
      <c r="F286" s="3">
        <f t="shared" si="34"/>
        <v>4.59453583593014E-2</v>
      </c>
      <c r="H286" s="15">
        <f t="shared" si="31"/>
        <v>0</v>
      </c>
      <c r="I286" s="15">
        <f t="shared" si="35"/>
        <v>38</v>
      </c>
      <c r="J286" s="15">
        <f t="shared" si="32"/>
        <v>0</v>
      </c>
      <c r="K286" s="15">
        <f t="shared" si="36"/>
        <v>60</v>
      </c>
      <c r="L286" s="15">
        <f t="shared" si="33"/>
        <v>0</v>
      </c>
      <c r="M286" s="15">
        <f t="shared" si="37"/>
        <v>53</v>
      </c>
    </row>
    <row r="287" spans="1:13" ht="16.05" customHeight="1" x14ac:dyDescent="0.25">
      <c r="A287" s="3" t="s">
        <v>226</v>
      </c>
      <c r="B287" s="3">
        <v>13799</v>
      </c>
      <c r="C287" s="3" t="s">
        <v>247</v>
      </c>
      <c r="D287" s="3">
        <v>638</v>
      </c>
      <c r="E287" s="3">
        <v>0</v>
      </c>
      <c r="F287" s="3">
        <f t="shared" si="34"/>
        <v>4.6235234437278103E-2</v>
      </c>
      <c r="H287" s="15">
        <f t="shared" si="31"/>
        <v>0</v>
      </c>
      <c r="I287" s="15">
        <f t="shared" si="35"/>
        <v>39</v>
      </c>
      <c r="J287" s="15">
        <f t="shared" si="32"/>
        <v>0</v>
      </c>
      <c r="K287" s="15">
        <f t="shared" si="36"/>
        <v>60</v>
      </c>
      <c r="L287" s="15">
        <f t="shared" si="33"/>
        <v>0</v>
      </c>
      <c r="M287" s="15">
        <f t="shared" si="37"/>
        <v>53</v>
      </c>
    </row>
    <row r="288" spans="1:13" ht="16.05" customHeight="1" x14ac:dyDescent="0.25">
      <c r="A288" s="3" t="s">
        <v>179</v>
      </c>
      <c r="B288" s="3">
        <v>6779</v>
      </c>
      <c r="C288" s="3" t="s">
        <v>180</v>
      </c>
      <c r="D288" s="3">
        <v>362</v>
      </c>
      <c r="E288" s="3">
        <v>0</v>
      </c>
      <c r="F288" s="3">
        <f t="shared" si="34"/>
        <v>5.3400206520135697E-2</v>
      </c>
      <c r="H288" s="15">
        <f t="shared" si="31"/>
        <v>0</v>
      </c>
      <c r="I288" s="15">
        <f t="shared" si="35"/>
        <v>22</v>
      </c>
      <c r="J288" s="15">
        <f t="shared" si="32"/>
        <v>0</v>
      </c>
      <c r="K288" s="15">
        <f t="shared" si="36"/>
        <v>34</v>
      </c>
      <c r="L288" s="15">
        <f t="shared" si="33"/>
        <v>0</v>
      </c>
      <c r="M288" s="15">
        <f t="shared" si="37"/>
        <v>30</v>
      </c>
    </row>
    <row r="289" spans="1:13" ht="16.05" customHeight="1" x14ac:dyDescent="0.25">
      <c r="A289" s="3" t="s">
        <v>179</v>
      </c>
      <c r="B289" s="3">
        <v>6779</v>
      </c>
      <c r="C289" s="3" t="s">
        <v>181</v>
      </c>
      <c r="D289" s="3">
        <v>200</v>
      </c>
      <c r="E289" s="3">
        <v>0</v>
      </c>
      <c r="F289" s="3">
        <f t="shared" si="34"/>
        <v>2.95028765304617E-2</v>
      </c>
      <c r="H289" s="15">
        <f t="shared" si="31"/>
        <v>0</v>
      </c>
      <c r="I289" s="15">
        <f t="shared" si="35"/>
        <v>12</v>
      </c>
      <c r="J289" s="15">
        <f t="shared" si="32"/>
        <v>0</v>
      </c>
      <c r="K289" s="15">
        <f t="shared" si="36"/>
        <v>19</v>
      </c>
      <c r="L289" s="15">
        <f t="shared" si="33"/>
        <v>0</v>
      </c>
      <c r="M289" s="15">
        <f t="shared" si="37"/>
        <v>17</v>
      </c>
    </row>
    <row r="290" spans="1:13" ht="16.05" customHeight="1" x14ac:dyDescent="0.25">
      <c r="A290" s="3" t="s">
        <v>179</v>
      </c>
      <c r="B290" s="3">
        <v>6779</v>
      </c>
      <c r="C290" s="3" t="s">
        <v>182</v>
      </c>
      <c r="D290" s="3">
        <v>449</v>
      </c>
      <c r="E290" s="3">
        <v>0</v>
      </c>
      <c r="F290" s="3">
        <f t="shared" si="34"/>
        <v>6.6233957810886604E-2</v>
      </c>
      <c r="H290" s="15">
        <f t="shared" si="31"/>
        <v>0</v>
      </c>
      <c r="I290" s="15">
        <f t="shared" si="35"/>
        <v>27</v>
      </c>
      <c r="J290" s="15">
        <f t="shared" si="32"/>
        <v>0</v>
      </c>
      <c r="K290" s="15">
        <f t="shared" si="36"/>
        <v>42</v>
      </c>
      <c r="L290" s="15">
        <f t="shared" si="33"/>
        <v>0</v>
      </c>
      <c r="M290" s="15">
        <f t="shared" si="37"/>
        <v>37</v>
      </c>
    </row>
    <row r="291" spans="1:13" ht="16.05" customHeight="1" x14ac:dyDescent="0.25">
      <c r="A291" s="3" t="s">
        <v>179</v>
      </c>
      <c r="B291" s="3">
        <v>6779</v>
      </c>
      <c r="C291" s="3" t="s">
        <v>183</v>
      </c>
      <c r="D291" s="3">
        <v>587</v>
      </c>
      <c r="E291" s="3">
        <v>0</v>
      </c>
      <c r="F291" s="3">
        <f t="shared" si="34"/>
        <v>8.6590942616905101E-2</v>
      </c>
      <c r="H291" s="15">
        <f t="shared" si="31"/>
        <v>0</v>
      </c>
      <c r="I291" s="15">
        <f t="shared" si="35"/>
        <v>36</v>
      </c>
      <c r="J291" s="15">
        <f t="shared" si="32"/>
        <v>0</v>
      </c>
      <c r="K291" s="15">
        <f t="shared" si="36"/>
        <v>56</v>
      </c>
      <c r="L291" s="15">
        <f t="shared" si="33"/>
        <v>0</v>
      </c>
      <c r="M291" s="15">
        <f t="shared" si="37"/>
        <v>49</v>
      </c>
    </row>
    <row r="292" spans="1:13" ht="16.05" customHeight="1" x14ac:dyDescent="0.25">
      <c r="A292" s="3" t="s">
        <v>179</v>
      </c>
      <c r="B292" s="3">
        <v>6779</v>
      </c>
      <c r="C292" s="3" t="s">
        <v>184</v>
      </c>
      <c r="D292" s="3">
        <v>358</v>
      </c>
      <c r="E292" s="3">
        <v>0</v>
      </c>
      <c r="F292" s="3">
        <f t="shared" si="34"/>
        <v>5.2810148989526497E-2</v>
      </c>
      <c r="H292" s="15">
        <f t="shared" si="31"/>
        <v>0</v>
      </c>
      <c r="I292" s="15">
        <f t="shared" si="35"/>
        <v>22</v>
      </c>
      <c r="J292" s="15">
        <f t="shared" si="32"/>
        <v>0</v>
      </c>
      <c r="K292" s="15">
        <f t="shared" si="36"/>
        <v>34</v>
      </c>
      <c r="L292" s="15">
        <f t="shared" si="33"/>
        <v>0</v>
      </c>
      <c r="M292" s="15">
        <f t="shared" si="37"/>
        <v>30</v>
      </c>
    </row>
    <row r="293" spans="1:13" ht="16.05" customHeight="1" x14ac:dyDescent="0.25">
      <c r="A293" s="3" t="s">
        <v>179</v>
      </c>
      <c r="B293" s="3">
        <v>6779</v>
      </c>
      <c r="C293" s="3" t="s">
        <v>185</v>
      </c>
      <c r="D293" s="3">
        <v>263</v>
      </c>
      <c r="E293" s="3">
        <v>0</v>
      </c>
      <c r="F293" s="3">
        <f t="shared" si="34"/>
        <v>3.8796282637557203E-2</v>
      </c>
      <c r="H293" s="15">
        <f t="shared" si="31"/>
        <v>0</v>
      </c>
      <c r="I293" s="15">
        <f t="shared" si="35"/>
        <v>16</v>
      </c>
      <c r="J293" s="15">
        <f t="shared" si="32"/>
        <v>0</v>
      </c>
      <c r="K293" s="15">
        <f t="shared" si="36"/>
        <v>25</v>
      </c>
      <c r="L293" s="15">
        <f t="shared" si="33"/>
        <v>0</v>
      </c>
      <c r="M293" s="15">
        <f t="shared" si="37"/>
        <v>22</v>
      </c>
    </row>
    <row r="294" spans="1:13" ht="16.05" customHeight="1" x14ac:dyDescent="0.25">
      <c r="A294" s="3" t="s">
        <v>179</v>
      </c>
      <c r="B294" s="3">
        <v>6779</v>
      </c>
      <c r="C294" s="3" t="s">
        <v>186</v>
      </c>
      <c r="D294" s="3">
        <v>665</v>
      </c>
      <c r="E294" s="3">
        <v>0</v>
      </c>
      <c r="F294" s="3">
        <f t="shared" si="34"/>
        <v>9.8097064463785202E-2</v>
      </c>
      <c r="H294" s="15">
        <f t="shared" si="31"/>
        <v>0</v>
      </c>
      <c r="I294" s="15">
        <f t="shared" si="35"/>
        <v>40</v>
      </c>
      <c r="J294" s="15">
        <f t="shared" si="32"/>
        <v>0</v>
      </c>
      <c r="K294" s="15">
        <f t="shared" si="36"/>
        <v>63</v>
      </c>
      <c r="L294" s="15">
        <f t="shared" si="33"/>
        <v>0</v>
      </c>
      <c r="M294" s="15">
        <f t="shared" si="37"/>
        <v>56</v>
      </c>
    </row>
    <row r="295" spans="1:13" ht="16.05" customHeight="1" x14ac:dyDescent="0.25">
      <c r="A295" s="3" t="s">
        <v>179</v>
      </c>
      <c r="B295" s="3">
        <v>6779</v>
      </c>
      <c r="C295" s="3" t="s">
        <v>187</v>
      </c>
      <c r="D295" s="3">
        <v>2721</v>
      </c>
      <c r="E295" s="3">
        <v>0</v>
      </c>
      <c r="F295" s="3">
        <f t="shared" si="34"/>
        <v>0.40138663519693202</v>
      </c>
      <c r="H295" s="15">
        <f t="shared" si="31"/>
        <v>0</v>
      </c>
      <c r="I295" s="15">
        <f t="shared" si="35"/>
        <v>165</v>
      </c>
      <c r="J295" s="15">
        <f t="shared" si="32"/>
        <v>0</v>
      </c>
      <c r="K295" s="15">
        <f t="shared" si="36"/>
        <v>257</v>
      </c>
      <c r="L295" s="15">
        <f t="shared" si="33"/>
        <v>0</v>
      </c>
      <c r="M295" s="15">
        <f t="shared" si="37"/>
        <v>227</v>
      </c>
    </row>
    <row r="296" spans="1:13" ht="16.05" customHeight="1" x14ac:dyDescent="0.25">
      <c r="A296" s="3" t="s">
        <v>179</v>
      </c>
      <c r="B296" s="3">
        <v>6779</v>
      </c>
      <c r="C296" s="3" t="s">
        <v>188</v>
      </c>
      <c r="D296" s="3">
        <v>347</v>
      </c>
      <c r="E296" s="3">
        <v>0</v>
      </c>
      <c r="F296" s="3">
        <f t="shared" si="34"/>
        <v>5.1187490780351098E-2</v>
      </c>
      <c r="H296" s="15">
        <f t="shared" si="31"/>
        <v>0</v>
      </c>
      <c r="I296" s="15">
        <f t="shared" si="35"/>
        <v>21</v>
      </c>
      <c r="J296" s="15">
        <f t="shared" si="32"/>
        <v>0</v>
      </c>
      <c r="K296" s="15">
        <f t="shared" si="36"/>
        <v>33</v>
      </c>
      <c r="L296" s="15">
        <f t="shared" si="33"/>
        <v>0</v>
      </c>
      <c r="M296" s="15">
        <f t="shared" si="37"/>
        <v>29</v>
      </c>
    </row>
    <row r="297" spans="1:13" ht="16.05" customHeight="1" x14ac:dyDescent="0.25">
      <c r="A297" s="3" t="s">
        <v>179</v>
      </c>
      <c r="B297" s="3">
        <v>6779</v>
      </c>
      <c r="C297" s="3" t="s">
        <v>189</v>
      </c>
      <c r="D297" s="3">
        <v>258</v>
      </c>
      <c r="E297" s="3">
        <v>0</v>
      </c>
      <c r="F297" s="3">
        <f t="shared" si="34"/>
        <v>3.8058710724295598E-2</v>
      </c>
      <c r="H297" s="15">
        <f t="shared" si="31"/>
        <v>0</v>
      </c>
      <c r="I297" s="15">
        <f t="shared" si="35"/>
        <v>16</v>
      </c>
      <c r="J297" s="15">
        <f t="shared" si="32"/>
        <v>0</v>
      </c>
      <c r="K297" s="15">
        <f t="shared" si="36"/>
        <v>24</v>
      </c>
      <c r="L297" s="15">
        <f t="shared" si="33"/>
        <v>0</v>
      </c>
      <c r="M297" s="15">
        <f t="shared" si="37"/>
        <v>22</v>
      </c>
    </row>
    <row r="298" spans="1:13" ht="16.05" customHeight="1" x14ac:dyDescent="0.25">
      <c r="A298" s="3" t="s">
        <v>179</v>
      </c>
      <c r="B298" s="3">
        <v>6779</v>
      </c>
      <c r="C298" s="3" t="s">
        <v>190</v>
      </c>
      <c r="D298" s="3">
        <v>569</v>
      </c>
      <c r="E298" s="3">
        <v>0</v>
      </c>
      <c r="F298" s="3">
        <f t="shared" si="34"/>
        <v>8.3935683729163602E-2</v>
      </c>
      <c r="H298" s="15">
        <f t="shared" si="31"/>
        <v>0</v>
      </c>
      <c r="I298" s="15">
        <f t="shared" si="35"/>
        <v>34</v>
      </c>
      <c r="J298" s="15">
        <f t="shared" si="32"/>
        <v>0</v>
      </c>
      <c r="K298" s="15">
        <f t="shared" si="36"/>
        <v>54</v>
      </c>
      <c r="L298" s="15">
        <f t="shared" si="33"/>
        <v>0</v>
      </c>
      <c r="M298" s="15">
        <f t="shared" si="37"/>
        <v>47</v>
      </c>
    </row>
    <row r="299" spans="1:13" ht="16.05" customHeight="1" x14ac:dyDescent="0.25">
      <c r="A299" s="3" t="s">
        <v>191</v>
      </c>
      <c r="B299" s="3">
        <v>24345</v>
      </c>
      <c r="C299" s="3" t="s">
        <v>192</v>
      </c>
      <c r="D299" s="3">
        <v>495</v>
      </c>
      <c r="E299" s="3">
        <v>0</v>
      </c>
      <c r="F299" s="3">
        <f t="shared" si="34"/>
        <v>2.0332717190388198E-2</v>
      </c>
      <c r="H299" s="15">
        <f t="shared" si="31"/>
        <v>0</v>
      </c>
      <c r="I299" s="15">
        <f t="shared" si="35"/>
        <v>30</v>
      </c>
      <c r="J299" s="15">
        <f t="shared" si="32"/>
        <v>0</v>
      </c>
      <c r="K299" s="15">
        <f t="shared" si="36"/>
        <v>47</v>
      </c>
      <c r="L299" s="15">
        <f t="shared" si="33"/>
        <v>0</v>
      </c>
      <c r="M299" s="15">
        <f t="shared" si="37"/>
        <v>41</v>
      </c>
    </row>
    <row r="300" spans="1:13" ht="16.05" customHeight="1" x14ac:dyDescent="0.25">
      <c r="A300" s="3" t="s">
        <v>191</v>
      </c>
      <c r="B300" s="3">
        <v>24345</v>
      </c>
      <c r="C300" s="3" t="s">
        <v>193</v>
      </c>
      <c r="D300" s="3">
        <v>212</v>
      </c>
      <c r="E300" s="3">
        <v>0</v>
      </c>
      <c r="F300" s="3">
        <f t="shared" si="34"/>
        <v>8.7081536249743307E-3</v>
      </c>
      <c r="H300" s="15">
        <f t="shared" si="31"/>
        <v>0</v>
      </c>
      <c r="I300" s="15">
        <f t="shared" si="35"/>
        <v>13</v>
      </c>
      <c r="J300" s="15">
        <f t="shared" si="32"/>
        <v>0</v>
      </c>
      <c r="K300" s="15">
        <f t="shared" si="36"/>
        <v>20</v>
      </c>
      <c r="L300" s="15">
        <f t="shared" si="33"/>
        <v>0</v>
      </c>
      <c r="M300" s="15">
        <f t="shared" si="37"/>
        <v>18</v>
      </c>
    </row>
    <row r="301" spans="1:13" ht="16.05" customHeight="1" x14ac:dyDescent="0.25">
      <c r="A301" s="3" t="s">
        <v>191</v>
      </c>
      <c r="B301" s="3">
        <v>24345</v>
      </c>
      <c r="C301" s="3" t="s">
        <v>194</v>
      </c>
      <c r="D301" s="3">
        <v>5674</v>
      </c>
      <c r="E301" s="3">
        <v>2979</v>
      </c>
      <c r="F301" s="3">
        <f t="shared" si="34"/>
        <v>0.23306633805709601</v>
      </c>
      <c r="H301" s="15">
        <f t="shared" si="31"/>
        <v>180</v>
      </c>
      <c r="I301" s="15">
        <f t="shared" si="35"/>
        <v>344</v>
      </c>
      <c r="J301" s="15">
        <f t="shared" si="32"/>
        <v>282</v>
      </c>
      <c r="K301" s="15">
        <f t="shared" si="36"/>
        <v>537</v>
      </c>
      <c r="L301" s="15">
        <f t="shared" si="33"/>
        <v>249</v>
      </c>
      <c r="M301" s="15">
        <f t="shared" si="37"/>
        <v>474</v>
      </c>
    </row>
    <row r="302" spans="1:13" ht="16.05" customHeight="1" x14ac:dyDescent="0.25">
      <c r="A302" s="3" t="s">
        <v>191</v>
      </c>
      <c r="B302" s="3">
        <v>24345</v>
      </c>
      <c r="C302" s="3" t="s">
        <v>195</v>
      </c>
      <c r="D302" s="3">
        <v>736</v>
      </c>
      <c r="E302" s="3">
        <v>0</v>
      </c>
      <c r="F302" s="3">
        <f t="shared" si="34"/>
        <v>3.02320805093448E-2</v>
      </c>
      <c r="H302" s="15">
        <f t="shared" si="31"/>
        <v>0</v>
      </c>
      <c r="I302" s="15">
        <f t="shared" si="35"/>
        <v>45</v>
      </c>
      <c r="J302" s="15">
        <f t="shared" si="32"/>
        <v>0</v>
      </c>
      <c r="K302" s="15">
        <f t="shared" si="36"/>
        <v>70</v>
      </c>
      <c r="L302" s="15">
        <f t="shared" si="33"/>
        <v>0</v>
      </c>
      <c r="M302" s="15">
        <f t="shared" si="37"/>
        <v>61</v>
      </c>
    </row>
    <row r="303" spans="1:13" ht="16.05" customHeight="1" x14ac:dyDescent="0.25">
      <c r="A303" s="3" t="s">
        <v>191</v>
      </c>
      <c r="B303" s="3">
        <v>24345</v>
      </c>
      <c r="C303" s="3" t="s">
        <v>196</v>
      </c>
      <c r="D303" s="3">
        <v>1646</v>
      </c>
      <c r="E303" s="3">
        <v>0</v>
      </c>
      <c r="F303" s="3">
        <f t="shared" si="34"/>
        <v>6.7611419182583704E-2</v>
      </c>
      <c r="H303" s="15">
        <f t="shared" si="31"/>
        <v>0</v>
      </c>
      <c r="I303" s="15">
        <f t="shared" si="35"/>
        <v>100</v>
      </c>
      <c r="J303" s="15">
        <f t="shared" si="32"/>
        <v>0</v>
      </c>
      <c r="K303" s="15">
        <f t="shared" si="36"/>
        <v>156</v>
      </c>
      <c r="L303" s="15">
        <f t="shared" si="33"/>
        <v>0</v>
      </c>
      <c r="M303" s="15">
        <f t="shared" si="37"/>
        <v>137</v>
      </c>
    </row>
    <row r="304" spans="1:13" ht="16.05" customHeight="1" x14ac:dyDescent="0.25">
      <c r="A304" s="3" t="s">
        <v>191</v>
      </c>
      <c r="B304" s="3">
        <v>24345</v>
      </c>
      <c r="C304" s="3" t="s">
        <v>197</v>
      </c>
      <c r="D304" s="3">
        <v>1677</v>
      </c>
      <c r="E304" s="3">
        <v>0</v>
      </c>
      <c r="F304" s="3">
        <f t="shared" si="34"/>
        <v>6.88847812692545E-2</v>
      </c>
      <c r="H304" s="15">
        <f t="shared" si="31"/>
        <v>0</v>
      </c>
      <c r="I304" s="15">
        <f t="shared" si="35"/>
        <v>102</v>
      </c>
      <c r="J304" s="15">
        <f t="shared" si="32"/>
        <v>0</v>
      </c>
      <c r="K304" s="15">
        <f t="shared" si="36"/>
        <v>159</v>
      </c>
      <c r="L304" s="15">
        <f t="shared" si="33"/>
        <v>0</v>
      </c>
      <c r="M304" s="15">
        <f t="shared" si="37"/>
        <v>140</v>
      </c>
    </row>
    <row r="305" spans="1:13" ht="16.05" customHeight="1" x14ac:dyDescent="0.25">
      <c r="A305" s="3" t="s">
        <v>191</v>
      </c>
      <c r="B305" s="3">
        <v>24345</v>
      </c>
      <c r="C305" s="3" t="s">
        <v>198</v>
      </c>
      <c r="D305" s="3">
        <v>342</v>
      </c>
      <c r="E305" s="3">
        <v>0</v>
      </c>
      <c r="F305" s="3">
        <f t="shared" si="34"/>
        <v>1.4048059149722699E-2</v>
      </c>
      <c r="H305" s="15">
        <f t="shared" si="31"/>
        <v>0</v>
      </c>
      <c r="I305" s="15">
        <f t="shared" si="35"/>
        <v>21</v>
      </c>
      <c r="J305" s="15">
        <f t="shared" si="32"/>
        <v>0</v>
      </c>
      <c r="K305" s="15">
        <f t="shared" si="36"/>
        <v>32</v>
      </c>
      <c r="L305" s="15">
        <f t="shared" si="33"/>
        <v>0</v>
      </c>
      <c r="M305" s="15">
        <f t="shared" si="37"/>
        <v>29</v>
      </c>
    </row>
    <row r="306" spans="1:13" ht="16.05" customHeight="1" x14ac:dyDescent="0.25">
      <c r="A306" s="3" t="s">
        <v>191</v>
      </c>
      <c r="B306" s="3">
        <v>24345</v>
      </c>
      <c r="C306" s="3" t="s">
        <v>199</v>
      </c>
      <c r="D306" s="3">
        <v>514</v>
      </c>
      <c r="E306" s="3">
        <v>0</v>
      </c>
      <c r="F306" s="3">
        <f t="shared" si="34"/>
        <v>2.1113164920928299E-2</v>
      </c>
      <c r="H306" s="15">
        <f t="shared" si="31"/>
        <v>0</v>
      </c>
      <c r="I306" s="15">
        <f t="shared" si="35"/>
        <v>31</v>
      </c>
      <c r="J306" s="15">
        <f t="shared" si="32"/>
        <v>0</v>
      </c>
      <c r="K306" s="15">
        <f t="shared" si="36"/>
        <v>49</v>
      </c>
      <c r="L306" s="15">
        <f t="shared" si="33"/>
        <v>0</v>
      </c>
      <c r="M306" s="15">
        <f t="shared" si="37"/>
        <v>43</v>
      </c>
    </row>
    <row r="307" spans="1:13" ht="16.05" customHeight="1" x14ac:dyDescent="0.25">
      <c r="A307" s="3" t="s">
        <v>191</v>
      </c>
      <c r="B307" s="3">
        <v>24345</v>
      </c>
      <c r="C307" s="3" t="s">
        <v>200</v>
      </c>
      <c r="D307" s="3">
        <v>3804</v>
      </c>
      <c r="E307" s="3">
        <v>10686</v>
      </c>
      <c r="F307" s="3">
        <f t="shared" si="34"/>
        <v>0.15625385089340699</v>
      </c>
      <c r="H307" s="15">
        <f t="shared" si="31"/>
        <v>647</v>
      </c>
      <c r="I307" s="15">
        <f t="shared" si="35"/>
        <v>230</v>
      </c>
      <c r="J307" s="15">
        <f t="shared" si="32"/>
        <v>1011</v>
      </c>
      <c r="K307" s="15">
        <f t="shared" si="36"/>
        <v>360</v>
      </c>
      <c r="L307" s="15">
        <f t="shared" si="33"/>
        <v>892</v>
      </c>
      <c r="M307" s="15">
        <f t="shared" si="37"/>
        <v>317</v>
      </c>
    </row>
    <row r="308" spans="1:13" ht="16.05" customHeight="1" x14ac:dyDescent="0.25">
      <c r="A308" s="3" t="s">
        <v>191</v>
      </c>
      <c r="B308" s="3">
        <v>24345</v>
      </c>
      <c r="C308" s="3" t="s">
        <v>201</v>
      </c>
      <c r="D308" s="3">
        <v>570</v>
      </c>
      <c r="E308" s="3">
        <v>0</v>
      </c>
      <c r="F308" s="3">
        <f t="shared" si="34"/>
        <v>2.34134319162046E-2</v>
      </c>
      <c r="H308" s="15">
        <f t="shared" si="31"/>
        <v>0</v>
      </c>
      <c r="I308" s="15">
        <f t="shared" si="35"/>
        <v>35</v>
      </c>
      <c r="J308" s="15">
        <f t="shared" si="32"/>
        <v>0</v>
      </c>
      <c r="K308" s="15">
        <f t="shared" si="36"/>
        <v>54</v>
      </c>
      <c r="L308" s="15">
        <f t="shared" si="33"/>
        <v>0</v>
      </c>
      <c r="M308" s="15">
        <f t="shared" si="37"/>
        <v>48</v>
      </c>
    </row>
    <row r="309" spans="1:13" ht="16.05" customHeight="1" x14ac:dyDescent="0.25">
      <c r="A309" s="3" t="s">
        <v>191</v>
      </c>
      <c r="B309" s="3">
        <v>24345</v>
      </c>
      <c r="C309" s="3" t="s">
        <v>202</v>
      </c>
      <c r="D309" s="3">
        <v>306</v>
      </c>
      <c r="E309" s="3">
        <v>0</v>
      </c>
      <c r="F309" s="3">
        <f t="shared" si="34"/>
        <v>1.2569316081330901E-2</v>
      </c>
      <c r="H309" s="15">
        <f t="shared" si="31"/>
        <v>0</v>
      </c>
      <c r="I309" s="15">
        <f t="shared" si="35"/>
        <v>19</v>
      </c>
      <c r="J309" s="15">
        <f t="shared" si="32"/>
        <v>0</v>
      </c>
      <c r="K309" s="15">
        <f t="shared" si="36"/>
        <v>29</v>
      </c>
      <c r="L309" s="15">
        <f t="shared" si="33"/>
        <v>0</v>
      </c>
      <c r="M309" s="15">
        <f t="shared" si="37"/>
        <v>26</v>
      </c>
    </row>
    <row r="310" spans="1:13" ht="16.05" customHeight="1" x14ac:dyDescent="0.25">
      <c r="A310" s="3" t="s">
        <v>191</v>
      </c>
      <c r="B310" s="3">
        <v>24345</v>
      </c>
      <c r="C310" s="3" t="s">
        <v>203</v>
      </c>
      <c r="D310" s="3">
        <v>1337</v>
      </c>
      <c r="E310" s="3">
        <v>0</v>
      </c>
      <c r="F310" s="3">
        <f t="shared" si="34"/>
        <v>5.4918874512220203E-2</v>
      </c>
      <c r="H310" s="15">
        <f t="shared" si="31"/>
        <v>0</v>
      </c>
      <c r="I310" s="15">
        <f t="shared" si="35"/>
        <v>81</v>
      </c>
      <c r="J310" s="15">
        <f t="shared" si="32"/>
        <v>0</v>
      </c>
      <c r="K310" s="15">
        <f t="shared" si="36"/>
        <v>126</v>
      </c>
      <c r="L310" s="15">
        <f t="shared" si="33"/>
        <v>0</v>
      </c>
      <c r="M310" s="15">
        <f t="shared" si="37"/>
        <v>112</v>
      </c>
    </row>
    <row r="311" spans="1:13" ht="16.05" customHeight="1" x14ac:dyDescent="0.25">
      <c r="A311" s="3" t="s">
        <v>191</v>
      </c>
      <c r="B311" s="3">
        <v>24345</v>
      </c>
      <c r="C311" s="3" t="s">
        <v>204</v>
      </c>
      <c r="D311" s="3">
        <v>2028</v>
      </c>
      <c r="E311" s="3">
        <v>0</v>
      </c>
      <c r="F311" s="3">
        <f t="shared" si="34"/>
        <v>8.3302526186075199E-2</v>
      </c>
      <c r="H311" s="15">
        <f t="shared" si="31"/>
        <v>0</v>
      </c>
      <c r="I311" s="15">
        <f t="shared" si="35"/>
        <v>123</v>
      </c>
      <c r="J311" s="15">
        <f t="shared" si="32"/>
        <v>0</v>
      </c>
      <c r="K311" s="15">
        <f t="shared" si="36"/>
        <v>192</v>
      </c>
      <c r="L311" s="15">
        <f t="shared" si="33"/>
        <v>0</v>
      </c>
      <c r="M311" s="15">
        <f t="shared" si="37"/>
        <v>169</v>
      </c>
    </row>
    <row r="312" spans="1:13" ht="16.05" customHeight="1" x14ac:dyDescent="0.25">
      <c r="A312" s="3" t="s">
        <v>191</v>
      </c>
      <c r="B312" s="3">
        <v>24345</v>
      </c>
      <c r="C312" s="3" t="s">
        <v>205</v>
      </c>
      <c r="D312" s="3">
        <v>382</v>
      </c>
      <c r="E312" s="3">
        <v>0</v>
      </c>
      <c r="F312" s="3">
        <f t="shared" si="34"/>
        <v>1.5691107003491502E-2</v>
      </c>
      <c r="H312" s="15">
        <f t="shared" si="31"/>
        <v>0</v>
      </c>
      <c r="I312" s="15">
        <f t="shared" si="35"/>
        <v>23</v>
      </c>
      <c r="J312" s="15">
        <f t="shared" si="32"/>
        <v>0</v>
      </c>
      <c r="K312" s="15">
        <f t="shared" si="36"/>
        <v>36</v>
      </c>
      <c r="L312" s="15">
        <f t="shared" si="33"/>
        <v>0</v>
      </c>
      <c r="M312" s="15">
        <f t="shared" si="37"/>
        <v>32</v>
      </c>
    </row>
    <row r="313" spans="1:13" ht="16.05" customHeight="1" x14ac:dyDescent="0.25">
      <c r="A313" s="3" t="s">
        <v>191</v>
      </c>
      <c r="B313" s="3">
        <v>24345</v>
      </c>
      <c r="C313" s="3" t="s">
        <v>206</v>
      </c>
      <c r="D313" s="3">
        <v>2444</v>
      </c>
      <c r="E313" s="3">
        <v>0</v>
      </c>
      <c r="F313" s="3">
        <f t="shared" si="34"/>
        <v>0.10039022386527</v>
      </c>
      <c r="H313" s="15">
        <f t="shared" si="31"/>
        <v>0</v>
      </c>
      <c r="I313" s="15">
        <f t="shared" si="35"/>
        <v>148</v>
      </c>
      <c r="J313" s="15">
        <f t="shared" si="32"/>
        <v>0</v>
      </c>
      <c r="K313" s="15">
        <f t="shared" si="36"/>
        <v>231</v>
      </c>
      <c r="L313" s="15">
        <f t="shared" si="33"/>
        <v>0</v>
      </c>
      <c r="M313" s="15">
        <f t="shared" si="37"/>
        <v>204</v>
      </c>
    </row>
    <row r="314" spans="1:13" ht="16.05" customHeight="1" x14ac:dyDescent="0.25">
      <c r="A314" s="3" t="s">
        <v>191</v>
      </c>
      <c r="B314" s="3">
        <v>24345</v>
      </c>
      <c r="C314" s="3" t="s">
        <v>207</v>
      </c>
      <c r="D314" s="3">
        <v>788</v>
      </c>
      <c r="E314" s="3">
        <v>0</v>
      </c>
      <c r="F314" s="3">
        <f t="shared" si="34"/>
        <v>3.2368042719244199E-2</v>
      </c>
      <c r="H314" s="15">
        <f t="shared" si="31"/>
        <v>0</v>
      </c>
      <c r="I314" s="15">
        <f t="shared" si="35"/>
        <v>48</v>
      </c>
      <c r="J314" s="15">
        <f t="shared" si="32"/>
        <v>0</v>
      </c>
      <c r="K314" s="15">
        <f t="shared" si="36"/>
        <v>75</v>
      </c>
      <c r="L314" s="15">
        <f t="shared" si="33"/>
        <v>0</v>
      </c>
      <c r="M314" s="15">
        <f t="shared" si="37"/>
        <v>66</v>
      </c>
    </row>
    <row r="315" spans="1:13" ht="16.05" customHeight="1" x14ac:dyDescent="0.25">
      <c r="A315" s="3" t="s">
        <v>191</v>
      </c>
      <c r="B315" s="3">
        <v>24345</v>
      </c>
      <c r="C315" s="3" t="s">
        <v>208</v>
      </c>
      <c r="D315" s="3">
        <v>45</v>
      </c>
      <c r="E315" s="3">
        <v>0</v>
      </c>
      <c r="F315" s="3">
        <f t="shared" si="34"/>
        <v>1.8484288354898299E-3</v>
      </c>
      <c r="H315" s="15">
        <f t="shared" si="31"/>
        <v>0</v>
      </c>
      <c r="I315" s="15">
        <f t="shared" si="35"/>
        <v>3</v>
      </c>
      <c r="J315" s="15">
        <f t="shared" si="32"/>
        <v>0</v>
      </c>
      <c r="K315" s="15">
        <f t="shared" si="36"/>
        <v>4</v>
      </c>
      <c r="L315" s="15">
        <f t="shared" si="33"/>
        <v>0</v>
      </c>
      <c r="M315" s="15">
        <f t="shared" si="37"/>
        <v>4</v>
      </c>
    </row>
    <row r="316" spans="1:13" ht="16.05" customHeight="1" x14ac:dyDescent="0.25">
      <c r="A316" s="3" t="s">
        <v>191</v>
      </c>
      <c r="B316" s="3">
        <v>24345</v>
      </c>
      <c r="C316" s="3" t="s">
        <v>209</v>
      </c>
      <c r="D316" s="3">
        <v>459</v>
      </c>
      <c r="E316" s="3">
        <v>0</v>
      </c>
      <c r="F316" s="3">
        <f t="shared" si="34"/>
        <v>1.8853974121996301E-2</v>
      </c>
      <c r="H316" s="15">
        <f t="shared" si="31"/>
        <v>0</v>
      </c>
      <c r="I316" s="15">
        <f t="shared" si="35"/>
        <v>28</v>
      </c>
      <c r="J316" s="15">
        <f t="shared" si="32"/>
        <v>0</v>
      </c>
      <c r="K316" s="15">
        <f t="shared" si="36"/>
        <v>43</v>
      </c>
      <c r="L316" s="15">
        <f t="shared" si="33"/>
        <v>0</v>
      </c>
      <c r="M316" s="15">
        <f t="shared" si="37"/>
        <v>38</v>
      </c>
    </row>
    <row r="317" spans="1:13" ht="16.05" customHeight="1" x14ac:dyDescent="0.25">
      <c r="A317" s="3" t="s">
        <v>191</v>
      </c>
      <c r="B317" s="3">
        <v>24345</v>
      </c>
      <c r="C317" s="3" t="s">
        <v>210</v>
      </c>
      <c r="D317" s="3">
        <v>886</v>
      </c>
      <c r="E317" s="3">
        <v>0</v>
      </c>
      <c r="F317" s="3">
        <f t="shared" si="34"/>
        <v>3.6393509960977601E-2</v>
      </c>
      <c r="H317" s="15">
        <f t="shared" si="31"/>
        <v>0</v>
      </c>
      <c r="I317" s="15">
        <f t="shared" si="35"/>
        <v>54</v>
      </c>
      <c r="J317" s="15">
        <f t="shared" si="32"/>
        <v>0</v>
      </c>
      <c r="K317" s="15">
        <f t="shared" si="36"/>
        <v>84</v>
      </c>
      <c r="L317" s="15">
        <f t="shared" si="33"/>
        <v>0</v>
      </c>
      <c r="M317" s="15">
        <f t="shared" si="37"/>
        <v>74</v>
      </c>
    </row>
    <row r="318" spans="1:13" ht="16.05" customHeight="1" x14ac:dyDescent="0.25">
      <c r="A318" s="3" t="s">
        <v>211</v>
      </c>
      <c r="B318" s="3">
        <v>6047</v>
      </c>
      <c r="C318" s="3" t="s">
        <v>211</v>
      </c>
      <c r="D318" s="3">
        <v>6047</v>
      </c>
      <c r="E318" s="3">
        <v>0</v>
      </c>
      <c r="F318" s="3">
        <f t="shared" si="34"/>
        <v>1</v>
      </c>
      <c r="H318" s="15">
        <f t="shared" si="31"/>
        <v>0</v>
      </c>
      <c r="I318" s="15">
        <f t="shared" si="35"/>
        <v>366</v>
      </c>
      <c r="J318" s="15">
        <f t="shared" si="32"/>
        <v>0</v>
      </c>
      <c r="K318" s="15">
        <f t="shared" si="36"/>
        <v>572</v>
      </c>
      <c r="L318" s="15">
        <f t="shared" si="33"/>
        <v>0</v>
      </c>
      <c r="M318" s="15">
        <f t="shared" si="37"/>
        <v>505</v>
      </c>
    </row>
    <row r="319" spans="1:13" ht="16.05" customHeight="1" x14ac:dyDescent="0.25">
      <c r="A319" s="3" t="s">
        <v>397</v>
      </c>
      <c r="B319" s="3"/>
      <c r="C319" s="3"/>
      <c r="D319" s="3">
        <f>SUM(D2:D318)</f>
        <v>325457</v>
      </c>
      <c r="E319" s="3">
        <f>SUM(E2:E318)</f>
        <v>108380</v>
      </c>
      <c r="F319" s="3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47"/>
  <sheetViews>
    <sheetView topLeftCell="A31" workbookViewId="0">
      <selection activeCell="G42" sqref="G42"/>
    </sheetView>
  </sheetViews>
  <sheetFormatPr defaultColWidth="14" defaultRowHeight="13.2" x14ac:dyDescent="0.25"/>
  <cols>
    <col min="1" max="1" width="12" customWidth="1"/>
    <col min="2" max="2" width="13" customWidth="1"/>
    <col min="3" max="4" width="16" customWidth="1"/>
    <col min="5" max="21" width="9" customWidth="1"/>
  </cols>
  <sheetData>
    <row r="1" spans="1:20" ht="18" customHeight="1" x14ac:dyDescent="0.25">
      <c r="A1" s="27" t="s">
        <v>406</v>
      </c>
      <c r="B1" s="28" t="s">
        <v>407</v>
      </c>
      <c r="C1" s="15" t="s">
        <v>408</v>
      </c>
      <c r="D1" s="15" t="s">
        <v>409</v>
      </c>
      <c r="G1" s="3" t="s">
        <v>410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20" ht="18" customHeight="1" x14ac:dyDescent="0.25">
      <c r="A2" s="18">
        <v>43891</v>
      </c>
      <c r="B2" s="29">
        <v>67576</v>
      </c>
      <c r="G2" s="3">
        <v>2020</v>
      </c>
      <c r="H2" s="3"/>
      <c r="I2" s="3"/>
      <c r="J2" s="3"/>
      <c r="K2" s="3"/>
      <c r="L2" s="3">
        <f>D4</f>
        <v>1.14577405035836</v>
      </c>
      <c r="M2" s="3">
        <f>D5</f>
        <v>1.0781806513307099</v>
      </c>
      <c r="N2" s="3">
        <f>D6</f>
        <v>0.88804298070205001</v>
      </c>
      <c r="O2" s="3">
        <f>D7</f>
        <v>1.0064317598332599</v>
      </c>
      <c r="P2" s="3">
        <f>D8</f>
        <v>1.1357187982228101</v>
      </c>
      <c r="Q2" s="3">
        <f>D9</f>
        <v>1.03517997306551</v>
      </c>
      <c r="R2" s="3">
        <f>D10</f>
        <v>1.11163231913771</v>
      </c>
      <c r="S2" s="3">
        <f>D11</f>
        <v>0.91247835228937302</v>
      </c>
    </row>
    <row r="3" spans="1:20" ht="18" customHeight="1" x14ac:dyDescent="0.25">
      <c r="A3" s="18">
        <v>43922</v>
      </c>
      <c r="B3" s="29">
        <v>88545</v>
      </c>
      <c r="G3" s="3">
        <v>2021</v>
      </c>
      <c r="H3" s="3">
        <f>D12</f>
        <v>1.0341528534876001</v>
      </c>
      <c r="I3" s="3">
        <f>D13</f>
        <v>0.62459923957119801</v>
      </c>
      <c r="J3" s="3">
        <f>D14</f>
        <v>1.34274533320237</v>
      </c>
      <c r="K3" s="3">
        <f>D15</f>
        <v>0.73928430553141999</v>
      </c>
      <c r="L3" s="3">
        <f>D16</f>
        <v>1.1121516062203001</v>
      </c>
      <c r="M3" s="3">
        <f>D17</f>
        <v>0.836988506374305</v>
      </c>
      <c r="N3" s="3">
        <f>D18</f>
        <v>0.63683321342828703</v>
      </c>
      <c r="O3" s="3">
        <f>D19</f>
        <v>1.1043357070581701</v>
      </c>
      <c r="P3" s="3">
        <f>D20</f>
        <v>0.97280470189769397</v>
      </c>
      <c r="Q3" s="3">
        <f>D22</f>
        <v>1.0151663660459</v>
      </c>
      <c r="R3" s="3">
        <f>D22</f>
        <v>1.0151663660459</v>
      </c>
      <c r="S3" s="3">
        <f>D23</f>
        <v>1.16635147583722</v>
      </c>
    </row>
    <row r="4" spans="1:20" ht="18" customHeight="1" x14ac:dyDescent="0.25">
      <c r="A4" s="18">
        <v>43952</v>
      </c>
      <c r="B4" s="29">
        <v>104991</v>
      </c>
      <c r="C4" s="15">
        <f t="shared" ref="C4:C44" si="0">AVERAGE(B2:B5)</f>
        <v>91633.25</v>
      </c>
      <c r="D4" s="15">
        <f t="shared" ref="D4:D44" si="1">B4/C4</f>
        <v>1.14577405035836</v>
      </c>
      <c r="G4" s="3">
        <v>2022</v>
      </c>
      <c r="H4" s="3">
        <f>D24</f>
        <v>1.1028506101216999</v>
      </c>
      <c r="I4" s="3">
        <f>D25</f>
        <v>0.77555781851718697</v>
      </c>
      <c r="J4" s="3">
        <f>D26</f>
        <v>1.0558852927997799</v>
      </c>
      <c r="K4" s="3">
        <f>D27</f>
        <v>0.57228874146242403</v>
      </c>
      <c r="L4" s="3">
        <f>D28</f>
        <v>1.08430543248897</v>
      </c>
      <c r="M4" s="3">
        <f>D29</f>
        <v>1.4018472273123701</v>
      </c>
      <c r="N4" s="3">
        <f>D30</f>
        <v>1.06449573022005</v>
      </c>
      <c r="O4" s="3">
        <f>D31</f>
        <v>0.63592002052544105</v>
      </c>
      <c r="P4" s="3">
        <f>D32</f>
        <v>1.2629050956348</v>
      </c>
      <c r="Q4" s="3">
        <f>D33</f>
        <v>0.99891516077796805</v>
      </c>
      <c r="R4" s="3">
        <f>D34</f>
        <v>0.79647419154399801</v>
      </c>
      <c r="S4" s="3">
        <f>D35</f>
        <v>1.1745690059760301</v>
      </c>
    </row>
    <row r="5" spans="1:20" ht="18" customHeight="1" x14ac:dyDescent="0.25">
      <c r="A5" s="18">
        <v>43983</v>
      </c>
      <c r="B5" s="29">
        <v>105421</v>
      </c>
      <c r="C5" s="15">
        <f t="shared" si="0"/>
        <v>97776.75</v>
      </c>
      <c r="D5" s="15">
        <f t="shared" si="1"/>
        <v>1.0781806513307099</v>
      </c>
      <c r="G5" s="3">
        <v>2023</v>
      </c>
      <c r="H5" s="3">
        <f>D36</f>
        <v>0.94285290988188097</v>
      </c>
      <c r="I5" s="3">
        <f>D37</f>
        <v>0.79464650926880398</v>
      </c>
      <c r="J5" s="3">
        <f>D38</f>
        <v>1.11860019671792</v>
      </c>
      <c r="K5" s="3">
        <f>D39</f>
        <v>1.02862266408668</v>
      </c>
      <c r="L5" s="3">
        <f>D40</f>
        <v>0.98161742045124301</v>
      </c>
      <c r="M5" s="3">
        <f>D41</f>
        <v>1.1454137657118799</v>
      </c>
      <c r="N5" s="3">
        <f>D42</f>
        <v>0.93612062552855702</v>
      </c>
      <c r="O5" s="3">
        <f>D43</f>
        <v>0.97673526850030901</v>
      </c>
      <c r="P5" s="3">
        <f>D44</f>
        <v>1.06243056602299</v>
      </c>
      <c r="Q5" s="3"/>
      <c r="R5" s="3"/>
      <c r="S5" s="3"/>
    </row>
    <row r="6" spans="1:20" ht="18" customHeight="1" x14ac:dyDescent="0.25">
      <c r="A6" s="18">
        <v>44013</v>
      </c>
      <c r="B6" s="29">
        <v>92150</v>
      </c>
      <c r="C6" s="15">
        <f t="shared" si="0"/>
        <v>103767.5</v>
      </c>
      <c r="D6" s="15">
        <f t="shared" si="1"/>
        <v>0.88804298070205001</v>
      </c>
      <c r="G6" s="3" t="s">
        <v>411</v>
      </c>
      <c r="H6" s="3">
        <f t="shared" ref="H6:S6" si="2">SUM(H2:H5)</f>
        <v>3.0798563734911801</v>
      </c>
      <c r="I6" s="3">
        <f t="shared" si="2"/>
        <v>2.19480356735719</v>
      </c>
      <c r="J6" s="3">
        <f t="shared" si="2"/>
        <v>3.5172308227200699</v>
      </c>
      <c r="K6" s="3">
        <f t="shared" si="2"/>
        <v>2.34019571108053</v>
      </c>
      <c r="L6" s="3">
        <f t="shared" si="2"/>
        <v>4.3238485095188803</v>
      </c>
      <c r="M6" s="3">
        <f t="shared" si="2"/>
        <v>4.4624301507292703</v>
      </c>
      <c r="N6" s="3">
        <f t="shared" si="2"/>
        <v>3.5254925498789502</v>
      </c>
      <c r="O6" s="3">
        <f t="shared" si="2"/>
        <v>3.7234227559171802</v>
      </c>
      <c r="P6" s="3">
        <f t="shared" si="2"/>
        <v>4.4338591617783001</v>
      </c>
      <c r="Q6" s="3">
        <f t="shared" si="2"/>
        <v>3.0492614998893699</v>
      </c>
      <c r="R6" s="3">
        <f t="shared" si="2"/>
        <v>2.9232728767276099</v>
      </c>
      <c r="S6" s="3">
        <f t="shared" si="2"/>
        <v>3.2533988341026299</v>
      </c>
    </row>
    <row r="7" spans="1:20" ht="18" customHeight="1" x14ac:dyDescent="0.25">
      <c r="A7" s="18">
        <v>44044</v>
      </c>
      <c r="B7" s="29">
        <v>112508</v>
      </c>
      <c r="C7" s="15">
        <f t="shared" si="0"/>
        <v>111789</v>
      </c>
      <c r="D7" s="15">
        <f t="shared" si="1"/>
        <v>1.0064317598332599</v>
      </c>
      <c r="G7" s="3" t="s">
        <v>412</v>
      </c>
      <c r="H7" s="3">
        <f>H6/3</f>
        <v>1.0266187911637299</v>
      </c>
      <c r="I7" s="3">
        <f>I6/3</f>
        <v>0.73160118911906302</v>
      </c>
      <c r="J7" s="3">
        <f>J6/3</f>
        <v>1.17241027424002</v>
      </c>
      <c r="K7" s="3">
        <f>K6/3</f>
        <v>0.78006523702684205</v>
      </c>
      <c r="L7" s="3">
        <f>L6/4</f>
        <v>1.0809621273797201</v>
      </c>
      <c r="M7" s="3">
        <f>M6/4</f>
        <v>1.11560753768232</v>
      </c>
      <c r="N7" s="3">
        <f>N6/4</f>
        <v>0.881373137469736</v>
      </c>
      <c r="O7" s="3">
        <f>O6/4</f>
        <v>0.93085568897929505</v>
      </c>
      <c r="P7" s="3">
        <f>P6/4</f>
        <v>1.1084647904445699</v>
      </c>
      <c r="Q7" s="3">
        <f>Q6/3</f>
        <v>1.0164204999631199</v>
      </c>
      <c r="R7" s="3">
        <f>R6/3</f>
        <v>0.97442429224253702</v>
      </c>
      <c r="S7" s="3">
        <f>S6/3</f>
        <v>1.08446627803421</v>
      </c>
      <c r="T7" s="3">
        <f>SUM(H7:S7)</f>
        <v>11.9032698437452</v>
      </c>
    </row>
    <row r="8" spans="1:20" ht="18" customHeight="1" x14ac:dyDescent="0.25">
      <c r="A8" s="18">
        <v>44075</v>
      </c>
      <c r="B8" s="29">
        <v>137077</v>
      </c>
      <c r="C8" s="15">
        <f t="shared" si="0"/>
        <v>120696.25</v>
      </c>
      <c r="D8" s="15">
        <f t="shared" si="1"/>
        <v>1.1357187982228101</v>
      </c>
      <c r="G8" s="3" t="s">
        <v>413</v>
      </c>
      <c r="H8" s="3">
        <f t="shared" ref="H8:S8" si="3">12/$T$7</f>
        <v>1.00812635162645</v>
      </c>
      <c r="I8" s="3">
        <f t="shared" si="3"/>
        <v>1.00812635162645</v>
      </c>
      <c r="J8" s="3">
        <f t="shared" si="3"/>
        <v>1.00812635162645</v>
      </c>
      <c r="K8" s="3">
        <f t="shared" si="3"/>
        <v>1.00812635162645</v>
      </c>
      <c r="L8" s="3">
        <f t="shared" si="3"/>
        <v>1.00812635162645</v>
      </c>
      <c r="M8" s="3">
        <f t="shared" si="3"/>
        <v>1.00812635162645</v>
      </c>
      <c r="N8" s="3">
        <f t="shared" si="3"/>
        <v>1.00812635162645</v>
      </c>
      <c r="O8" s="3">
        <f t="shared" si="3"/>
        <v>1.00812635162645</v>
      </c>
      <c r="P8" s="3">
        <f t="shared" si="3"/>
        <v>1.00812635162645</v>
      </c>
      <c r="Q8" s="3">
        <f t="shared" si="3"/>
        <v>1.00812635162645</v>
      </c>
      <c r="R8" s="3">
        <f t="shared" si="3"/>
        <v>1.00812635162645</v>
      </c>
      <c r="S8" s="3">
        <f t="shared" si="3"/>
        <v>1.00812635162645</v>
      </c>
    </row>
    <row r="9" spans="1:20" ht="18" customHeight="1" x14ac:dyDescent="0.25">
      <c r="A9" s="18">
        <v>44105</v>
      </c>
      <c r="B9" s="29">
        <v>141050</v>
      </c>
      <c r="C9" s="15">
        <f t="shared" si="0"/>
        <v>136256.5</v>
      </c>
      <c r="D9" s="15">
        <f t="shared" si="1"/>
        <v>1.03517997306551</v>
      </c>
      <c r="G9" s="3" t="s">
        <v>414</v>
      </c>
      <c r="H9" s="3">
        <f t="shared" ref="H9:S9" si="4">H7*H8</f>
        <v>1.03496145644705</v>
      </c>
      <c r="I9" s="3">
        <f t="shared" si="4"/>
        <v>0.73754643763217598</v>
      </c>
      <c r="J9" s="3">
        <f t="shared" si="4"/>
        <v>1.18193769237896</v>
      </c>
      <c r="K9" s="3">
        <f t="shared" si="4"/>
        <v>0.78640432143449501</v>
      </c>
      <c r="L9" s="3">
        <f t="shared" si="4"/>
        <v>1.0897464057216899</v>
      </c>
      <c r="M9" s="3">
        <f t="shared" si="4"/>
        <v>1.1246733568106499</v>
      </c>
      <c r="N9" s="3">
        <f t="shared" si="4"/>
        <v>0.88853548549892603</v>
      </c>
      <c r="O9" s="3">
        <f t="shared" si="4"/>
        <v>0.93842014962142595</v>
      </c>
      <c r="P9" s="3">
        <f t="shared" si="4"/>
        <v>1.1174725650972701</v>
      </c>
      <c r="Q9" s="3">
        <f t="shared" si="4"/>
        <v>1.02468029034616</v>
      </c>
      <c r="R9" s="3">
        <f t="shared" si="4"/>
        <v>0.98234280667465801</v>
      </c>
      <c r="S9" s="3">
        <f t="shared" si="4"/>
        <v>1.09327903233655</v>
      </c>
    </row>
    <row r="10" spans="1:20" ht="18" customHeight="1" x14ac:dyDescent="0.25">
      <c r="A10" s="18">
        <v>44136</v>
      </c>
      <c r="B10" s="29">
        <v>154391</v>
      </c>
      <c r="C10" s="15">
        <f t="shared" si="0"/>
        <v>138886.75</v>
      </c>
      <c r="D10" s="15">
        <f t="shared" si="1"/>
        <v>1.11163231913771</v>
      </c>
    </row>
    <row r="11" spans="1:20" ht="18" customHeight="1" x14ac:dyDescent="0.25">
      <c r="A11" s="18">
        <v>44166</v>
      </c>
      <c r="B11" s="29">
        <v>123029</v>
      </c>
      <c r="C11" s="15">
        <f t="shared" si="0"/>
        <v>134829.5</v>
      </c>
      <c r="D11" s="15">
        <f t="shared" si="1"/>
        <v>0.91247835228937302</v>
      </c>
    </row>
    <row r="12" spans="1:20" ht="18" customHeight="1" x14ac:dyDescent="0.25">
      <c r="A12" s="18">
        <v>44197</v>
      </c>
      <c r="B12" s="29">
        <v>120848</v>
      </c>
      <c r="C12" s="15">
        <f t="shared" si="0"/>
        <v>116857</v>
      </c>
      <c r="D12" s="15">
        <f t="shared" si="1"/>
        <v>1.0341528534876001</v>
      </c>
    </row>
    <row r="13" spans="1:20" ht="18" customHeight="1" x14ac:dyDescent="0.25">
      <c r="A13" s="18">
        <v>44228</v>
      </c>
      <c r="B13" s="29">
        <v>69160</v>
      </c>
      <c r="C13" s="15">
        <f t="shared" si="0"/>
        <v>110727</v>
      </c>
      <c r="D13" s="15">
        <f t="shared" si="1"/>
        <v>0.62459923957119801</v>
      </c>
      <c r="G13" s="3"/>
    </row>
    <row r="14" spans="1:20" ht="18" customHeight="1" x14ac:dyDescent="0.25">
      <c r="A14" s="18">
        <v>44256</v>
      </c>
      <c r="B14" s="29">
        <v>129871</v>
      </c>
      <c r="C14" s="15">
        <f t="shared" si="0"/>
        <v>96720.5</v>
      </c>
      <c r="D14" s="15">
        <f t="shared" si="1"/>
        <v>1.34274533320237</v>
      </c>
    </row>
    <row r="15" spans="1:20" ht="18" customHeight="1" x14ac:dyDescent="0.25">
      <c r="A15" s="18">
        <v>44287</v>
      </c>
      <c r="B15" s="29">
        <v>67003</v>
      </c>
      <c r="C15" s="15">
        <f t="shared" si="0"/>
        <v>90632.25</v>
      </c>
      <c r="D15" s="15">
        <f t="shared" si="1"/>
        <v>0.73928430553141999</v>
      </c>
    </row>
    <row r="16" spans="1:20" ht="18" customHeight="1" x14ac:dyDescent="0.25">
      <c r="A16" s="18">
        <v>44317</v>
      </c>
      <c r="B16" s="29">
        <v>96495</v>
      </c>
      <c r="C16" s="15">
        <f t="shared" si="0"/>
        <v>86764.25</v>
      </c>
      <c r="D16" s="15">
        <f t="shared" si="1"/>
        <v>1.1121516062203001</v>
      </c>
      <c r="I16" s="15">
        <v>0.73754643763217598</v>
      </c>
    </row>
    <row r="17" spans="1:9" ht="18" customHeight="1" x14ac:dyDescent="0.25">
      <c r="A17" s="18">
        <v>44348</v>
      </c>
      <c r="B17" s="29">
        <v>53688</v>
      </c>
      <c r="C17" s="15">
        <f t="shared" si="0"/>
        <v>64144.25</v>
      </c>
      <c r="D17" s="15">
        <f t="shared" si="1"/>
        <v>0.836988506374305</v>
      </c>
      <c r="I17" s="15">
        <v>0.78640432143449501</v>
      </c>
    </row>
    <row r="18" spans="1:9" ht="18" customHeight="1" x14ac:dyDescent="0.25">
      <c r="A18" s="18">
        <v>44378</v>
      </c>
      <c r="B18" s="29">
        <v>39391</v>
      </c>
      <c r="C18" s="15">
        <f t="shared" si="0"/>
        <v>61854.5</v>
      </c>
      <c r="D18" s="15">
        <f t="shared" si="1"/>
        <v>0.63683321342828703</v>
      </c>
      <c r="I18" s="15">
        <v>0.88853548549892603</v>
      </c>
    </row>
    <row r="19" spans="1:9" ht="18" customHeight="1" x14ac:dyDescent="0.25">
      <c r="A19" s="18">
        <v>44409</v>
      </c>
      <c r="B19" s="29">
        <v>57844</v>
      </c>
      <c r="C19" s="15">
        <f t="shared" si="0"/>
        <v>52379</v>
      </c>
      <c r="D19" s="15">
        <f t="shared" si="1"/>
        <v>1.1043357070581701</v>
      </c>
      <c r="I19" s="15">
        <v>0.93842014962142595</v>
      </c>
    </row>
    <row r="20" spans="1:9" ht="18" customHeight="1" x14ac:dyDescent="0.25">
      <c r="A20" s="18">
        <v>44440</v>
      </c>
      <c r="B20" s="29">
        <v>58593</v>
      </c>
      <c r="C20" s="15">
        <f t="shared" si="0"/>
        <v>60231</v>
      </c>
      <c r="D20" s="15">
        <f t="shared" si="1"/>
        <v>0.97280470189769397</v>
      </c>
      <c r="I20" s="15">
        <v>0.98234280667465801</v>
      </c>
    </row>
    <row r="21" spans="1:9" ht="18" customHeight="1" x14ac:dyDescent="0.25">
      <c r="A21" s="18">
        <v>44470</v>
      </c>
      <c r="B21" s="29">
        <v>85096</v>
      </c>
      <c r="C21" s="15">
        <f t="shared" si="0"/>
        <v>72262.75</v>
      </c>
      <c r="D21" s="15">
        <f t="shared" si="1"/>
        <v>1.1775914976941799</v>
      </c>
      <c r="I21" s="15">
        <v>1.02468029034616</v>
      </c>
    </row>
    <row r="22" spans="1:9" ht="18" customHeight="1" x14ac:dyDescent="0.25">
      <c r="A22" s="18">
        <v>44501</v>
      </c>
      <c r="B22" s="29">
        <v>87518</v>
      </c>
      <c r="C22" s="15">
        <f t="shared" si="0"/>
        <v>86210.5</v>
      </c>
      <c r="D22" s="15">
        <f t="shared" si="1"/>
        <v>1.0151663660459</v>
      </c>
      <c r="I22" s="15">
        <v>1.03496145644705</v>
      </c>
    </row>
    <row r="23" spans="1:9" ht="18" customHeight="1" x14ac:dyDescent="0.25">
      <c r="A23" s="18">
        <v>44531</v>
      </c>
      <c r="B23" s="29">
        <v>113635</v>
      </c>
      <c r="C23" s="15">
        <f t="shared" si="0"/>
        <v>97427.75</v>
      </c>
      <c r="D23" s="15">
        <f t="shared" si="1"/>
        <v>1.16635147583722</v>
      </c>
      <c r="I23" s="15">
        <v>1.0897464057216899</v>
      </c>
    </row>
    <row r="24" spans="1:9" ht="18" customHeight="1" x14ac:dyDescent="0.25">
      <c r="A24" s="18">
        <v>44562</v>
      </c>
      <c r="B24" s="29">
        <v>103462</v>
      </c>
      <c r="C24" s="15">
        <f t="shared" si="0"/>
        <v>93813.25</v>
      </c>
      <c r="D24" s="15">
        <f t="shared" si="1"/>
        <v>1.1028506101216999</v>
      </c>
      <c r="I24" s="15">
        <v>1.09327903233655</v>
      </c>
    </row>
    <row r="25" spans="1:9" ht="18" customHeight="1" x14ac:dyDescent="0.25">
      <c r="A25" s="18">
        <v>44593</v>
      </c>
      <c r="B25" s="29">
        <v>70638</v>
      </c>
      <c r="C25" s="15">
        <f t="shared" si="0"/>
        <v>91080.25</v>
      </c>
      <c r="D25" s="15">
        <f t="shared" si="1"/>
        <v>0.77555781851718697</v>
      </c>
      <c r="I25" s="15">
        <v>1.1174725650972701</v>
      </c>
    </row>
    <row r="26" spans="1:9" ht="18" customHeight="1" x14ac:dyDescent="0.25">
      <c r="A26" s="18">
        <v>44621</v>
      </c>
      <c r="B26" s="29">
        <v>76586</v>
      </c>
      <c r="C26" s="15">
        <f t="shared" si="0"/>
        <v>72532.5</v>
      </c>
      <c r="D26" s="15">
        <f t="shared" si="1"/>
        <v>1.0558852927997799</v>
      </c>
      <c r="I26" s="15">
        <v>1.1246733568106499</v>
      </c>
    </row>
    <row r="27" spans="1:9" ht="18" customHeight="1" x14ac:dyDescent="0.25">
      <c r="A27" s="18">
        <v>44652</v>
      </c>
      <c r="B27" s="29">
        <v>39444</v>
      </c>
      <c r="C27" s="15">
        <f t="shared" si="0"/>
        <v>68923.25</v>
      </c>
      <c r="D27" s="15">
        <f t="shared" si="1"/>
        <v>0.57228874146242403</v>
      </c>
      <c r="I27" s="15">
        <v>1.18193769237896</v>
      </c>
    </row>
    <row r="28" spans="1:9" ht="18" customHeight="1" x14ac:dyDescent="0.25">
      <c r="A28" s="18">
        <v>44682</v>
      </c>
      <c r="B28" s="29">
        <v>89025</v>
      </c>
      <c r="C28" s="15">
        <f t="shared" si="0"/>
        <v>82103.25</v>
      </c>
      <c r="D28" s="15">
        <f t="shared" si="1"/>
        <v>1.08430543248897</v>
      </c>
    </row>
    <row r="29" spans="1:9" ht="18" customHeight="1" x14ac:dyDescent="0.25">
      <c r="A29" s="18">
        <v>44713</v>
      </c>
      <c r="B29" s="29">
        <v>123358</v>
      </c>
      <c r="C29" s="15">
        <f t="shared" si="0"/>
        <v>87996.75</v>
      </c>
      <c r="D29" s="15">
        <f t="shared" si="1"/>
        <v>1.4018472273123701</v>
      </c>
    </row>
    <row r="30" spans="1:9" ht="18" customHeight="1" x14ac:dyDescent="0.25">
      <c r="A30" s="18">
        <v>44743</v>
      </c>
      <c r="B30" s="29">
        <v>100160</v>
      </c>
      <c r="C30" s="15">
        <f t="shared" si="0"/>
        <v>94091.5</v>
      </c>
      <c r="D30" s="15">
        <f t="shared" si="1"/>
        <v>1.06449573022005</v>
      </c>
    </row>
    <row r="31" spans="1:9" ht="18" customHeight="1" x14ac:dyDescent="0.25">
      <c r="A31" s="18">
        <v>44774</v>
      </c>
      <c r="B31" s="29">
        <v>63823</v>
      </c>
      <c r="C31" s="15">
        <f t="shared" si="0"/>
        <v>100363.25</v>
      </c>
      <c r="D31" s="15">
        <f t="shared" si="1"/>
        <v>0.63592002052544105</v>
      </c>
    </row>
    <row r="32" spans="1:9" ht="18" customHeight="1" x14ac:dyDescent="0.25">
      <c r="A32" s="18">
        <v>44805</v>
      </c>
      <c r="B32" s="29">
        <v>114112</v>
      </c>
      <c r="C32" s="15">
        <f t="shared" si="0"/>
        <v>90356.75</v>
      </c>
      <c r="D32" s="15">
        <f t="shared" si="1"/>
        <v>1.2629050956348</v>
      </c>
    </row>
    <row r="33" spans="1:4" ht="18" customHeight="1" x14ac:dyDescent="0.25">
      <c r="A33" s="18">
        <v>44835</v>
      </c>
      <c r="B33" s="29">
        <v>83332</v>
      </c>
      <c r="C33" s="15">
        <f t="shared" si="0"/>
        <v>83422.5</v>
      </c>
      <c r="D33" s="15">
        <f t="shared" si="1"/>
        <v>0.99891516077796805</v>
      </c>
    </row>
    <row r="34" spans="1:4" ht="18" customHeight="1" x14ac:dyDescent="0.25">
      <c r="A34" s="18">
        <v>44866</v>
      </c>
      <c r="B34" s="29">
        <v>72423</v>
      </c>
      <c r="C34" s="15">
        <f t="shared" si="0"/>
        <v>90929.5</v>
      </c>
      <c r="D34" s="15">
        <f t="shared" si="1"/>
        <v>0.79647419154399801</v>
      </c>
    </row>
    <row r="35" spans="1:4" ht="18" customHeight="1" x14ac:dyDescent="0.25">
      <c r="A35" s="18">
        <v>44896</v>
      </c>
      <c r="B35" s="29">
        <v>93851</v>
      </c>
      <c r="C35" s="15">
        <f t="shared" si="0"/>
        <v>79902.5</v>
      </c>
      <c r="D35" s="15">
        <f t="shared" si="1"/>
        <v>1.1745690059760301</v>
      </c>
    </row>
    <row r="36" spans="1:4" ht="18" customHeight="1" x14ac:dyDescent="0.25">
      <c r="A36" s="18">
        <v>44927</v>
      </c>
      <c r="B36" s="29">
        <v>70004</v>
      </c>
      <c r="C36" s="15">
        <f t="shared" si="0"/>
        <v>74247</v>
      </c>
      <c r="D36" s="15">
        <f t="shared" si="1"/>
        <v>0.94285290988188097</v>
      </c>
    </row>
    <row r="37" spans="1:4" ht="18" customHeight="1" x14ac:dyDescent="0.25">
      <c r="A37" s="18">
        <v>44958</v>
      </c>
      <c r="B37" s="29">
        <v>60710</v>
      </c>
      <c r="C37" s="15">
        <f t="shared" si="0"/>
        <v>76398.75</v>
      </c>
      <c r="D37" s="15">
        <f t="shared" si="1"/>
        <v>0.79464650926880398</v>
      </c>
    </row>
    <row r="38" spans="1:4" ht="18" customHeight="1" x14ac:dyDescent="0.25">
      <c r="A38" s="18">
        <v>44986</v>
      </c>
      <c r="B38" s="29">
        <v>81030</v>
      </c>
      <c r="C38" s="15">
        <f t="shared" si="0"/>
        <v>72438.75</v>
      </c>
      <c r="D38" s="15">
        <f t="shared" si="1"/>
        <v>1.11860019671792</v>
      </c>
    </row>
    <row r="39" spans="1:4" ht="18" customHeight="1" x14ac:dyDescent="0.25">
      <c r="A39" s="18">
        <v>45017</v>
      </c>
      <c r="B39" s="29">
        <v>78011</v>
      </c>
      <c r="C39" s="15">
        <f t="shared" si="0"/>
        <v>75840.25</v>
      </c>
      <c r="D39" s="15">
        <f t="shared" si="1"/>
        <v>1.02862266408668</v>
      </c>
    </row>
    <row r="40" spans="1:4" ht="18" customHeight="1" x14ac:dyDescent="0.25">
      <c r="A40" s="18">
        <v>45047</v>
      </c>
      <c r="B40" s="29">
        <v>83610</v>
      </c>
      <c r="C40" s="15">
        <f t="shared" si="0"/>
        <v>85175.75</v>
      </c>
      <c r="D40" s="15">
        <f t="shared" si="1"/>
        <v>0.98161742045124301</v>
      </c>
    </row>
    <row r="41" spans="1:4" ht="18" customHeight="1" x14ac:dyDescent="0.25">
      <c r="A41" s="18">
        <v>45078</v>
      </c>
      <c r="B41" s="29">
        <v>98052</v>
      </c>
      <c r="C41" s="15">
        <f t="shared" si="0"/>
        <v>85604</v>
      </c>
      <c r="D41" s="15">
        <f t="shared" si="1"/>
        <v>1.1454137657118799</v>
      </c>
    </row>
    <row r="42" spans="1:4" ht="18" customHeight="1" x14ac:dyDescent="0.25">
      <c r="A42" s="18">
        <v>45108</v>
      </c>
      <c r="B42" s="29">
        <v>82743</v>
      </c>
      <c r="C42" s="15">
        <f t="shared" si="0"/>
        <v>88389.25</v>
      </c>
      <c r="D42" s="15">
        <f t="shared" si="1"/>
        <v>0.93612062552855702</v>
      </c>
    </row>
    <row r="43" spans="1:4" ht="18" customHeight="1" x14ac:dyDescent="0.25">
      <c r="A43" s="18">
        <v>45139</v>
      </c>
      <c r="B43" s="29">
        <v>89152</v>
      </c>
      <c r="C43" s="15">
        <f t="shared" si="0"/>
        <v>91275.5</v>
      </c>
      <c r="D43" s="15">
        <f t="shared" si="1"/>
        <v>0.97673526850030901</v>
      </c>
    </row>
    <row r="44" spans="1:4" ht="18" customHeight="1" x14ac:dyDescent="0.25">
      <c r="A44" s="18">
        <v>45170</v>
      </c>
      <c r="B44" s="29">
        <v>95155</v>
      </c>
      <c r="C44" s="15">
        <f t="shared" si="0"/>
        <v>89563.5</v>
      </c>
      <c r="D44" s="15">
        <f t="shared" si="1"/>
        <v>1.06243056602299</v>
      </c>
    </row>
    <row r="45" spans="1:4" ht="18" customHeight="1" x14ac:dyDescent="0.25">
      <c r="A45" s="18">
        <v>45200</v>
      </c>
      <c r="B45" s="29">
        <v>91204</v>
      </c>
    </row>
    <row r="46" spans="1:4" ht="15" customHeight="1" x14ac:dyDescent="0.25">
      <c r="A46" s="18">
        <v>45231</v>
      </c>
      <c r="B46" s="3">
        <v>97005</v>
      </c>
    </row>
    <row r="47" spans="1:4" ht="13.8" x14ac:dyDescent="0.25">
      <c r="A47" s="18">
        <v>45261</v>
      </c>
      <c r="B47" s="3">
        <v>123461</v>
      </c>
    </row>
  </sheetData>
  <phoneticPr fontId="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100"/>
  <sheetViews>
    <sheetView topLeftCell="A25" workbookViewId="0">
      <selection activeCell="B2" sqref="B2:B49"/>
    </sheetView>
  </sheetViews>
  <sheetFormatPr defaultColWidth="14" defaultRowHeight="13.2" x14ac:dyDescent="0.25"/>
  <cols>
    <col min="1" max="1" width="12" customWidth="1"/>
    <col min="2" max="2" width="9" customWidth="1"/>
    <col min="3" max="3" width="15" customWidth="1"/>
    <col min="4" max="21" width="9" customWidth="1"/>
  </cols>
  <sheetData>
    <row r="1" spans="1:20" ht="15" customHeight="1" x14ac:dyDescent="0.25">
      <c r="A1" s="2" t="s">
        <v>406</v>
      </c>
      <c r="B1" s="2" t="s">
        <v>415</v>
      </c>
      <c r="C1" s="3" t="s">
        <v>416</v>
      </c>
      <c r="D1" s="3" t="s">
        <v>417</v>
      </c>
      <c r="G1" s="3" t="s">
        <v>410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20" ht="15" customHeight="1" x14ac:dyDescent="0.25">
      <c r="A2" s="18">
        <v>43891</v>
      </c>
      <c r="B2" s="3">
        <v>81942</v>
      </c>
      <c r="C2" s="3" t="s">
        <v>418</v>
      </c>
      <c r="D2" s="3" t="s">
        <v>418</v>
      </c>
      <c r="G2" s="3">
        <v>2020</v>
      </c>
      <c r="H2" s="3"/>
      <c r="I2" s="3"/>
      <c r="J2" s="3"/>
      <c r="K2" s="3"/>
      <c r="L2" s="3">
        <f>D4</f>
        <v>1.13343683265573</v>
      </c>
      <c r="M2" s="3">
        <f>D5</f>
        <v>1.1029885476271299</v>
      </c>
      <c r="N2" s="3">
        <f>D6</f>
        <v>0.87689192569891805</v>
      </c>
      <c r="O2" s="3">
        <f>D7</f>
        <v>1.0052951880638801</v>
      </c>
      <c r="P2" s="3">
        <f>D8</f>
        <v>1.1329227549558401</v>
      </c>
      <c r="Q2" s="3">
        <f>D9</f>
        <v>1.02739465900615</v>
      </c>
      <c r="R2" s="3">
        <f>D10</f>
        <v>1.09694457375511</v>
      </c>
      <c r="S2" s="3">
        <f>D11</f>
        <v>0.938882175906815</v>
      </c>
    </row>
    <row r="3" spans="1:20" ht="15" customHeight="1" x14ac:dyDescent="0.25">
      <c r="A3" s="18">
        <v>43922</v>
      </c>
      <c r="B3" s="3">
        <v>109370</v>
      </c>
      <c r="C3" s="3" t="s">
        <v>418</v>
      </c>
      <c r="D3" s="3" t="s">
        <v>418</v>
      </c>
      <c r="G3" s="3">
        <v>2021</v>
      </c>
      <c r="H3" s="3">
        <f>D12</f>
        <v>1.06786486546927</v>
      </c>
      <c r="I3" s="3">
        <f>D13</f>
        <v>0.60702768278987396</v>
      </c>
      <c r="J3" s="3">
        <f>D14</f>
        <v>1.29547352597294</v>
      </c>
      <c r="K3" s="3">
        <f>D15</f>
        <v>0.80234052466761296</v>
      </c>
      <c r="L3" s="3">
        <f>D16</f>
        <v>1.0873143914982299</v>
      </c>
      <c r="M3" s="3">
        <f>D17</f>
        <v>0.90723362997333701</v>
      </c>
      <c r="N3" s="3">
        <f>D18</f>
        <v>0.80486537526748902</v>
      </c>
      <c r="O3" s="3">
        <f>D19</f>
        <v>0.938426977526019</v>
      </c>
      <c r="P3" s="3">
        <f>D20</f>
        <v>0.97059815264196503</v>
      </c>
      <c r="Q3" s="3">
        <f>D22</f>
        <v>0.95934244875804497</v>
      </c>
      <c r="R3" s="3">
        <f>D22</f>
        <v>0.95934244875804497</v>
      </c>
      <c r="S3" s="3">
        <f>D23</f>
        <v>1.1854861379994399</v>
      </c>
    </row>
    <row r="4" spans="1:20" ht="15" customHeight="1" x14ac:dyDescent="0.25">
      <c r="A4" s="18">
        <v>43952</v>
      </c>
      <c r="B4" s="3">
        <v>128311</v>
      </c>
      <c r="C4" s="3">
        <f>AVERAGE(B2:B5)</f>
        <v>113205.25</v>
      </c>
      <c r="D4" s="3">
        <f t="shared" ref="D4:D48" si="0">B4/C4</f>
        <v>1.13343683265573</v>
      </c>
      <c r="G4" s="3">
        <v>2022</v>
      </c>
      <c r="H4" s="3">
        <f>D24</f>
        <v>1.1319390497830299</v>
      </c>
      <c r="I4" s="3">
        <f>D25</f>
        <v>0.74108981451026101</v>
      </c>
      <c r="J4" s="3">
        <f>D26</f>
        <v>0.94885352319128902</v>
      </c>
      <c r="K4" s="3">
        <f>D27</f>
        <v>0.53903654485049801</v>
      </c>
      <c r="L4" s="3">
        <f>D28</f>
        <v>1.2045966803897801</v>
      </c>
      <c r="M4" s="3">
        <f>D29</f>
        <v>1.33223007740444</v>
      </c>
      <c r="N4" s="3">
        <f>D30</f>
        <v>1.01870681378181</v>
      </c>
      <c r="O4" s="3">
        <f>D31</f>
        <v>0.76246054507430605</v>
      </c>
      <c r="P4" s="3">
        <f>D32</f>
        <v>1.2349637560292199</v>
      </c>
      <c r="Q4" s="3">
        <f>D33</f>
        <v>0.98584481371017396</v>
      </c>
      <c r="R4" s="3">
        <f>D34</f>
        <v>0.80124201231775904</v>
      </c>
      <c r="S4" s="3">
        <f>D35</f>
        <v>1.2443963146314601</v>
      </c>
    </row>
    <row r="5" spans="1:20" ht="15" customHeight="1" x14ac:dyDescent="0.25">
      <c r="A5" s="18">
        <v>43983</v>
      </c>
      <c r="B5" s="3">
        <v>133198</v>
      </c>
      <c r="C5" s="3">
        <f t="shared" ref="C5:C47" si="1">AVERAGE(B3:B6)</f>
        <v>120761</v>
      </c>
      <c r="D5" s="3">
        <f t="shared" si="0"/>
        <v>1.1029885476271299</v>
      </c>
      <c r="G5" s="3">
        <v>2023</v>
      </c>
      <c r="H5" s="3">
        <f>D36</f>
        <v>0.87404585408395097</v>
      </c>
      <c r="I5" s="3">
        <f>D37</f>
        <v>0.80931530361680204</v>
      </c>
      <c r="J5" s="3">
        <f>D38</f>
        <v>1.1237763620869401</v>
      </c>
      <c r="K5" s="3">
        <f>D39</f>
        <v>1.02343081922353</v>
      </c>
      <c r="L5" s="3">
        <f>D40</f>
        <v>0.934507011543661</v>
      </c>
      <c r="M5" s="3">
        <f>D41</f>
        <v>1.1941091210483701</v>
      </c>
      <c r="N5" s="3">
        <f>D42</f>
        <v>0.94346118865044404</v>
      </c>
      <c r="O5" s="3">
        <f>D43</f>
        <v>0.96208252704660702</v>
      </c>
      <c r="P5" s="3">
        <f>D44</f>
        <v>1.05530527872771</v>
      </c>
      <c r="Q5" s="3">
        <v>0.99873389384525602</v>
      </c>
      <c r="R5" s="3">
        <v>0.96743858506908398</v>
      </c>
      <c r="S5" s="3">
        <v>1.2019032047089599</v>
      </c>
    </row>
    <row r="6" spans="1:20" ht="15" customHeight="1" x14ac:dyDescent="0.25">
      <c r="A6" s="18">
        <v>44013</v>
      </c>
      <c r="B6" s="3">
        <v>112165</v>
      </c>
      <c r="C6" s="3">
        <f t="shared" si="1"/>
        <v>127912</v>
      </c>
      <c r="D6" s="3">
        <f t="shared" si="0"/>
        <v>0.87689192569891805</v>
      </c>
      <c r="G6" s="23">
        <v>2024</v>
      </c>
      <c r="H6">
        <v>1.0477861766219001</v>
      </c>
    </row>
    <row r="7" spans="1:20" ht="15" customHeight="1" x14ac:dyDescent="0.25">
      <c r="A7" s="18">
        <v>44044</v>
      </c>
      <c r="B7" s="3">
        <v>137974</v>
      </c>
      <c r="C7" s="3">
        <f t="shared" si="1"/>
        <v>137247.25</v>
      </c>
      <c r="D7" s="3">
        <f t="shared" si="0"/>
        <v>1.0052951880638801</v>
      </c>
      <c r="G7" s="3" t="s">
        <v>411</v>
      </c>
      <c r="H7" s="3">
        <f>SUM(H2:H6)</f>
        <v>4.1216359459581504</v>
      </c>
      <c r="I7" s="3">
        <f t="shared" ref="I7:S7" si="2">SUM(I2:I5)</f>
        <v>2.1574328009169399</v>
      </c>
      <c r="J7" s="3">
        <f t="shared" si="2"/>
        <v>3.3681034112511701</v>
      </c>
      <c r="K7" s="3">
        <f t="shared" si="2"/>
        <v>2.3648078887416402</v>
      </c>
      <c r="L7" s="3">
        <f t="shared" si="2"/>
        <v>4.3598549160874001</v>
      </c>
      <c r="M7" s="3">
        <f t="shared" si="2"/>
        <v>4.5365613760532701</v>
      </c>
      <c r="N7" s="3">
        <f t="shared" si="2"/>
        <v>3.64392530339867</v>
      </c>
      <c r="O7" s="3">
        <f t="shared" si="2"/>
        <v>3.66826523771081</v>
      </c>
      <c r="P7" s="3">
        <f t="shared" si="2"/>
        <v>4.3937899423547302</v>
      </c>
      <c r="Q7" s="3">
        <f t="shared" si="2"/>
        <v>3.97131581531962</v>
      </c>
      <c r="R7" s="3">
        <f t="shared" si="2"/>
        <v>3.8249676198999998</v>
      </c>
      <c r="S7" s="3">
        <f t="shared" si="2"/>
        <v>4.5706678332466799</v>
      </c>
    </row>
    <row r="8" spans="1:20" ht="15" customHeight="1" x14ac:dyDescent="0.25">
      <c r="A8" s="18">
        <v>44075</v>
      </c>
      <c r="B8" s="3">
        <v>165652</v>
      </c>
      <c r="C8" s="3">
        <f t="shared" si="1"/>
        <v>146216.5</v>
      </c>
      <c r="D8" s="3">
        <f t="shared" si="0"/>
        <v>1.1329227549558401</v>
      </c>
      <c r="G8" s="3" t="s">
        <v>412</v>
      </c>
      <c r="H8" s="3">
        <f>H7/4</f>
        <v>1.03040898648954</v>
      </c>
      <c r="I8" s="3">
        <f>I7/3</f>
        <v>0.71914426697231204</v>
      </c>
      <c r="J8" s="3">
        <f>J7/3</f>
        <v>1.1227011370837201</v>
      </c>
      <c r="K8" s="3">
        <f>K7/3</f>
        <v>0.78826929624721498</v>
      </c>
      <c r="L8" s="3">
        <f t="shared" ref="L8:S8" si="3">L7/4</f>
        <v>1.08996372902185</v>
      </c>
      <c r="M8" s="3">
        <f t="shared" si="3"/>
        <v>1.13414034401332</v>
      </c>
      <c r="N8" s="3">
        <f t="shared" si="3"/>
        <v>0.91098132584966696</v>
      </c>
      <c r="O8" s="3">
        <f t="shared" si="3"/>
        <v>0.91706630942770195</v>
      </c>
      <c r="P8" s="3">
        <f t="shared" si="3"/>
        <v>1.0984474855886801</v>
      </c>
      <c r="Q8" s="3">
        <f t="shared" si="3"/>
        <v>0.99282895382990599</v>
      </c>
      <c r="R8" s="3">
        <f t="shared" si="3"/>
        <v>0.95624190497499895</v>
      </c>
      <c r="S8" s="3">
        <f t="shared" si="3"/>
        <v>1.14266695831167</v>
      </c>
      <c r="T8" s="3">
        <f>SUM(H8:S8)</f>
        <v>11.902860697810601</v>
      </c>
    </row>
    <row r="9" spans="1:20" ht="15" customHeight="1" x14ac:dyDescent="0.25">
      <c r="A9" s="18">
        <v>44105</v>
      </c>
      <c r="B9" s="3">
        <v>169075</v>
      </c>
      <c r="C9" s="3">
        <f t="shared" si="1"/>
        <v>164566.75</v>
      </c>
      <c r="D9" s="3">
        <f t="shared" si="0"/>
        <v>1.02739465900615</v>
      </c>
      <c r="G9" s="3" t="s">
        <v>413</v>
      </c>
      <c r="H9" s="3">
        <f t="shared" ref="H9:S9" si="4">12/$T$8</f>
        <v>1.0081610047076599</v>
      </c>
      <c r="I9" s="3">
        <f t="shared" si="4"/>
        <v>1.0081610047076599</v>
      </c>
      <c r="J9" s="3">
        <f t="shared" si="4"/>
        <v>1.0081610047076599</v>
      </c>
      <c r="K9" s="3">
        <f t="shared" si="4"/>
        <v>1.0081610047076599</v>
      </c>
      <c r="L9" s="3">
        <f t="shared" si="4"/>
        <v>1.0081610047076599</v>
      </c>
      <c r="M9" s="3">
        <f t="shared" si="4"/>
        <v>1.0081610047076599</v>
      </c>
      <c r="N9" s="3">
        <f t="shared" si="4"/>
        <v>1.0081610047076599</v>
      </c>
      <c r="O9" s="3">
        <f t="shared" si="4"/>
        <v>1.0081610047076599</v>
      </c>
      <c r="P9" s="3">
        <f t="shared" si="4"/>
        <v>1.0081610047076599</v>
      </c>
      <c r="Q9" s="3">
        <f t="shared" si="4"/>
        <v>1.0081610047076599</v>
      </c>
      <c r="R9" s="3">
        <f t="shared" si="4"/>
        <v>1.0081610047076599</v>
      </c>
      <c r="S9" s="3">
        <f t="shared" si="4"/>
        <v>1.0081610047076599</v>
      </c>
    </row>
    <row r="10" spans="1:20" ht="15" customHeight="1" x14ac:dyDescent="0.25">
      <c r="A10" s="18">
        <v>44136</v>
      </c>
      <c r="B10" s="3">
        <v>185566</v>
      </c>
      <c r="C10" s="3">
        <f t="shared" si="1"/>
        <v>169166.25</v>
      </c>
      <c r="D10" s="3">
        <f t="shared" si="0"/>
        <v>1.09694457375511</v>
      </c>
      <c r="G10" s="3" t="s">
        <v>414</v>
      </c>
      <c r="H10" s="3">
        <f t="shared" ref="H10:S10" si="5">H8*H9</f>
        <v>1.0388181590790899</v>
      </c>
      <c r="I10" s="3">
        <f t="shared" si="5"/>
        <v>0.72501320672055802</v>
      </c>
      <c r="J10" s="3">
        <f t="shared" si="5"/>
        <v>1.1318635063487601</v>
      </c>
      <c r="K10" s="3">
        <f t="shared" si="5"/>
        <v>0.79470236568479002</v>
      </c>
      <c r="L10" s="3">
        <f t="shared" si="5"/>
        <v>1.0988589281455701</v>
      </c>
      <c r="M10" s="3">
        <f t="shared" si="5"/>
        <v>1.14339606869995</v>
      </c>
      <c r="N10" s="3">
        <f t="shared" si="5"/>
        <v>0.91841584873851301</v>
      </c>
      <c r="O10" s="3">
        <f t="shared" si="5"/>
        <v>0.924550491896175</v>
      </c>
      <c r="P10" s="3">
        <f t="shared" si="5"/>
        <v>1.10741192068969</v>
      </c>
      <c r="Q10" s="3">
        <f t="shared" si="5"/>
        <v>1.0009314355960099</v>
      </c>
      <c r="R10" s="3">
        <f t="shared" si="5"/>
        <v>0.96404579966315895</v>
      </c>
      <c r="S10" s="3">
        <f t="shared" si="5"/>
        <v>1.15199226873773</v>
      </c>
    </row>
    <row r="11" spans="1:20" ht="15" customHeight="1" x14ac:dyDescent="0.25">
      <c r="A11" s="18">
        <v>44166</v>
      </c>
      <c r="B11" s="3">
        <v>156372</v>
      </c>
      <c r="C11" s="3">
        <f t="shared" si="1"/>
        <v>166551.25</v>
      </c>
      <c r="D11" s="3">
        <f t="shared" si="0"/>
        <v>0.938882175906815</v>
      </c>
    </row>
    <row r="12" spans="1:20" ht="15" customHeight="1" x14ac:dyDescent="0.25">
      <c r="A12" s="18">
        <v>44197</v>
      </c>
      <c r="B12" s="3">
        <v>155192</v>
      </c>
      <c r="C12" s="3">
        <f t="shared" si="1"/>
        <v>145329.25</v>
      </c>
      <c r="D12" s="3">
        <f t="shared" si="0"/>
        <v>1.06786486546927</v>
      </c>
    </row>
    <row r="13" spans="1:20" ht="15" customHeight="1" x14ac:dyDescent="0.25">
      <c r="A13" s="18">
        <v>44228</v>
      </c>
      <c r="B13" s="3">
        <v>84187</v>
      </c>
      <c r="C13" s="3">
        <f t="shared" si="1"/>
        <v>138687.25</v>
      </c>
      <c r="D13" s="3">
        <f t="shared" si="0"/>
        <v>0.60702768278987396</v>
      </c>
    </row>
    <row r="14" spans="1:20" ht="15" customHeight="1" x14ac:dyDescent="0.25">
      <c r="A14" s="18">
        <v>44256</v>
      </c>
      <c r="B14" s="3">
        <v>158998</v>
      </c>
      <c r="C14" s="3">
        <f t="shared" si="1"/>
        <v>122733.5</v>
      </c>
      <c r="D14" s="3">
        <f t="shared" si="0"/>
        <v>1.29547352597294</v>
      </c>
    </row>
    <row r="15" spans="1:20" ht="15" customHeight="1" x14ac:dyDescent="0.25">
      <c r="A15" s="18">
        <v>44287</v>
      </c>
      <c r="B15" s="3">
        <v>92557</v>
      </c>
      <c r="C15" s="3">
        <f t="shared" si="1"/>
        <v>115358.75</v>
      </c>
      <c r="D15" s="3">
        <f t="shared" si="0"/>
        <v>0.80234052466761296</v>
      </c>
    </row>
    <row r="16" spans="1:20" ht="15" customHeight="1" x14ac:dyDescent="0.25">
      <c r="A16" s="18">
        <v>44317</v>
      </c>
      <c r="B16" s="3">
        <v>125693</v>
      </c>
      <c r="C16" s="3">
        <f t="shared" si="1"/>
        <v>115599.5</v>
      </c>
      <c r="D16" s="3">
        <f t="shared" si="0"/>
        <v>1.0873143914982299</v>
      </c>
    </row>
    <row r="17" spans="1:8" ht="15" customHeight="1" x14ac:dyDescent="0.25">
      <c r="A17" s="18">
        <v>44348</v>
      </c>
      <c r="B17" s="3">
        <v>85150</v>
      </c>
      <c r="C17" s="3">
        <f t="shared" si="1"/>
        <v>93856.75</v>
      </c>
      <c r="D17" s="3">
        <f t="shared" si="0"/>
        <v>0.90723362997333701</v>
      </c>
      <c r="H17" s="15"/>
    </row>
    <row r="18" spans="1:8" ht="15" customHeight="1" x14ac:dyDescent="0.25">
      <c r="A18" s="18">
        <v>44378</v>
      </c>
      <c r="B18" s="3">
        <v>72027</v>
      </c>
      <c r="C18" s="3">
        <f t="shared" si="1"/>
        <v>89489.5</v>
      </c>
      <c r="D18" s="3">
        <f t="shared" si="0"/>
        <v>0.80486537526748902</v>
      </c>
      <c r="H18" s="15"/>
    </row>
    <row r="19" spans="1:8" ht="15" customHeight="1" x14ac:dyDescent="0.25">
      <c r="A19" s="18">
        <v>44409</v>
      </c>
      <c r="B19" s="3">
        <v>75088</v>
      </c>
      <c r="C19" s="3">
        <f t="shared" si="1"/>
        <v>80014.75</v>
      </c>
      <c r="D19" s="3">
        <f t="shared" si="0"/>
        <v>0.938426977526019</v>
      </c>
      <c r="H19" s="15"/>
    </row>
    <row r="20" spans="1:8" ht="15" customHeight="1" x14ac:dyDescent="0.25">
      <c r="A20" s="18">
        <v>44440</v>
      </c>
      <c r="B20" s="3">
        <v>87794</v>
      </c>
      <c r="C20" s="3">
        <f t="shared" si="1"/>
        <v>90453.5</v>
      </c>
      <c r="D20" s="3">
        <f t="shared" si="0"/>
        <v>0.97059815264196503</v>
      </c>
      <c r="H20" s="15"/>
    </row>
    <row r="21" spans="1:8" ht="15" customHeight="1" x14ac:dyDescent="0.25">
      <c r="A21" s="18">
        <v>44470</v>
      </c>
      <c r="B21" s="3">
        <v>126905</v>
      </c>
      <c r="C21" s="3">
        <f t="shared" si="1"/>
        <v>102603.5</v>
      </c>
      <c r="D21" s="3">
        <f t="shared" si="0"/>
        <v>1.2368486455140399</v>
      </c>
      <c r="H21" s="15"/>
    </row>
    <row r="22" spans="1:8" ht="15" customHeight="1" x14ac:dyDescent="0.25">
      <c r="A22" s="18">
        <v>44501</v>
      </c>
      <c r="B22" s="3">
        <v>120627</v>
      </c>
      <c r="C22" s="3">
        <f t="shared" si="1"/>
        <v>125739.25</v>
      </c>
      <c r="D22" s="3">
        <f t="shared" si="0"/>
        <v>0.95934244875804497</v>
      </c>
      <c r="H22" s="15"/>
    </row>
    <row r="23" spans="1:8" ht="15" customHeight="1" x14ac:dyDescent="0.25">
      <c r="A23" s="18">
        <v>44531</v>
      </c>
      <c r="B23" s="3">
        <v>167631</v>
      </c>
      <c r="C23" s="3">
        <f t="shared" si="1"/>
        <v>141402.75</v>
      </c>
      <c r="D23" s="3">
        <f t="shared" si="0"/>
        <v>1.1854861379994399</v>
      </c>
      <c r="H23" s="15"/>
    </row>
    <row r="24" spans="1:8" ht="15" customHeight="1" x14ac:dyDescent="0.25">
      <c r="A24" s="18">
        <v>44562</v>
      </c>
      <c r="B24" s="3">
        <v>150448</v>
      </c>
      <c r="C24" s="3">
        <f t="shared" si="1"/>
        <v>132911.75</v>
      </c>
      <c r="D24" s="3">
        <f t="shared" si="0"/>
        <v>1.1319390497830299</v>
      </c>
      <c r="H24" s="15"/>
    </row>
    <row r="25" spans="1:8" ht="15" customHeight="1" x14ac:dyDescent="0.25">
      <c r="A25" s="18">
        <v>44593</v>
      </c>
      <c r="B25" s="3">
        <v>92941</v>
      </c>
      <c r="C25" s="3">
        <f t="shared" si="1"/>
        <v>125411.25</v>
      </c>
      <c r="D25" s="3">
        <f t="shared" si="0"/>
        <v>0.74108981451026101</v>
      </c>
      <c r="H25" s="15"/>
    </row>
    <row r="26" spans="1:8" ht="15" customHeight="1" x14ac:dyDescent="0.25">
      <c r="A26" s="18">
        <v>44621</v>
      </c>
      <c r="B26" s="3">
        <v>90625</v>
      </c>
      <c r="C26" s="3">
        <f t="shared" si="1"/>
        <v>95510</v>
      </c>
      <c r="D26" s="3">
        <f t="shared" si="0"/>
        <v>0.94885352319128902</v>
      </c>
      <c r="H26" s="15"/>
    </row>
    <row r="27" spans="1:8" ht="15" customHeight="1" x14ac:dyDescent="0.25">
      <c r="A27" s="18">
        <v>44652</v>
      </c>
      <c r="B27" s="3">
        <v>48026</v>
      </c>
      <c r="C27" s="3">
        <f t="shared" si="1"/>
        <v>89096</v>
      </c>
      <c r="D27" s="3">
        <f t="shared" si="0"/>
        <v>0.53903654485049801</v>
      </c>
      <c r="H27" s="15"/>
    </row>
    <row r="28" spans="1:8" ht="15" customHeight="1" x14ac:dyDescent="0.25">
      <c r="A28" s="18">
        <v>44682</v>
      </c>
      <c r="B28" s="3">
        <v>124792</v>
      </c>
      <c r="C28" s="3">
        <f t="shared" si="1"/>
        <v>103596.5</v>
      </c>
      <c r="D28" s="3">
        <f t="shared" si="0"/>
        <v>1.2045966803897801</v>
      </c>
      <c r="H28" s="15"/>
    </row>
    <row r="29" spans="1:8" ht="15" customHeight="1" x14ac:dyDescent="0.25">
      <c r="A29" s="18">
        <v>44713</v>
      </c>
      <c r="B29" s="3">
        <v>150943</v>
      </c>
      <c r="C29" s="3">
        <f t="shared" si="1"/>
        <v>113301</v>
      </c>
      <c r="D29" s="3">
        <f t="shared" si="0"/>
        <v>1.33223007740444</v>
      </c>
    </row>
    <row r="30" spans="1:8" ht="15" customHeight="1" x14ac:dyDescent="0.25">
      <c r="A30" s="18">
        <v>44743</v>
      </c>
      <c r="B30" s="3">
        <v>129443</v>
      </c>
      <c r="C30" s="3">
        <f t="shared" si="1"/>
        <v>127066</v>
      </c>
      <c r="D30" s="3">
        <f t="shared" si="0"/>
        <v>1.01870681378181</v>
      </c>
    </row>
    <row r="31" spans="1:8" ht="15" customHeight="1" x14ac:dyDescent="0.25">
      <c r="A31" s="18">
        <v>44774</v>
      </c>
      <c r="B31" s="3">
        <v>103086</v>
      </c>
      <c r="C31" s="3">
        <f t="shared" si="1"/>
        <v>135201.75</v>
      </c>
      <c r="D31" s="3">
        <f t="shared" si="0"/>
        <v>0.76246054507430605</v>
      </c>
    </row>
    <row r="32" spans="1:8" ht="15" customHeight="1" x14ac:dyDescent="0.25">
      <c r="A32" s="18">
        <v>44805</v>
      </c>
      <c r="B32" s="3">
        <v>157335</v>
      </c>
      <c r="C32" s="3">
        <f t="shared" si="1"/>
        <v>127400.5</v>
      </c>
      <c r="D32" s="3">
        <f t="shared" si="0"/>
        <v>1.2349637560292199</v>
      </c>
    </row>
    <row r="33" spans="1:20" ht="15" customHeight="1" x14ac:dyDescent="0.25">
      <c r="A33" s="18">
        <v>44835</v>
      </c>
      <c r="B33" s="3">
        <v>119738</v>
      </c>
      <c r="C33" s="3">
        <f t="shared" si="1"/>
        <v>121457.25</v>
      </c>
      <c r="D33" s="3">
        <f t="shared" si="0"/>
        <v>0.98584481371017396</v>
      </c>
    </row>
    <row r="34" spans="1:20" ht="15" customHeight="1" x14ac:dyDescent="0.25">
      <c r="A34" s="18">
        <v>44866</v>
      </c>
      <c r="B34" s="3">
        <v>105670</v>
      </c>
      <c r="C34" s="3">
        <f t="shared" si="1"/>
        <v>131882.75</v>
      </c>
      <c r="D34" s="3">
        <f t="shared" si="0"/>
        <v>0.80124201231775904</v>
      </c>
    </row>
    <row r="35" spans="1:20" ht="15" customHeight="1" x14ac:dyDescent="0.25">
      <c r="A35" s="18">
        <v>44896</v>
      </c>
      <c r="B35" s="3">
        <v>144788</v>
      </c>
      <c r="C35" s="3">
        <f t="shared" si="1"/>
        <v>116352</v>
      </c>
      <c r="D35" s="3">
        <f t="shared" si="0"/>
        <v>1.2443963146314601</v>
      </c>
    </row>
    <row r="36" spans="1:20" ht="15" customHeight="1" x14ac:dyDescent="0.25">
      <c r="A36" s="18">
        <v>44927</v>
      </c>
      <c r="B36" s="3">
        <v>95212</v>
      </c>
      <c r="C36" s="3">
        <f t="shared" si="1"/>
        <v>108932.5</v>
      </c>
      <c r="D36" s="3">
        <f t="shared" si="0"/>
        <v>0.87404585408395097</v>
      </c>
    </row>
    <row r="37" spans="1:20" ht="15" customHeight="1" x14ac:dyDescent="0.25">
      <c r="A37" s="18">
        <v>44958</v>
      </c>
      <c r="B37" s="3">
        <v>90060</v>
      </c>
      <c r="C37" s="3">
        <f t="shared" si="1"/>
        <v>111279.25</v>
      </c>
      <c r="D37" s="3">
        <f t="shared" si="0"/>
        <v>0.80931530361680204</v>
      </c>
    </row>
    <row r="38" spans="1:20" ht="15" customHeight="1" x14ac:dyDescent="0.25">
      <c r="A38" s="18">
        <v>44986</v>
      </c>
      <c r="B38" s="3">
        <v>115057</v>
      </c>
      <c r="C38" s="3">
        <f t="shared" si="1"/>
        <v>102384.25</v>
      </c>
      <c r="D38" s="3">
        <f t="shared" si="0"/>
        <v>1.1237763620869401</v>
      </c>
    </row>
    <row r="39" spans="1:20" ht="15" customHeight="1" x14ac:dyDescent="0.25">
      <c r="A39" s="18">
        <v>45017</v>
      </c>
      <c r="B39" s="3">
        <v>109208</v>
      </c>
      <c r="C39" s="3">
        <f t="shared" si="1"/>
        <v>106707.75</v>
      </c>
      <c r="D39" s="3">
        <f t="shared" si="0"/>
        <v>1.02343081922353</v>
      </c>
    </row>
    <row r="40" spans="1:20" ht="15" customHeight="1" x14ac:dyDescent="0.25">
      <c r="A40" s="18">
        <v>45047</v>
      </c>
      <c r="B40" s="3">
        <v>112506</v>
      </c>
      <c r="C40" s="3">
        <f t="shared" si="1"/>
        <v>120390.75</v>
      </c>
      <c r="D40" s="3">
        <f t="shared" si="0"/>
        <v>0.934507011543661</v>
      </c>
    </row>
    <row r="41" spans="1:20" ht="15" customHeight="1" x14ac:dyDescent="0.25">
      <c r="A41" s="18">
        <v>45078</v>
      </c>
      <c r="B41" s="3">
        <v>144792</v>
      </c>
      <c r="C41" s="3">
        <f t="shared" si="1"/>
        <v>121255.25</v>
      </c>
      <c r="D41" s="3">
        <f t="shared" si="0"/>
        <v>1.1941091210483701</v>
      </c>
    </row>
    <row r="42" spans="1:20" ht="15" customHeight="1" x14ac:dyDescent="0.25">
      <c r="A42" s="18">
        <v>45108</v>
      </c>
      <c r="B42" s="3">
        <v>118515</v>
      </c>
      <c r="C42" s="3">
        <f t="shared" si="1"/>
        <v>125617.25</v>
      </c>
      <c r="D42" s="3">
        <f t="shared" si="0"/>
        <v>0.94346118865044404</v>
      </c>
    </row>
    <row r="43" spans="1:20" ht="15" customHeight="1" x14ac:dyDescent="0.25">
      <c r="A43" s="18">
        <v>45139</v>
      </c>
      <c r="B43" s="3">
        <v>126656</v>
      </c>
      <c r="C43" s="3">
        <f t="shared" si="1"/>
        <v>131647.75</v>
      </c>
      <c r="D43" s="3">
        <f t="shared" si="0"/>
        <v>0.96208252704660702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ht="15" customHeight="1" x14ac:dyDescent="0.25">
      <c r="A44" s="18">
        <v>45170</v>
      </c>
      <c r="B44" s="3">
        <v>136628</v>
      </c>
      <c r="C44" s="3">
        <f t="shared" si="1"/>
        <v>129467.75</v>
      </c>
      <c r="D44" s="3">
        <f t="shared" si="0"/>
        <v>1.05530527872771</v>
      </c>
      <c r="H44" s="1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1:20" ht="15" customHeight="1" x14ac:dyDescent="0.25">
      <c r="A45" s="18">
        <v>45200</v>
      </c>
      <c r="B45" s="3">
        <v>136072</v>
      </c>
      <c r="C45" s="3">
        <f t="shared" si="1"/>
        <v>136244.5</v>
      </c>
      <c r="D45" s="3">
        <f t="shared" si="0"/>
        <v>0.99873389384525602</v>
      </c>
      <c r="H45" s="15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1:20" ht="15" customHeight="1" x14ac:dyDescent="0.25">
      <c r="A46" s="18">
        <v>45231</v>
      </c>
      <c r="B46" s="3">
        <v>145622</v>
      </c>
      <c r="C46" s="3">
        <f t="shared" si="1"/>
        <v>150523.25</v>
      </c>
      <c r="D46" s="3">
        <f t="shared" si="0"/>
        <v>0.96743858506908398</v>
      </c>
      <c r="H46" s="15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1:20" ht="15" customHeight="1" x14ac:dyDescent="0.25">
      <c r="A47" s="24">
        <v>45261</v>
      </c>
      <c r="B47" s="2">
        <v>183771</v>
      </c>
      <c r="C47" s="3">
        <f t="shared" si="1"/>
        <v>152900</v>
      </c>
      <c r="D47" s="3">
        <f t="shared" si="0"/>
        <v>1.2019032047089599</v>
      </c>
      <c r="H47" s="15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 ht="15" customHeight="1" x14ac:dyDescent="0.25">
      <c r="A48" s="24">
        <v>45292</v>
      </c>
      <c r="B48" s="23">
        <v>146135</v>
      </c>
      <c r="C48" s="3">
        <f>AVERAGE(B46:B49)</f>
        <v>139470.25</v>
      </c>
      <c r="D48" s="3">
        <f t="shared" si="0"/>
        <v>1.0477861766219001</v>
      </c>
      <c r="H48" s="1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1:20" ht="15" customHeight="1" x14ac:dyDescent="0.25">
      <c r="A49" s="24">
        <v>45323</v>
      </c>
      <c r="B49" s="23">
        <v>82353</v>
      </c>
      <c r="H49" s="15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pans="1:20" ht="15" customHeight="1" x14ac:dyDescent="0.25">
      <c r="H50" s="15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1:20" ht="15" customHeight="1" x14ac:dyDescent="0.25">
      <c r="H51" s="15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1:20" ht="15" customHeight="1" x14ac:dyDescent="0.25"/>
    <row r="53" spans="1:20" ht="15" customHeight="1" x14ac:dyDescent="0.25"/>
    <row r="54" spans="1:20" ht="15" customHeight="1" x14ac:dyDescent="0.25"/>
    <row r="55" spans="1:20" ht="15" customHeight="1" x14ac:dyDescent="0.25">
      <c r="A55" s="3" t="s">
        <v>406</v>
      </c>
      <c r="B55" s="3" t="s">
        <v>415</v>
      </c>
      <c r="C55" s="3" t="s">
        <v>416</v>
      </c>
      <c r="D55" s="3" t="s">
        <v>417</v>
      </c>
    </row>
    <row r="56" spans="1:20" ht="15" customHeight="1" x14ac:dyDescent="0.25">
      <c r="A56" s="18">
        <v>43891</v>
      </c>
      <c r="B56" s="3">
        <v>81942</v>
      </c>
      <c r="C56" s="3" t="s">
        <v>418</v>
      </c>
      <c r="D56" s="3" t="s">
        <v>418</v>
      </c>
    </row>
    <row r="57" spans="1:20" ht="15" customHeight="1" x14ac:dyDescent="0.25">
      <c r="A57" s="18">
        <v>43922</v>
      </c>
      <c r="B57" s="3">
        <v>109370</v>
      </c>
      <c r="C57" s="3" t="s">
        <v>418</v>
      </c>
      <c r="D57" s="3" t="s">
        <v>418</v>
      </c>
    </row>
    <row r="58" spans="1:20" ht="15" customHeight="1" x14ac:dyDescent="0.25">
      <c r="A58" s="18">
        <v>43952</v>
      </c>
      <c r="B58" s="3">
        <v>128311</v>
      </c>
      <c r="C58" s="25">
        <v>113205.25</v>
      </c>
      <c r="D58" s="25">
        <v>1.13343683265573</v>
      </c>
    </row>
    <row r="59" spans="1:20" ht="15" customHeight="1" x14ac:dyDescent="0.25">
      <c r="A59" s="18">
        <v>43983</v>
      </c>
      <c r="B59" s="3">
        <v>133198</v>
      </c>
      <c r="C59" s="25">
        <v>120761</v>
      </c>
      <c r="D59" s="25">
        <v>1.1029885476271299</v>
      </c>
    </row>
    <row r="60" spans="1:20" ht="15" customHeight="1" x14ac:dyDescent="0.25">
      <c r="A60" s="18">
        <v>44013</v>
      </c>
      <c r="B60" s="3">
        <v>112165</v>
      </c>
      <c r="C60" s="25">
        <v>127912</v>
      </c>
      <c r="D60" s="25">
        <v>0.87689192569891805</v>
      </c>
    </row>
    <row r="61" spans="1:20" ht="15" customHeight="1" x14ac:dyDescent="0.25">
      <c r="A61" s="18">
        <v>44044</v>
      </c>
      <c r="B61" s="3">
        <v>137974</v>
      </c>
      <c r="C61" s="25">
        <v>137247.25</v>
      </c>
      <c r="D61" s="25">
        <v>1.0052951880638801</v>
      </c>
    </row>
    <row r="62" spans="1:20" ht="15" customHeight="1" x14ac:dyDescent="0.25">
      <c r="A62" s="18">
        <v>44075</v>
      </c>
      <c r="B62" s="3">
        <v>165652</v>
      </c>
      <c r="C62" s="25">
        <v>146216.5</v>
      </c>
      <c r="D62" s="25">
        <v>1.1329227549558401</v>
      </c>
    </row>
    <row r="63" spans="1:20" ht="15" customHeight="1" x14ac:dyDescent="0.25">
      <c r="A63" s="18">
        <v>44105</v>
      </c>
      <c r="B63" s="3">
        <v>169075</v>
      </c>
      <c r="C63" s="25">
        <v>164566.75</v>
      </c>
      <c r="D63" s="25">
        <v>1.02739465900615</v>
      </c>
    </row>
    <row r="64" spans="1:20" ht="15" customHeight="1" x14ac:dyDescent="0.25">
      <c r="A64" s="18">
        <v>44136</v>
      </c>
      <c r="B64" s="3">
        <v>185566</v>
      </c>
      <c r="C64" s="25">
        <v>169166.25</v>
      </c>
      <c r="D64" s="25">
        <v>1.09694457375511</v>
      </c>
    </row>
    <row r="65" spans="1:19" ht="15" customHeight="1" x14ac:dyDescent="0.25">
      <c r="A65" s="18">
        <v>44166</v>
      </c>
      <c r="B65" s="3">
        <v>156372</v>
      </c>
      <c r="C65" s="25">
        <v>166551.25</v>
      </c>
      <c r="D65" s="25">
        <v>0.938882175906815</v>
      </c>
    </row>
    <row r="66" spans="1:19" ht="15" customHeight="1" x14ac:dyDescent="0.25">
      <c r="A66" s="18">
        <v>44197</v>
      </c>
      <c r="B66" s="3">
        <v>155192</v>
      </c>
      <c r="C66" s="25">
        <v>145329.25</v>
      </c>
      <c r="D66" s="25">
        <v>1.06786486546927</v>
      </c>
    </row>
    <row r="67" spans="1:19" ht="15" customHeight="1" x14ac:dyDescent="0.25">
      <c r="A67" s="18">
        <v>44228</v>
      </c>
      <c r="B67" s="3">
        <v>84187</v>
      </c>
      <c r="C67" s="25">
        <v>138687.25</v>
      </c>
      <c r="D67" s="25">
        <v>0.60702768278987396</v>
      </c>
    </row>
    <row r="68" spans="1:19" ht="15" customHeight="1" x14ac:dyDescent="0.25">
      <c r="A68" s="18">
        <v>44256</v>
      </c>
      <c r="B68" s="3">
        <v>158998</v>
      </c>
      <c r="C68" s="25">
        <v>122733.5</v>
      </c>
      <c r="D68" s="25">
        <v>1.29547352597294</v>
      </c>
    </row>
    <row r="69" spans="1:19" ht="15" customHeight="1" x14ac:dyDescent="0.25">
      <c r="A69" s="18">
        <v>44287</v>
      </c>
      <c r="B69" s="3">
        <v>92557</v>
      </c>
      <c r="C69" s="25">
        <v>115358.75</v>
      </c>
      <c r="D69" s="25">
        <v>0.80234052466761296</v>
      </c>
    </row>
    <row r="70" spans="1:19" ht="15" customHeight="1" x14ac:dyDescent="0.25">
      <c r="A70" s="18">
        <v>44317</v>
      </c>
      <c r="B70" s="3">
        <v>125693</v>
      </c>
      <c r="C70" s="25">
        <v>115599.5</v>
      </c>
      <c r="D70" s="25">
        <v>1.0873143914982299</v>
      </c>
    </row>
    <row r="71" spans="1:19" ht="15" customHeight="1" x14ac:dyDescent="0.25">
      <c r="A71" s="18">
        <v>44348</v>
      </c>
      <c r="B71" s="3">
        <v>85150</v>
      </c>
      <c r="C71" s="25">
        <v>93856.75</v>
      </c>
      <c r="D71" s="25">
        <v>0.90723362997333701</v>
      </c>
    </row>
    <row r="72" spans="1:19" ht="15" customHeight="1" x14ac:dyDescent="0.25">
      <c r="A72" s="18">
        <v>44378</v>
      </c>
      <c r="B72" s="3">
        <v>72027</v>
      </c>
      <c r="C72" s="25">
        <v>89489.5</v>
      </c>
      <c r="D72" s="25">
        <v>0.80486537526748902</v>
      </c>
    </row>
    <row r="73" spans="1:19" ht="15" customHeight="1" x14ac:dyDescent="0.25">
      <c r="A73" s="18">
        <v>44409</v>
      </c>
      <c r="B73" s="3">
        <v>75088</v>
      </c>
      <c r="C73" s="25">
        <v>80014.75</v>
      </c>
      <c r="D73" s="25">
        <v>0.938426977526019</v>
      </c>
    </row>
    <row r="74" spans="1:19" ht="15" customHeight="1" x14ac:dyDescent="0.25">
      <c r="A74" s="18">
        <v>44440</v>
      </c>
      <c r="B74" s="3">
        <v>87794</v>
      </c>
      <c r="C74" s="25">
        <v>90453.5</v>
      </c>
      <c r="D74" s="25">
        <v>0.97059815264196503</v>
      </c>
    </row>
    <row r="75" spans="1:19" ht="15" customHeight="1" x14ac:dyDescent="0.25">
      <c r="A75" s="18">
        <v>44470</v>
      </c>
      <c r="B75" s="3">
        <v>126905</v>
      </c>
      <c r="C75" s="25">
        <v>102603.5</v>
      </c>
      <c r="D75" s="25">
        <v>1.2368486455140399</v>
      </c>
    </row>
    <row r="76" spans="1:19" ht="15" customHeight="1" x14ac:dyDescent="0.25">
      <c r="A76" s="18">
        <v>44501</v>
      </c>
      <c r="B76" s="3">
        <v>120627</v>
      </c>
      <c r="C76" s="25">
        <v>125739.25</v>
      </c>
      <c r="D76" s="25">
        <v>0.95934244875804497</v>
      </c>
    </row>
    <row r="77" spans="1:19" ht="15" customHeight="1" x14ac:dyDescent="0.25">
      <c r="A77" s="18">
        <v>44531</v>
      </c>
      <c r="B77" s="3">
        <v>167631</v>
      </c>
      <c r="C77" s="25">
        <v>141402.75</v>
      </c>
      <c r="D77" s="25">
        <v>1.1854861379994399</v>
      </c>
    </row>
    <row r="78" spans="1:19" ht="15" customHeight="1" x14ac:dyDescent="0.25">
      <c r="A78" s="18">
        <v>44562</v>
      </c>
      <c r="B78" s="3">
        <v>150448</v>
      </c>
      <c r="C78" s="25">
        <v>132911.75</v>
      </c>
      <c r="D78" s="25">
        <v>1.1319390497830299</v>
      </c>
    </row>
    <row r="79" spans="1:19" ht="15" customHeight="1" x14ac:dyDescent="0.25">
      <c r="A79" s="18">
        <v>44593</v>
      </c>
      <c r="B79" s="3">
        <v>92941</v>
      </c>
      <c r="C79" s="25">
        <v>125411.25</v>
      </c>
      <c r="D79" s="25">
        <v>0.74108981451026101</v>
      </c>
      <c r="H79">
        <v>1.03348142299968</v>
      </c>
      <c r="I79">
        <v>0.72536619823137405</v>
      </c>
      <c r="J79">
        <v>1.1324145834952699</v>
      </c>
      <c r="K79">
        <v>0.79508928717271798</v>
      </c>
      <c r="L79">
        <v>1.0993939361559399</v>
      </c>
      <c r="M79">
        <v>1.1439527607739901</v>
      </c>
      <c r="N79">
        <v>0.918863003348938</v>
      </c>
      <c r="O79">
        <v>0.92500063331695903</v>
      </c>
      <c r="P79">
        <v>1.1079510929466301</v>
      </c>
      <c r="Q79">
        <v>1.0014187650631099</v>
      </c>
      <c r="R79">
        <v>0.96451517040035994</v>
      </c>
      <c r="S79">
        <v>1.15255314609503</v>
      </c>
    </row>
    <row r="80" spans="1:19" ht="15" customHeight="1" x14ac:dyDescent="0.25">
      <c r="A80" s="18">
        <v>44621</v>
      </c>
      <c r="B80" s="3">
        <v>90625</v>
      </c>
      <c r="C80" s="25">
        <v>95510</v>
      </c>
      <c r="D80" s="25">
        <v>0.94885352319128902</v>
      </c>
      <c r="H80">
        <v>1.03348142299968</v>
      </c>
    </row>
    <row r="81" spans="1:8" ht="15" customHeight="1" x14ac:dyDescent="0.25">
      <c r="A81" s="18">
        <v>44652</v>
      </c>
      <c r="B81" s="3">
        <v>48026</v>
      </c>
      <c r="C81" s="25">
        <v>89096</v>
      </c>
      <c r="D81" s="25">
        <v>0.53903654485049801</v>
      </c>
      <c r="H81">
        <v>0.72536619823137405</v>
      </c>
    </row>
    <row r="82" spans="1:8" ht="15" customHeight="1" x14ac:dyDescent="0.25">
      <c r="A82" s="18">
        <v>44682</v>
      </c>
      <c r="B82" s="3">
        <v>124792</v>
      </c>
      <c r="C82" s="25">
        <v>103596.5</v>
      </c>
      <c r="D82" s="25">
        <v>1.2045966803897801</v>
      </c>
      <c r="H82">
        <v>1.1324145834952699</v>
      </c>
    </row>
    <row r="83" spans="1:8" ht="15" customHeight="1" x14ac:dyDescent="0.25">
      <c r="A83" s="18">
        <v>44713</v>
      </c>
      <c r="B83" s="3">
        <v>150943</v>
      </c>
      <c r="C83" s="25">
        <v>113301</v>
      </c>
      <c r="D83" s="25">
        <v>1.33223007740444</v>
      </c>
      <c r="H83">
        <v>0.79508928717271798</v>
      </c>
    </row>
    <row r="84" spans="1:8" ht="15" customHeight="1" x14ac:dyDescent="0.25">
      <c r="A84" s="18">
        <v>44743</v>
      </c>
      <c r="B84" s="3">
        <v>129443</v>
      </c>
      <c r="C84" s="25">
        <v>127066</v>
      </c>
      <c r="D84" s="25">
        <v>1.01870681378181</v>
      </c>
      <c r="H84">
        <v>1.0993939361559399</v>
      </c>
    </row>
    <row r="85" spans="1:8" ht="15" customHeight="1" x14ac:dyDescent="0.25">
      <c r="A85" s="18">
        <v>44774</v>
      </c>
      <c r="B85" s="3">
        <v>103086</v>
      </c>
      <c r="C85" s="25">
        <v>135201.75</v>
      </c>
      <c r="D85" s="25">
        <v>0.76246054507430605</v>
      </c>
      <c r="H85">
        <v>1.1439527607739901</v>
      </c>
    </row>
    <row r="86" spans="1:8" ht="15" customHeight="1" x14ac:dyDescent="0.25">
      <c r="A86" s="18">
        <v>44805</v>
      </c>
      <c r="B86" s="3">
        <v>157335</v>
      </c>
      <c r="C86" s="25">
        <v>127400.5</v>
      </c>
      <c r="D86" s="25">
        <v>1.2349637560292199</v>
      </c>
      <c r="H86">
        <v>0.918863003348938</v>
      </c>
    </row>
    <row r="87" spans="1:8" ht="15" customHeight="1" x14ac:dyDescent="0.25">
      <c r="A87" s="18">
        <v>44835</v>
      </c>
      <c r="B87" s="3">
        <v>119738</v>
      </c>
      <c r="C87" s="25">
        <v>121457.25</v>
      </c>
      <c r="D87" s="25">
        <v>0.98584481371017396</v>
      </c>
      <c r="H87">
        <v>0.92500063331695903</v>
      </c>
    </row>
    <row r="88" spans="1:8" ht="15" customHeight="1" x14ac:dyDescent="0.25">
      <c r="A88" s="18">
        <v>44866</v>
      </c>
      <c r="B88" s="3">
        <v>105670</v>
      </c>
      <c r="C88" s="25">
        <v>131882.75</v>
      </c>
      <c r="D88" s="25">
        <v>0.80124201231775904</v>
      </c>
      <c r="H88">
        <v>1.1079510929466301</v>
      </c>
    </row>
    <row r="89" spans="1:8" ht="15" customHeight="1" x14ac:dyDescent="0.25">
      <c r="A89" s="18">
        <v>44896</v>
      </c>
      <c r="B89" s="3">
        <v>144788</v>
      </c>
      <c r="C89" s="25">
        <v>116352</v>
      </c>
      <c r="D89" s="25">
        <v>1.2443963146314601</v>
      </c>
      <c r="H89">
        <v>1.0014187650631099</v>
      </c>
    </row>
    <row r="90" spans="1:8" ht="15" customHeight="1" x14ac:dyDescent="0.25">
      <c r="A90" s="18">
        <v>44927</v>
      </c>
      <c r="B90" s="3">
        <v>95212</v>
      </c>
      <c r="C90" s="25">
        <v>108932.5</v>
      </c>
      <c r="D90" s="25">
        <v>0.87404585408395097</v>
      </c>
      <c r="H90">
        <v>0.96451517040035994</v>
      </c>
    </row>
    <row r="91" spans="1:8" ht="15" customHeight="1" x14ac:dyDescent="0.25">
      <c r="A91" s="18">
        <v>44958</v>
      </c>
      <c r="B91" s="3">
        <v>90060</v>
      </c>
      <c r="C91" s="25">
        <v>111279.25</v>
      </c>
      <c r="D91" s="25">
        <v>0.80931530361680204</v>
      </c>
      <c r="H91">
        <v>1.15255314609503</v>
      </c>
    </row>
    <row r="92" spans="1:8" ht="15" customHeight="1" x14ac:dyDescent="0.25">
      <c r="A92" s="18">
        <v>44986</v>
      </c>
      <c r="B92" s="3">
        <v>115057</v>
      </c>
      <c r="C92" s="25">
        <v>102384.25</v>
      </c>
      <c r="D92" s="25">
        <v>1.1237763620869401</v>
      </c>
    </row>
    <row r="93" spans="1:8" ht="15" customHeight="1" x14ac:dyDescent="0.25">
      <c r="A93" s="18">
        <v>45017</v>
      </c>
      <c r="B93" s="3">
        <v>109208</v>
      </c>
      <c r="C93" s="25">
        <v>106707.75</v>
      </c>
      <c r="D93" s="25">
        <v>1.02343081922353</v>
      </c>
    </row>
    <row r="94" spans="1:8" ht="15" customHeight="1" x14ac:dyDescent="0.25">
      <c r="A94" s="18">
        <v>45047</v>
      </c>
      <c r="B94" s="3">
        <v>112506</v>
      </c>
      <c r="C94" s="25">
        <v>120390.75</v>
      </c>
      <c r="D94" s="25">
        <v>0.934507011543661</v>
      </c>
    </row>
    <row r="95" spans="1:8" ht="15" customHeight="1" x14ac:dyDescent="0.25">
      <c r="A95" s="18">
        <v>45078</v>
      </c>
      <c r="B95" s="3">
        <v>144792</v>
      </c>
      <c r="C95" s="25">
        <v>121255.25</v>
      </c>
      <c r="D95" s="25">
        <v>1.1941091210483701</v>
      </c>
    </row>
    <row r="96" spans="1:8" ht="15" customHeight="1" x14ac:dyDescent="0.25">
      <c r="A96" s="18">
        <v>45108</v>
      </c>
      <c r="B96" s="3">
        <v>118515</v>
      </c>
      <c r="C96" s="25">
        <v>125617.25</v>
      </c>
      <c r="D96" s="25">
        <v>0.94346118865044404</v>
      </c>
    </row>
    <row r="97" spans="1:4" ht="15" customHeight="1" x14ac:dyDescent="0.25">
      <c r="A97" s="18">
        <v>45139</v>
      </c>
      <c r="B97" s="3">
        <v>126656</v>
      </c>
      <c r="C97" s="25">
        <v>131647.75</v>
      </c>
      <c r="D97" s="25">
        <v>0.96208252704660702</v>
      </c>
    </row>
    <row r="98" spans="1:4" ht="15" customHeight="1" x14ac:dyDescent="0.25">
      <c r="A98" s="18">
        <v>45170</v>
      </c>
      <c r="B98" s="3">
        <v>136628</v>
      </c>
      <c r="C98" s="25">
        <v>129467.75</v>
      </c>
      <c r="D98" s="25">
        <v>1.05530527872771</v>
      </c>
    </row>
    <row r="99" spans="1:4" ht="15" customHeight="1" x14ac:dyDescent="0.25">
      <c r="A99" s="18">
        <v>45200</v>
      </c>
      <c r="B99" s="3">
        <v>136072</v>
      </c>
      <c r="C99" s="3" t="s">
        <v>418</v>
      </c>
      <c r="D99" s="3" t="s">
        <v>418</v>
      </c>
    </row>
    <row r="100" spans="1:4" ht="15" customHeight="1" x14ac:dyDescent="0.25">
      <c r="A100" s="18">
        <v>45231</v>
      </c>
      <c r="B100" s="3">
        <v>145622</v>
      </c>
      <c r="C100" s="3" t="s">
        <v>418</v>
      </c>
      <c r="D100" s="3" t="s">
        <v>418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公路所需费用和时间</vt:lpstr>
      <vt:lpstr>铁路</vt:lpstr>
      <vt:lpstr>铁路公路联运</vt:lpstr>
      <vt:lpstr>水运</vt:lpstr>
      <vt:lpstr>公路水路联运</vt:lpstr>
      <vt:lpstr>吞吐量和销售量</vt:lpstr>
      <vt:lpstr>吞吐量和销售量2.0</vt:lpstr>
      <vt:lpstr>一汽数量月份平均</vt:lpstr>
      <vt:lpstr>一汽数量月份平均2.0</vt:lpstr>
      <vt:lpstr>线性回归预测</vt:lpstr>
      <vt:lpstr>多元线性回归预测</vt:lpstr>
      <vt:lpstr>弹性网络回归预测</vt:lpstr>
      <vt:lpstr>随机森林回归预测</vt:lpstr>
      <vt:lpstr>支持向量机预测</vt:lpstr>
      <vt:lpstr>均方误差</vt:lpstr>
      <vt:lpstr>预测成本</vt:lpstr>
      <vt:lpstr>汽车每月运输成本计算</vt:lpstr>
      <vt:lpstr>每月运输成本计算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jx z</cp:lastModifiedBy>
  <dcterms:created xsi:type="dcterms:W3CDTF">2024-03-05T06:59:00Z</dcterms:created>
  <dcterms:modified xsi:type="dcterms:W3CDTF">2024-03-24T03:58:20Z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8F07E9050F594E198340020180CDDB08_12</vt:lpwstr>
  </property>
  <property fmtid="{D5CDD505-2E9C-101B-9397-08002B2CF9AE}" pid="3" name="KSOProductBuildVer">
    <vt:lpwstr>2052-12.1.0.16388</vt:lpwstr>
  </property>
</Properties>
</file>