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pc\Desktop\shieldReduceExp\"/>
    </mc:Choice>
  </mc:AlternateContent>
  <xr:revisionPtr revIDLastSave="0" documentId="13_ncr:1_{AA7A48B4-B510-44F0-A97C-5686BBBD0D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nux" sheetId="1" r:id="rId1"/>
    <sheet name="Web" sheetId="2" r:id="rId2"/>
    <sheet name="Docker" sheetId="3" r:id="rId3"/>
    <sheet name="Sim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1" i="4" l="1"/>
  <c r="F12" i="4" s="1"/>
  <c r="E11" i="4"/>
  <c r="E12" i="4" s="1"/>
  <c r="D11" i="4"/>
  <c r="D12" i="4" s="1"/>
  <c r="C11" i="4"/>
  <c r="C12" i="4" s="1"/>
  <c r="B11" i="4"/>
  <c r="B12" i="4" s="1"/>
  <c r="A11" i="4"/>
  <c r="A12" i="4" s="1"/>
  <c r="F10" i="4"/>
  <c r="E10" i="4"/>
  <c r="D10" i="4"/>
  <c r="C10" i="4"/>
  <c r="B10" i="4"/>
  <c r="A10" i="4"/>
  <c r="F9" i="4"/>
  <c r="F14" i="4" s="1"/>
  <c r="E9" i="4"/>
  <c r="E13" i="4" s="1"/>
  <c r="D9" i="4"/>
  <c r="D14" i="4" s="1"/>
  <c r="C9" i="4"/>
  <c r="C14" i="4" s="1"/>
  <c r="B9" i="4"/>
  <c r="B14" i="4" s="1"/>
  <c r="A9" i="4"/>
  <c r="A14" i="4" s="1"/>
  <c r="F11" i="3"/>
  <c r="F12" i="3" s="1"/>
  <c r="E11" i="3"/>
  <c r="E12" i="3" s="1"/>
  <c r="D11" i="3"/>
  <c r="D12" i="3" s="1"/>
  <c r="C11" i="3"/>
  <c r="C12" i="3" s="1"/>
  <c r="B11" i="3"/>
  <c r="B12" i="3" s="1"/>
  <c r="A11" i="3"/>
  <c r="A12" i="3" s="1"/>
  <c r="F10" i="3"/>
  <c r="E10" i="3"/>
  <c r="D10" i="3"/>
  <c r="C10" i="3"/>
  <c r="B10" i="3"/>
  <c r="A10" i="3"/>
  <c r="F9" i="3"/>
  <c r="F14" i="3" s="1"/>
  <c r="E9" i="3"/>
  <c r="E14" i="3" s="1"/>
  <c r="D9" i="3"/>
  <c r="D13" i="3" s="1"/>
  <c r="C9" i="3"/>
  <c r="C13" i="3" s="1"/>
  <c r="B9" i="3"/>
  <c r="B13" i="3" s="1"/>
  <c r="A9" i="3"/>
  <c r="A14" i="3" s="1"/>
  <c r="F11" i="2"/>
  <c r="F12" i="2" s="1"/>
  <c r="E11" i="2"/>
  <c r="E12" i="2" s="1"/>
  <c r="D11" i="2"/>
  <c r="D12" i="2" s="1"/>
  <c r="C11" i="2"/>
  <c r="C12" i="2" s="1"/>
  <c r="B11" i="2"/>
  <c r="B12" i="2" s="1"/>
  <c r="A11" i="2"/>
  <c r="A12" i="2" s="1"/>
  <c r="F10" i="2"/>
  <c r="E10" i="2"/>
  <c r="D10" i="2"/>
  <c r="C10" i="2"/>
  <c r="B10" i="2"/>
  <c r="A10" i="2"/>
  <c r="F9" i="2"/>
  <c r="F14" i="2" s="1"/>
  <c r="E9" i="2"/>
  <c r="E13" i="2" s="1"/>
  <c r="D9" i="2"/>
  <c r="D14" i="2" s="1"/>
  <c r="C9" i="2"/>
  <c r="C14" i="2" s="1"/>
  <c r="B9" i="2"/>
  <c r="B14" i="2" s="1"/>
  <c r="A9" i="2"/>
  <c r="A14" i="2" s="1"/>
  <c r="F11" i="1"/>
  <c r="F12" i="1" s="1"/>
  <c r="E11" i="1"/>
  <c r="E12" i="1" s="1"/>
  <c r="D11" i="1"/>
  <c r="D12" i="1" s="1"/>
  <c r="C11" i="1"/>
  <c r="C12" i="1" s="1"/>
  <c r="B11" i="1"/>
  <c r="B12" i="1" s="1"/>
  <c r="A11" i="1"/>
  <c r="A12" i="1" s="1"/>
  <c r="F10" i="1"/>
  <c r="E10" i="1"/>
  <c r="D10" i="1"/>
  <c r="C10" i="1"/>
  <c r="B10" i="1"/>
  <c r="A10" i="1"/>
  <c r="F9" i="1"/>
  <c r="F14" i="1" s="1"/>
  <c r="E9" i="1"/>
  <c r="E13" i="1" s="1"/>
  <c r="D9" i="1"/>
  <c r="D14" i="1" s="1"/>
  <c r="C9" i="1"/>
  <c r="C13" i="1" s="1"/>
  <c r="B9" i="1"/>
  <c r="B13" i="1" s="1"/>
  <c r="A9" i="1"/>
  <c r="A14" i="1" s="1"/>
  <c r="A13" i="4" l="1"/>
  <c r="C13" i="4"/>
  <c r="D13" i="4"/>
  <c r="E14" i="4"/>
  <c r="B13" i="4"/>
  <c r="F13" i="4"/>
  <c r="A13" i="3"/>
  <c r="C14" i="3"/>
  <c r="E13" i="3"/>
  <c r="F13" i="3"/>
  <c r="B14" i="3"/>
  <c r="D14" i="3"/>
  <c r="A13" i="2"/>
  <c r="B13" i="2"/>
  <c r="C13" i="2"/>
  <c r="D13" i="2"/>
  <c r="E14" i="2"/>
  <c r="F13" i="2"/>
  <c r="A13" i="1"/>
  <c r="D13" i="1"/>
  <c r="B14" i="1"/>
  <c r="C14" i="1"/>
  <c r="F13" i="1"/>
  <c r="E14" i="1"/>
  <c r="A8" i="4" l="1"/>
  <c r="E7" i="4"/>
  <c r="F7" i="4" s="1"/>
  <c r="E6" i="4"/>
  <c r="F6" i="4" s="1"/>
  <c r="E5" i="4"/>
  <c r="F5" i="4" s="1"/>
  <c r="E4" i="4"/>
  <c r="F4" i="4" s="1"/>
  <c r="E3" i="4"/>
  <c r="A8" i="3"/>
  <c r="E7" i="3"/>
  <c r="F7" i="3" s="1"/>
  <c r="E6" i="3"/>
  <c r="F6" i="3" s="1"/>
  <c r="E5" i="3"/>
  <c r="F5" i="3" s="1"/>
  <c r="E4" i="3"/>
  <c r="F4" i="3" s="1"/>
  <c r="E3" i="3"/>
  <c r="E8" i="3" s="1"/>
  <c r="E3" i="1"/>
  <c r="F3" i="1" s="1"/>
  <c r="E4" i="2"/>
  <c r="E5" i="2"/>
  <c r="F5" i="2" s="1"/>
  <c r="E6" i="2"/>
  <c r="F6" i="2" s="1"/>
  <c r="E7" i="2"/>
  <c r="F7" i="2" s="1"/>
  <c r="E3" i="2"/>
  <c r="F3" i="2" s="1"/>
  <c r="E8" i="2"/>
  <c r="F8" i="2" s="1"/>
  <c r="A8" i="2"/>
  <c r="F4" i="2"/>
  <c r="E4" i="1"/>
  <c r="F4" i="1" s="1"/>
  <c r="E5" i="1"/>
  <c r="F5" i="1" s="1"/>
  <c r="E6" i="1"/>
  <c r="F6" i="1" s="1"/>
  <c r="E7" i="1"/>
  <c r="F7" i="1" s="1"/>
  <c r="E8" i="4" l="1"/>
  <c r="F8" i="4" s="1"/>
  <c r="F3" i="4"/>
  <c r="F8" i="3"/>
  <c r="F3" i="3"/>
</calcChain>
</file>

<file path=xl/sharedStrings.xml><?xml version="1.0" encoding="utf-8"?>
<sst xmlns="http://schemas.openxmlformats.org/spreadsheetml/2006/main" count="56" uniqueCount="14">
  <si>
    <t>正常时间</t>
    <phoneticPr fontId="2" type="noConversion"/>
  </si>
  <si>
    <t>异常时间</t>
    <phoneticPr fontId="2" type="noConversion"/>
  </si>
  <si>
    <t>1st</t>
    <phoneticPr fontId="2" type="noConversion"/>
  </si>
  <si>
    <t>2nd</t>
    <phoneticPr fontId="2" type="noConversion"/>
  </si>
  <si>
    <t>total</t>
    <phoneticPr fontId="2" type="noConversion"/>
  </si>
  <si>
    <t>percent</t>
    <phoneticPr fontId="2" type="noConversion"/>
  </si>
  <si>
    <t>load DB</t>
    <phoneticPr fontId="2" type="noConversion"/>
  </si>
  <si>
    <t>total batch</t>
    <phoneticPr fontId="2" type="noConversion"/>
  </si>
  <si>
    <t>均值</t>
    <phoneticPr fontId="2" type="noConversion"/>
  </si>
  <si>
    <t>标准误差</t>
    <phoneticPr fontId="2" type="noConversion"/>
  </si>
  <si>
    <t>临界值</t>
    <phoneticPr fontId="2" type="noConversion"/>
  </si>
  <si>
    <t>临界值*标准误差</t>
    <phoneticPr fontId="2" type="noConversion"/>
  </si>
  <si>
    <t>区间上限</t>
    <phoneticPr fontId="2" type="noConversion"/>
  </si>
  <si>
    <t>区间下限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</si>
</sst>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32" sqref="E32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3">
      <c r="A3" s="1">
        <v>2.468</v>
      </c>
      <c r="B3" s="1">
        <v>2.1469999999999998</v>
      </c>
      <c r="C3" s="1">
        <v>1.401</v>
      </c>
      <c r="D3" s="1">
        <v>0.13365199999999999</v>
      </c>
      <c r="E3" s="1">
        <f>B3+C3+D3</f>
        <v>3.6816520000000001</v>
      </c>
      <c r="F3" s="2">
        <f>E3/A3</f>
        <v>1.4917552674230146</v>
      </c>
      <c r="G3" s="1">
        <v>229</v>
      </c>
    </row>
    <row r="4" spans="1:7" x14ac:dyDescent="0.3">
      <c r="A4" s="1">
        <v>2.3650000000000002</v>
      </c>
      <c r="B4" s="1">
        <v>2.0720000000000001</v>
      </c>
      <c r="C4" s="1">
        <v>1.413</v>
      </c>
      <c r="D4" s="1">
        <v>0.13211100000000001</v>
      </c>
      <c r="E4" s="1">
        <f t="shared" ref="E4:E7" si="0">B4+C4</f>
        <v>3.4850000000000003</v>
      </c>
      <c r="F4" s="2">
        <f t="shared" ref="F4:F7" si="1">E4/A4</f>
        <v>1.4735729386892178</v>
      </c>
    </row>
    <row r="5" spans="1:7" x14ac:dyDescent="0.3">
      <c r="A5" s="1">
        <v>2.4830000000000001</v>
      </c>
      <c r="B5" s="1">
        <v>2.129</v>
      </c>
      <c r="C5" s="1">
        <v>1.4039999999999999</v>
      </c>
      <c r="D5" s="1">
        <v>0.13853199999999999</v>
      </c>
      <c r="E5" s="1">
        <f t="shared" si="0"/>
        <v>3.5329999999999999</v>
      </c>
      <c r="F5" s="2">
        <f t="shared" si="1"/>
        <v>1.4228755537656059</v>
      </c>
    </row>
    <row r="6" spans="1:7" x14ac:dyDescent="0.3">
      <c r="A6" s="1">
        <v>2.31</v>
      </c>
      <c r="B6" s="1">
        <v>2.0819999999999999</v>
      </c>
      <c r="C6" s="1">
        <v>1.373</v>
      </c>
      <c r="D6" s="1">
        <v>0.13108</v>
      </c>
      <c r="E6" s="1">
        <f t="shared" si="0"/>
        <v>3.4550000000000001</v>
      </c>
      <c r="F6" s="2">
        <f t="shared" si="1"/>
        <v>1.4956709956709957</v>
      </c>
    </row>
    <row r="7" spans="1:7" x14ac:dyDescent="0.3">
      <c r="A7" s="1">
        <v>2.4510000000000001</v>
      </c>
      <c r="B7" s="1">
        <v>2.121</v>
      </c>
      <c r="C7" s="1">
        <v>1.375</v>
      </c>
      <c r="D7" s="1">
        <v>0.132828</v>
      </c>
      <c r="E7" s="1">
        <f t="shared" si="0"/>
        <v>3.496</v>
      </c>
      <c r="F7" s="2">
        <f t="shared" si="1"/>
        <v>1.4263565891472867</v>
      </c>
    </row>
    <row r="9" spans="1:7" x14ac:dyDescent="0.3">
      <c r="A9" s="6">
        <f t="shared" ref="A9:F9" si="2">AVERAGE(A3:A7)</f>
        <v>2.4154000000000004</v>
      </c>
      <c r="B9" s="6">
        <f t="shared" si="2"/>
        <v>2.1101999999999999</v>
      </c>
      <c r="C9" s="6">
        <f t="shared" si="2"/>
        <v>1.3932</v>
      </c>
      <c r="D9" s="6">
        <f t="shared" si="2"/>
        <v>0.13364059999999997</v>
      </c>
      <c r="E9" s="6">
        <f t="shared" si="2"/>
        <v>3.5301304</v>
      </c>
      <c r="F9" s="6">
        <f t="shared" si="2"/>
        <v>1.4620462689392242</v>
      </c>
      <c r="G9" s="4" t="s">
        <v>8</v>
      </c>
    </row>
    <row r="10" spans="1:7" x14ac:dyDescent="0.3">
      <c r="A10" s="4">
        <f>_xlfn.STDEV.S(A3:A7)/SQRT(COUNT(A3:A7))</f>
        <v>3.3356558575488554E-2</v>
      </c>
      <c r="B10" s="4">
        <f>_xlfn.STDEV.S(B3:B7)/SQRT(COUNT(B3:B7))</f>
        <v>1.4280756282494263E-2</v>
      </c>
      <c r="C10" s="4">
        <f t="shared" ref="C10:F10" si="3">_xlfn.STDEV.S(C3:C7)/SQRT(COUNT(C3:C7))</f>
        <v>8.0894993664626727E-3</v>
      </c>
      <c r="D10" s="4">
        <f t="shared" si="3"/>
        <v>1.2938815865449172E-3</v>
      </c>
      <c r="E10" s="4">
        <f t="shared" si="3"/>
        <v>3.9883106751606001E-2</v>
      </c>
      <c r="F10" s="4">
        <f t="shared" si="3"/>
        <v>1.5738820040087736E-2</v>
      </c>
      <c r="G10" s="4" t="s">
        <v>9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10</v>
      </c>
    </row>
    <row r="12" spans="1:7" x14ac:dyDescent="0.3">
      <c r="A12" s="7">
        <f>A10*A11</f>
        <v>9.261265378315868E-2</v>
      </c>
      <c r="B12" s="7">
        <f>B10*B11</f>
        <v>3.9649735879053835E-2</v>
      </c>
      <c r="C12" s="7">
        <f t="shared" ref="C12:F12" si="5">C10*C11</f>
        <v>2.2460050919515938E-2</v>
      </c>
      <c r="D12" s="7">
        <f t="shared" si="5"/>
        <v>3.5923911976681907E-3</v>
      </c>
      <c r="E12" s="7">
        <f t="shared" si="5"/>
        <v>0.11073325652057756</v>
      </c>
      <c r="F12" s="7">
        <f t="shared" si="5"/>
        <v>4.3697969861890534E-2</v>
      </c>
      <c r="G12" s="4" t="s">
        <v>11</v>
      </c>
    </row>
    <row r="13" spans="1:7" x14ac:dyDescent="0.3">
      <c r="A13" s="4">
        <f>A9+A12</f>
        <v>2.5080126537831591</v>
      </c>
      <c r="B13" s="4">
        <f>B9+B12</f>
        <v>2.1498497358790538</v>
      </c>
      <c r="C13" s="4">
        <f t="shared" ref="C13:F13" si="6">C9+C12</f>
        <v>1.4156600509195159</v>
      </c>
      <c r="D13" s="4">
        <f t="shared" si="6"/>
        <v>0.13723299119766816</v>
      </c>
      <c r="E13" s="4">
        <f t="shared" si="6"/>
        <v>3.6408636565205774</v>
      </c>
      <c r="F13" s="4">
        <f t="shared" si="6"/>
        <v>1.5057442388011146</v>
      </c>
      <c r="G13" s="4" t="s">
        <v>12</v>
      </c>
    </row>
    <row r="14" spans="1:7" x14ac:dyDescent="0.3">
      <c r="A14" s="4">
        <f>A9-A12</f>
        <v>2.3227873462168418</v>
      </c>
      <c r="B14" s="4">
        <f>B9-B12</f>
        <v>2.0705502641209459</v>
      </c>
      <c r="C14" s="4">
        <f t="shared" ref="C14:F14" si="7">C9-C12</f>
        <v>1.3707399490804841</v>
      </c>
      <c r="D14" s="4">
        <f t="shared" si="7"/>
        <v>0.13004820880233178</v>
      </c>
      <c r="E14" s="4">
        <f t="shared" si="7"/>
        <v>3.4193971434794226</v>
      </c>
      <c r="F14" s="4">
        <f t="shared" si="7"/>
        <v>1.4183482990773337</v>
      </c>
      <c r="G14" s="4" t="s">
        <v>13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8643-2CFA-42EC-B443-43DF3A87FBAD}">
  <dimension ref="A1:G14"/>
  <sheetViews>
    <sheetView workbookViewId="0">
      <selection activeCell="A9" sqref="A9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3">
      <c r="A3" s="1">
        <v>17.306999999999999</v>
      </c>
      <c r="B3" s="1">
        <v>1.4730000000000001</v>
      </c>
      <c r="C3" s="1">
        <v>17.001999999999999</v>
      </c>
      <c r="D3" s="1">
        <v>0.32477800000000001</v>
      </c>
      <c r="E3" s="1">
        <f>B3+C3+D3</f>
        <v>18.799777999999996</v>
      </c>
      <c r="F3" s="2">
        <f>E3/A3</f>
        <v>1.0862528456693823</v>
      </c>
      <c r="G3" s="1">
        <v>2275</v>
      </c>
    </row>
    <row r="4" spans="1:7" x14ac:dyDescent="0.3">
      <c r="A4" s="1">
        <v>16.911999999999999</v>
      </c>
      <c r="B4" s="1">
        <v>1.4179999999999999</v>
      </c>
      <c r="C4" s="1">
        <v>16.498999999999999</v>
      </c>
      <c r="D4" s="1">
        <v>0.32523000000000002</v>
      </c>
      <c r="E4" s="1">
        <f t="shared" ref="E4:E7" si="0">B4+C4+D4</f>
        <v>18.242229999999999</v>
      </c>
      <c r="F4" s="2">
        <f t="shared" ref="F4:F8" si="1">E4/A4</f>
        <v>1.0786559839167456</v>
      </c>
    </row>
    <row r="5" spans="1:7" x14ac:dyDescent="0.3">
      <c r="A5" s="1">
        <v>17.309000000000001</v>
      </c>
      <c r="B5" s="1">
        <v>1.4359999999999999</v>
      </c>
      <c r="C5" s="1">
        <v>16.207000000000001</v>
      </c>
      <c r="D5" s="1">
        <v>0.33298</v>
      </c>
      <c r="E5" s="1">
        <f t="shared" si="0"/>
        <v>17.97598</v>
      </c>
      <c r="F5" s="2">
        <f t="shared" si="1"/>
        <v>1.038533710786296</v>
      </c>
    </row>
    <row r="6" spans="1:7" x14ac:dyDescent="0.3">
      <c r="A6" s="1">
        <v>16.983000000000001</v>
      </c>
      <c r="B6" s="1">
        <v>1.357</v>
      </c>
      <c r="C6" s="1">
        <v>14.816000000000001</v>
      </c>
      <c r="D6" s="1">
        <v>0.333119</v>
      </c>
      <c r="E6" s="1">
        <f t="shared" si="0"/>
        <v>16.506119000000002</v>
      </c>
      <c r="F6" s="2">
        <f t="shared" si="1"/>
        <v>0.9719200965671555</v>
      </c>
    </row>
    <row r="7" spans="1:7" x14ac:dyDescent="0.3">
      <c r="A7" s="1">
        <v>17.29</v>
      </c>
      <c r="B7" s="1">
        <v>1.3420000000000001</v>
      </c>
      <c r="C7" s="1">
        <v>15.090999999999999</v>
      </c>
      <c r="D7" s="1">
        <v>0.32788800000000001</v>
      </c>
      <c r="E7" s="1">
        <f t="shared" si="0"/>
        <v>16.760888000000001</v>
      </c>
      <c r="F7" s="2">
        <f t="shared" si="1"/>
        <v>0.96939780219780236</v>
      </c>
    </row>
    <row r="8" spans="1:7" x14ac:dyDescent="0.3">
      <c r="A8" s="1">
        <f>AVERAGE(A3:A7)</f>
        <v>17.160199999999996</v>
      </c>
      <c r="E8" s="1">
        <f>AVERAGE(E3:E7)</f>
        <v>17.656999000000003</v>
      </c>
      <c r="F8" s="2">
        <f t="shared" si="1"/>
        <v>1.0289506532557899</v>
      </c>
    </row>
    <row r="9" spans="1:7" x14ac:dyDescent="0.3">
      <c r="A9" s="6">
        <f t="shared" ref="A9:F9" si="2">AVERAGE(A3:A7)</f>
        <v>17.160199999999996</v>
      </c>
      <c r="B9" s="6">
        <f t="shared" si="2"/>
        <v>1.4052</v>
      </c>
      <c r="C9" s="6">
        <f t="shared" si="2"/>
        <v>15.922999999999998</v>
      </c>
      <c r="D9" s="6">
        <f t="shared" si="2"/>
        <v>0.32879899999999995</v>
      </c>
      <c r="E9" s="6">
        <f t="shared" si="2"/>
        <v>17.656999000000003</v>
      </c>
      <c r="F9" s="6">
        <f t="shared" si="2"/>
        <v>1.0289520878274765</v>
      </c>
      <c r="G9" s="4" t="s">
        <v>8</v>
      </c>
    </row>
    <row r="10" spans="1:7" x14ac:dyDescent="0.3">
      <c r="A10" s="4">
        <f>_xlfn.STDEV.S(A3:A7)/SQRT(COUNT(A3:A7))</f>
        <v>8.7619290113536058E-2</v>
      </c>
      <c r="B10" s="4">
        <f>_xlfn.STDEV.S(B3:B7)/SQRT(COUNT(B3:B7))</f>
        <v>2.4522234808434566E-2</v>
      </c>
      <c r="C10" s="4">
        <f t="shared" ref="C10:F10" si="3">_xlfn.STDEV.S(C3:C7)/SQRT(COUNT(C3:C7))</f>
        <v>0.41799198556910128</v>
      </c>
      <c r="D10" s="4">
        <f t="shared" si="3"/>
        <v>1.8149281528479263E-3</v>
      </c>
      <c r="E10" s="4">
        <f t="shared" si="3"/>
        <v>0.44032531969465388</v>
      </c>
      <c r="F10" s="4">
        <f t="shared" si="3"/>
        <v>2.5144604389622741E-2</v>
      </c>
      <c r="G10" s="4" t="s">
        <v>9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10</v>
      </c>
    </row>
    <row r="12" spans="1:7" x14ac:dyDescent="0.3">
      <c r="A12" s="7">
        <f>A10*A11</f>
        <v>0.24327014915663261</v>
      </c>
      <c r="B12" s="7">
        <f>B10*B11</f>
        <v>6.8084638802389102E-2</v>
      </c>
      <c r="C12" s="7">
        <f t="shared" ref="C12:F12" si="5">C10*C11</f>
        <v>1.160531802345238</v>
      </c>
      <c r="D12" s="7">
        <f t="shared" si="5"/>
        <v>5.039048386260298E-3</v>
      </c>
      <c r="E12" s="7">
        <f t="shared" si="5"/>
        <v>1.2225390785608754</v>
      </c>
      <c r="F12" s="7">
        <f t="shared" si="5"/>
        <v>6.9812613779703006E-2</v>
      </c>
      <c r="G12" s="4" t="s">
        <v>11</v>
      </c>
    </row>
    <row r="13" spans="1:7" x14ac:dyDescent="0.3">
      <c r="A13" s="4">
        <f>A9+A12</f>
        <v>17.403470149156629</v>
      </c>
      <c r="B13" s="4">
        <f>B9+B12</f>
        <v>1.473284638802389</v>
      </c>
      <c r="C13" s="4">
        <f t="shared" ref="C13:F13" si="6">C9+C12</f>
        <v>17.083531802345234</v>
      </c>
      <c r="D13" s="4">
        <f t="shared" si="6"/>
        <v>0.33383804838626024</v>
      </c>
      <c r="E13" s="4">
        <f t="shared" si="6"/>
        <v>18.879538078560877</v>
      </c>
      <c r="F13" s="4">
        <f t="shared" si="6"/>
        <v>1.0987647016071795</v>
      </c>
      <c r="G13" s="4" t="s">
        <v>12</v>
      </c>
    </row>
    <row r="14" spans="1:7" x14ac:dyDescent="0.3">
      <c r="A14" s="4">
        <f>A9-A12</f>
        <v>16.916929850843363</v>
      </c>
      <c r="B14" s="4">
        <f>B9-B12</f>
        <v>1.337115361197611</v>
      </c>
      <c r="C14" s="4">
        <f t="shared" ref="C14:F14" si="7">C9-C12</f>
        <v>14.76246819765476</v>
      </c>
      <c r="D14" s="4">
        <f t="shared" si="7"/>
        <v>0.32375995161373966</v>
      </c>
      <c r="E14" s="4">
        <f t="shared" si="7"/>
        <v>16.434459921439128</v>
      </c>
      <c r="F14" s="4">
        <f t="shared" si="7"/>
        <v>0.95913947404777344</v>
      </c>
      <c r="G14" s="4" t="s">
        <v>13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BBF1-EF56-43A4-A0F6-38F3AFAB4DB9}">
  <dimension ref="A1:G14"/>
  <sheetViews>
    <sheetView workbookViewId="0">
      <selection activeCell="A10" sqref="A10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3">
      <c r="A3" s="3">
        <v>3.3226499999999999</v>
      </c>
      <c r="B3" s="3">
        <v>2.375</v>
      </c>
      <c r="C3" s="3">
        <v>2.7040000000000002</v>
      </c>
      <c r="D3" s="3">
        <v>0.23259299999999999</v>
      </c>
      <c r="E3" s="1">
        <f>B3+C3+D3</f>
        <v>5.3115930000000002</v>
      </c>
      <c r="F3" s="2">
        <f>E3/A3</f>
        <v>1.5986014175432262</v>
      </c>
      <c r="G3" s="1">
        <v>344</v>
      </c>
    </row>
    <row r="4" spans="1:7" x14ac:dyDescent="0.3">
      <c r="A4" s="3">
        <v>3.2357100000000001</v>
      </c>
      <c r="B4" s="3">
        <v>2.4809999999999999</v>
      </c>
      <c r="C4" s="3">
        <v>2.8650000000000002</v>
      </c>
      <c r="D4" s="3">
        <v>0.23964199999999999</v>
      </c>
      <c r="E4" s="1">
        <f t="shared" ref="E4:E7" si="0">B4+C4+D4</f>
        <v>5.585642</v>
      </c>
      <c r="F4" s="2">
        <f t="shared" ref="F4:F8" si="1">E4/A4</f>
        <v>1.7262492621403029</v>
      </c>
    </row>
    <row r="5" spans="1:7" x14ac:dyDescent="0.3">
      <c r="A5" s="3">
        <v>3.24566</v>
      </c>
      <c r="B5" s="3">
        <v>2.472</v>
      </c>
      <c r="C5" s="3">
        <v>2.8740000000000001</v>
      </c>
      <c r="D5" s="3">
        <v>0.239428</v>
      </c>
      <c r="E5" s="1">
        <f t="shared" si="0"/>
        <v>5.5854280000000003</v>
      </c>
      <c r="F5" s="2">
        <f t="shared" si="1"/>
        <v>1.7208912825126477</v>
      </c>
    </row>
    <row r="6" spans="1:7" x14ac:dyDescent="0.3">
      <c r="A6" s="3">
        <v>3.2614399999999999</v>
      </c>
      <c r="B6" s="3">
        <v>2.4470000000000001</v>
      </c>
      <c r="C6" s="3">
        <v>2.7269999999999999</v>
      </c>
      <c r="D6" s="3">
        <v>0.23696800000000001</v>
      </c>
      <c r="E6" s="1">
        <f t="shared" si="0"/>
        <v>5.4109679999999996</v>
      </c>
      <c r="F6" s="2">
        <f t="shared" si="1"/>
        <v>1.6590732927786498</v>
      </c>
    </row>
    <row r="7" spans="1:7" x14ac:dyDescent="0.3">
      <c r="A7" s="3">
        <v>3.2654999999999998</v>
      </c>
      <c r="B7" s="3">
        <v>2.5190000000000001</v>
      </c>
      <c r="C7" s="3">
        <v>2.7080000000000002</v>
      </c>
      <c r="D7" s="3">
        <v>0.23399600000000001</v>
      </c>
      <c r="E7" s="1">
        <f t="shared" si="0"/>
        <v>5.4609960000000006</v>
      </c>
      <c r="F7" s="2">
        <f t="shared" si="1"/>
        <v>1.6723307303628849</v>
      </c>
    </row>
    <row r="8" spans="1:7" x14ac:dyDescent="0.3">
      <c r="A8" s="1">
        <f>AVERAGE(A3:A7)</f>
        <v>3.2661920000000002</v>
      </c>
      <c r="E8" s="1">
        <f>AVERAGE(E3:E7)</f>
        <v>5.4709254000000005</v>
      </c>
      <c r="F8" s="2">
        <f t="shared" si="1"/>
        <v>1.6750164717812057</v>
      </c>
    </row>
    <row r="9" spans="1:7" x14ac:dyDescent="0.3">
      <c r="A9" s="6">
        <f t="shared" ref="A9:F9" si="2">AVERAGE(A3:A7)</f>
        <v>3.2661920000000002</v>
      </c>
      <c r="B9" s="6">
        <f t="shared" si="2"/>
        <v>2.4587999999999997</v>
      </c>
      <c r="C9" s="6">
        <f t="shared" si="2"/>
        <v>2.7756000000000003</v>
      </c>
      <c r="D9" s="6">
        <f t="shared" si="2"/>
        <v>0.23652540000000002</v>
      </c>
      <c r="E9" s="6">
        <f t="shared" si="2"/>
        <v>5.4709254000000005</v>
      </c>
      <c r="F9" s="6">
        <f t="shared" si="2"/>
        <v>1.6754291970675421</v>
      </c>
      <c r="G9" s="4" t="s">
        <v>8</v>
      </c>
    </row>
    <row r="10" spans="1:7" x14ac:dyDescent="0.3">
      <c r="A10" s="4">
        <f>_xlfn.STDEV.S(A3:A7)/SQRT(COUNT(A3:A7))</f>
        <v>1.5101790423655042E-2</v>
      </c>
      <c r="B10" s="4">
        <f>_xlfn.STDEV.S(B3:B7)/SQRT(COUNT(B3:B7))</f>
        <v>2.3929897617833644E-2</v>
      </c>
      <c r="C10" s="4">
        <f t="shared" ref="C10:F10" si="3">_xlfn.STDEV.S(C3:C7)/SQRT(COUNT(C3:C7))</f>
        <v>3.8557230190977163E-2</v>
      </c>
      <c r="D10" s="4">
        <f t="shared" si="3"/>
        <v>1.4176708221586558E-3</v>
      </c>
      <c r="E10" s="4">
        <f t="shared" si="3"/>
        <v>5.2607528078783564E-2</v>
      </c>
      <c r="F10" s="4">
        <f t="shared" si="3"/>
        <v>2.3269189967295701E-2</v>
      </c>
      <c r="G10" s="4" t="s">
        <v>9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10</v>
      </c>
    </row>
    <row r="12" spans="1:7" x14ac:dyDescent="0.3">
      <c r="A12" s="7">
        <f>A10*A11</f>
        <v>4.1929292101479949E-2</v>
      </c>
      <c r="B12" s="7">
        <f>B10*B11</f>
        <v>6.6440047108918557E-2</v>
      </c>
      <c r="C12" s="7">
        <f t="shared" ref="C12:F12" si="5">C10*C11</f>
        <v>0.10705203303372313</v>
      </c>
      <c r="D12" s="7">
        <f t="shared" si="5"/>
        <v>3.9360852149641313E-3</v>
      </c>
      <c r="E12" s="7">
        <f t="shared" si="5"/>
        <v>0.14606191383089409</v>
      </c>
      <c r="F12" s="7">
        <f t="shared" si="5"/>
        <v>6.4605628586615754E-2</v>
      </c>
      <c r="G12" s="4" t="s">
        <v>11</v>
      </c>
    </row>
    <row r="13" spans="1:7" x14ac:dyDescent="0.3">
      <c r="A13" s="4">
        <f>A9+A12</f>
        <v>3.3081212921014802</v>
      </c>
      <c r="B13" s="4">
        <f>B9+B12</f>
        <v>2.5252400471089183</v>
      </c>
      <c r="C13" s="4">
        <f t="shared" ref="C13:F13" si="6">C9+C12</f>
        <v>2.8826520330337235</v>
      </c>
      <c r="D13" s="4">
        <f t="shared" si="6"/>
        <v>0.24046148521496416</v>
      </c>
      <c r="E13" s="4">
        <f t="shared" si="6"/>
        <v>5.6169873138308946</v>
      </c>
      <c r="F13" s="4">
        <f t="shared" si="6"/>
        <v>1.7400348256541578</v>
      </c>
      <c r="G13" s="4" t="s">
        <v>12</v>
      </c>
    </row>
    <row r="14" spans="1:7" x14ac:dyDescent="0.3">
      <c r="A14" s="4">
        <f>A9-A12</f>
        <v>3.2242627078985202</v>
      </c>
      <c r="B14" s="4">
        <f>B9-B12</f>
        <v>2.3923599528910811</v>
      </c>
      <c r="C14" s="4">
        <f t="shared" ref="C14:F14" si="7">C9-C12</f>
        <v>2.6685479669662771</v>
      </c>
      <c r="D14" s="4">
        <f t="shared" si="7"/>
        <v>0.23258931478503589</v>
      </c>
      <c r="E14" s="4">
        <f t="shared" si="7"/>
        <v>5.3248634861691064</v>
      </c>
      <c r="F14" s="4">
        <f t="shared" si="7"/>
        <v>1.6108235684809264</v>
      </c>
      <c r="G14" s="4" t="s">
        <v>13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339F-DF13-4FF4-9B98-8F41B60470B1}">
  <dimension ref="A1:G14"/>
  <sheetViews>
    <sheetView workbookViewId="0">
      <selection activeCell="A9" sqref="A9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3">
      <c r="A3" s="1">
        <v>21.728999999999999</v>
      </c>
      <c r="B3" s="1">
        <v>1.1319999999999999</v>
      </c>
      <c r="C3" s="1">
        <v>21.181999999999999</v>
      </c>
      <c r="D3" s="1">
        <v>0.332372</v>
      </c>
      <c r="E3" s="1">
        <f>B3+C3+D3</f>
        <v>22.646372</v>
      </c>
      <c r="F3" s="2">
        <f>E3/A3</f>
        <v>1.0422187859542547</v>
      </c>
      <c r="G3" s="1">
        <v>4614</v>
      </c>
    </row>
    <row r="4" spans="1:7" x14ac:dyDescent="0.3">
      <c r="A4" s="1">
        <v>22.195</v>
      </c>
      <c r="B4" s="1">
        <v>1.1579999999999999</v>
      </c>
      <c r="C4" s="1">
        <v>21.414000000000001</v>
      </c>
      <c r="D4" s="1">
        <v>0.329482</v>
      </c>
      <c r="E4" s="1">
        <f>B4+C4+D4</f>
        <v>22.901482000000001</v>
      </c>
      <c r="F4" s="2">
        <f t="shared" ref="F4:F8" si="0">E4/A4</f>
        <v>1.0318306825861681</v>
      </c>
    </row>
    <row r="5" spans="1:7" x14ac:dyDescent="0.3">
      <c r="A5" s="1">
        <v>23.995000000000001</v>
      </c>
      <c r="B5" s="1">
        <v>1.2</v>
      </c>
      <c r="C5" s="1">
        <v>21.713999999999999</v>
      </c>
      <c r="D5" s="1">
        <v>0.33051199999999997</v>
      </c>
      <c r="E5" s="1">
        <f t="shared" ref="E5:E7" si="1">B5+C5+D5</f>
        <v>23.244511999999997</v>
      </c>
      <c r="F5" s="2">
        <f t="shared" si="0"/>
        <v>0.96872315065638659</v>
      </c>
    </row>
    <row r="6" spans="1:7" x14ac:dyDescent="0.3">
      <c r="A6" s="1">
        <v>21.963999999999999</v>
      </c>
      <c r="B6" s="1">
        <v>1.1659999999999999</v>
      </c>
      <c r="C6" s="1">
        <v>23.224</v>
      </c>
      <c r="D6" s="1">
        <v>0.32720900000000003</v>
      </c>
      <c r="E6" s="1">
        <f t="shared" si="1"/>
        <v>24.717209</v>
      </c>
      <c r="F6" s="2">
        <f t="shared" si="0"/>
        <v>1.1253509834274269</v>
      </c>
    </row>
    <row r="7" spans="1:7" x14ac:dyDescent="0.3">
      <c r="A7" s="1">
        <v>22.7</v>
      </c>
      <c r="B7" s="1">
        <v>1.1180000000000001</v>
      </c>
      <c r="C7" s="1">
        <v>22.001999999999999</v>
      </c>
      <c r="D7" s="1">
        <v>0.34480699999999997</v>
      </c>
      <c r="E7" s="1">
        <f t="shared" si="1"/>
        <v>23.464806999999997</v>
      </c>
      <c r="F7" s="2">
        <f t="shared" si="0"/>
        <v>1.033691938325991</v>
      </c>
    </row>
    <row r="8" spans="1:7" x14ac:dyDescent="0.3">
      <c r="A8" s="1">
        <f>AVERAGE(A3:A7)</f>
        <v>22.5166</v>
      </c>
      <c r="E8" s="1">
        <f>AVERAGE(E3:E7)</f>
        <v>23.394876399999998</v>
      </c>
      <c r="F8" s="2">
        <f t="shared" si="0"/>
        <v>1.0390057291065258</v>
      </c>
    </row>
    <row r="9" spans="1:7" x14ac:dyDescent="0.3">
      <c r="A9" s="6">
        <f t="shared" ref="A9:F9" si="2">AVERAGE(A3:A7)</f>
        <v>22.5166</v>
      </c>
      <c r="B9" s="6">
        <f t="shared" si="2"/>
        <v>1.1548000000000003</v>
      </c>
      <c r="C9" s="6">
        <f t="shared" si="2"/>
        <v>21.9072</v>
      </c>
      <c r="D9" s="6">
        <f t="shared" si="2"/>
        <v>0.33287639999999996</v>
      </c>
      <c r="E9" s="6">
        <f t="shared" si="2"/>
        <v>23.394876399999998</v>
      </c>
      <c r="F9" s="6">
        <f t="shared" si="2"/>
        <v>1.0403631081900455</v>
      </c>
      <c r="G9" s="4" t="s">
        <v>8</v>
      </c>
    </row>
    <row r="10" spans="1:7" x14ac:dyDescent="0.3">
      <c r="A10" s="4">
        <f>_xlfn.STDEV.S(A3:A7)/SQRT(COUNT(A3:A7))</f>
        <v>0.40301421811147087</v>
      </c>
      <c r="B10" s="4">
        <f>_xlfn.STDEV.S(B3:B7)/SQRT(COUNT(B3:B7))</f>
        <v>1.4235167719419378E-2</v>
      </c>
      <c r="C10" s="4">
        <f t="shared" ref="C10:F10" si="3">_xlfn.STDEV.S(C3:C7)/SQRT(COUNT(C3:C7))</f>
        <v>0.35703198736247715</v>
      </c>
      <c r="D10" s="4">
        <f t="shared" si="3"/>
        <v>3.0969775362440009E-3</v>
      </c>
      <c r="E10" s="4">
        <f t="shared" si="3"/>
        <v>0.35914900232335328</v>
      </c>
      <c r="F10" s="4">
        <f t="shared" si="3"/>
        <v>2.4975961229544808E-2</v>
      </c>
      <c r="G10" s="4" t="s">
        <v>9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10</v>
      </c>
    </row>
    <row r="12" spans="1:7" x14ac:dyDescent="0.3">
      <c r="A12" s="7">
        <f>A10*A11</f>
        <v>1.1189468532007092</v>
      </c>
      <c r="B12" s="7">
        <f>B10*B11</f>
        <v>3.9523161736251568E-2</v>
      </c>
      <c r="C12" s="7">
        <f t="shared" ref="C12:F12" si="5">C10*C11</f>
        <v>0.99127971371159018</v>
      </c>
      <c r="D12" s="7">
        <f t="shared" si="5"/>
        <v>8.5985881214121779E-3</v>
      </c>
      <c r="E12" s="7">
        <f t="shared" si="5"/>
        <v>0.99715748953734518</v>
      </c>
      <c r="F12" s="7">
        <f t="shared" si="5"/>
        <v>6.9344385303379538E-2</v>
      </c>
      <c r="G12" s="4" t="s">
        <v>11</v>
      </c>
    </row>
    <row r="13" spans="1:7" x14ac:dyDescent="0.3">
      <c r="A13" s="4">
        <f>A9+A12</f>
        <v>23.635546853200708</v>
      </c>
      <c r="B13" s="4">
        <f>B9+B12</f>
        <v>1.1943231617362517</v>
      </c>
      <c r="C13" s="4">
        <f t="shared" ref="C13:F13" si="6">C9+C12</f>
        <v>22.898479713711591</v>
      </c>
      <c r="D13" s="4">
        <f t="shared" si="6"/>
        <v>0.34147498812141214</v>
      </c>
      <c r="E13" s="4">
        <f t="shared" si="6"/>
        <v>24.392033889537341</v>
      </c>
      <c r="F13" s="4">
        <f t="shared" si="6"/>
        <v>1.109707493493425</v>
      </c>
      <c r="G13" s="4" t="s">
        <v>12</v>
      </c>
    </row>
    <row r="14" spans="1:7" x14ac:dyDescent="0.3">
      <c r="A14" s="4">
        <f>A9-A12</f>
        <v>21.397653146799293</v>
      </c>
      <c r="B14" s="4">
        <f>B9-B12</f>
        <v>1.1152768382637488</v>
      </c>
      <c r="C14" s="4">
        <f t="shared" ref="C14:F14" si="7">C9-C12</f>
        <v>20.915920286288408</v>
      </c>
      <c r="D14" s="4">
        <f t="shared" si="7"/>
        <v>0.32427781187858778</v>
      </c>
      <c r="E14" s="4">
        <f t="shared" si="7"/>
        <v>22.397718910462654</v>
      </c>
      <c r="F14" s="4">
        <f t="shared" si="7"/>
        <v>0.97101872288666602</v>
      </c>
      <c r="G14" s="4" t="s">
        <v>13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Linux</vt:lpstr>
      <vt:lpstr>Web</vt:lpstr>
      <vt:lpstr>Docker</vt:lpstr>
      <vt:lpstr>SimOS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睿林 吴</cp:lastModifiedBy>
  <dcterms:created xsi:type="dcterms:W3CDTF">2015-06-05T18:19:34Z</dcterms:created>
  <dcterms:modified xsi:type="dcterms:W3CDTF">2025-09-27T13:02:48Z</dcterms:modified>
</cp:coreProperties>
</file>