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 activeTab="2"/>
  </bookViews>
  <sheets>
    <sheet name="2000年为基期计算的资本存量" sheetId="1" r:id="rId1"/>
    <sheet name="各省资本存量" sheetId="2" r:id="rId2"/>
    <sheet name="2012年为基期" sheetId="3" r:id="rId3"/>
    <sheet name="2013年为基期" sheetId="4" r:id="rId4"/>
  </sheets>
  <calcPr calcId="144525"/>
</workbook>
</file>

<file path=xl/sharedStrings.xml><?xml version="1.0" encoding="utf-8"?>
<sst xmlns="http://schemas.openxmlformats.org/spreadsheetml/2006/main" count="712" uniqueCount="44">
  <si>
    <t>指标：固定资本形成总额(亿元)，去掉西藏</t>
  </si>
  <si>
    <t>地区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</si>
  <si>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</si>
  <si>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</si>
  <si>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</si>
  <si>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</si>
  <si>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</si>
  <si>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</si>
  <si>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</si>
  <si>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</si>
  <si>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</si>
  <si>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</si>
  <si>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</si>
  <si>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</si>
  <si>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</si>
  <si>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</si>
  <si>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</si>
  <si>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</si>
  <si>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</si>
  <si>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</si>
  <si>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</si>
  <si>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</si>
  <si>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</si>
  <si>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</si>
  <si>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</si>
  <si>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</si>
  <si>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</si>
  <si>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陕西</t>
  </si>
  <si>
    <t>甘肃</t>
  </si>
  <si>
    <t>青海</t>
  </si>
  <si>
    <t>宁夏</t>
  </si>
  <si>
    <t>新疆</t>
  </si>
  <si>
    <t>固定资产投资价格指数(上年=100)</t>
  </si>
  <si>
    <t>数据来源：中国统计年鉴、中国统计年鉴、各省统计年鉴</t>
  </si>
  <si>
    <t>以2000为基期的投资价格平减指数计算</t>
  </si>
  <si>
    <t>数据平减：固定资本形成总额不变价=现价/平减指数</t>
  </si>
  <si>
    <t>固定资本形成总额因为是现价，所以要进行平减，变成不变价or可比价，两种叫法都可以</t>
  </si>
  <si>
    <t>投资增长率</t>
  </si>
  <si>
    <t>年均增长率u</t>
  </si>
  <si>
    <t>本期资本存量=上期资本存量*（1-10.96%）+本期固定资产形成总额，其中10.96%是折旧率，引用单豪杰的做法</t>
  </si>
  <si>
    <t>资本存量计算公式——永续盘存法</t>
  </si>
  <si>
    <t>以2000年为基准年份的基年资本存量的准确——引用单豪杰（2008）数量经济技术经济研究上的一篇文章《中国资本存量K的再估算： 1952～2006年》，即采用各省2001年的固定资本形成总额比上平均折旧率10.96%与2001～2005年间投资增长率的平均值之和作为该省的初始资本存量</t>
  </si>
  <si>
    <t>2000-2020资本存量计算如下：</t>
  </si>
  <si>
    <t>2000-2018资本存量计算如下：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</si>
</sst>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5">
    <font>
      <sz val="11"/>
      <name val="等线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name val="等线"/>
      <charset val="134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176" fontId="2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45606</xdr:colOff>
      <xdr:row>166</xdr:row>
      <xdr:rowOff>0</xdr:rowOff>
    </xdr:from>
    <xdr:to>
      <xdr:col>21</xdr:col>
      <xdr:colOff>547283</xdr:colOff>
      <xdr:row>167</xdr:row>
      <xdr:rowOff>126444</xdr:rowOff>
    </xdr:to>
    <xdr:pic>
      <xdr:nvPicPr>
        <xdr:cNvPr id="2" name="图片 1" descr=" "/>
        <xdr:cNvPicPr/>
      </xdr:nvPicPr>
      <xdr:blipFill>
        <a:blip r:embed="rId1"/>
        <a:srcRect/>
        <a:stretch>
          <a:fillRect/>
        </a:stretch>
      </xdr:blipFill>
      <xdr:spPr>
        <a:xfrm>
          <a:off x="12412345" y="30358080"/>
          <a:ext cx="3107690" cy="3092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45606</xdr:colOff>
      <xdr:row>166</xdr:row>
      <xdr:rowOff>0</xdr:rowOff>
    </xdr:from>
    <xdr:to>
      <xdr:col>9</xdr:col>
      <xdr:colOff>547283</xdr:colOff>
      <xdr:row>167</xdr:row>
      <xdr:rowOff>126444</xdr:rowOff>
    </xdr:to>
    <xdr:pic>
      <xdr:nvPicPr>
        <xdr:cNvPr id="2" name="图片 1" descr=" "/>
        <xdr:cNvPicPr/>
      </xdr:nvPicPr>
      <xdr:blipFill>
        <a:blip r:embed="rId1"/>
        <a:srcRect/>
        <a:stretch>
          <a:fillRect/>
        </a:stretch>
      </xdr:blipFill>
      <xdr:spPr>
        <a:xfrm>
          <a:off x="5417185" y="30358080"/>
          <a:ext cx="3237230" cy="3092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45606</xdr:colOff>
      <xdr:row>166</xdr:row>
      <xdr:rowOff>0</xdr:rowOff>
    </xdr:from>
    <xdr:to>
      <xdr:col>8</xdr:col>
      <xdr:colOff>547283</xdr:colOff>
      <xdr:row>167</xdr:row>
      <xdr:rowOff>126444</xdr:rowOff>
    </xdr:to>
    <xdr:pic>
      <xdr:nvPicPr>
        <xdr:cNvPr id="2" name="图片 1" descr=" "/>
        <xdr:cNvPicPr/>
      </xdr:nvPicPr>
      <xdr:blipFill>
        <a:blip r:embed="rId1"/>
        <a:srcRect/>
        <a:stretch>
          <a:fillRect/>
        </a:stretch>
      </xdr:blipFill>
      <xdr:spPr>
        <a:xfrm>
          <a:off x="4533265" y="30906720"/>
          <a:ext cx="3237230" cy="3092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3"/>
  <sheetViews>
    <sheetView zoomScale="120" zoomScaleNormal="120" topLeftCell="A164" workbookViewId="0">
      <selection activeCell="K178" sqref="K178"/>
    </sheetView>
  </sheetViews>
  <sheetFormatPr defaultColWidth="9" defaultRowHeight="14.4"/>
  <cols>
    <col min="14" max="19" width="12.6666666666667"/>
    <col min="20" max="20" width="12.6666666666667" style="5"/>
    <col min="21" max="22" width="12.6666666666667" style="2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>
      <c r="A2" s="3" t="s">
        <v>1</v>
      </c>
      <c r="B2" s="3">
        <v>2000</v>
      </c>
      <c r="C2" s="3">
        <v>2001</v>
      </c>
      <c r="D2" s="3">
        <v>2002</v>
      </c>
      <c r="E2" s="3">
        <v>2003</v>
      </c>
      <c r="F2" s="3">
        <v>2004</v>
      </c>
      <c r="G2" s="3">
        <v>2005</v>
      </c>
      <c r="H2" s="3">
        <v>2006</v>
      </c>
      <c r="I2" s="3">
        <v>2007</v>
      </c>
      <c r="J2" s="3">
        <v>2008</v>
      </c>
      <c r="K2" s="3">
        <v>2009</v>
      </c>
      <c r="L2" s="3">
        <v>2010</v>
      </c>
      <c r="M2" s="3">
        <v>2011</v>
      </c>
      <c r="N2" s="3">
        <v>2012</v>
      </c>
      <c r="O2" s="3">
        <v>2013</v>
      </c>
      <c r="P2" s="3">
        <v>2014</v>
      </c>
      <c r="Q2" s="3">
        <v>2015</v>
      </c>
      <c r="R2" s="3">
        <v>2016</v>
      </c>
      <c r="S2" s="3">
        <v>2017</v>
      </c>
      <c r="T2" s="3">
        <v>2018</v>
      </c>
      <c r="U2" s="2">
        <v>2019</v>
      </c>
      <c r="V2" s="2">
        <v>2020</v>
      </c>
    </row>
    <row r="3" spans="1:22">
      <c r="A3" s="1" t="s">
        <v>2</v>
      </c>
      <c r="B3" s="1">
        <v>1400.36</v>
      </c>
      <c r="C3" s="1">
        <v>1602.06</v>
      </c>
      <c r="D3" s="1">
        <v>1951.88</v>
      </c>
      <c r="E3" s="1">
        <v>2437.88</v>
      </c>
      <c r="F3" s="1">
        <v>2844.29</v>
      </c>
      <c r="G3" s="1">
        <v>3204.65</v>
      </c>
      <c r="H3" s="1">
        <v>3551.17</v>
      </c>
      <c r="I3" s="1">
        <v>4022.63</v>
      </c>
      <c r="J3" s="1">
        <v>3989.48</v>
      </c>
      <c r="K3" s="1">
        <v>4435.01</v>
      </c>
      <c r="L3" s="1">
        <v>5342.4</v>
      </c>
      <c r="M3" s="1">
        <v>5953.86</v>
      </c>
      <c r="N3" s="1">
        <v>7032.8</v>
      </c>
      <c r="O3" s="1">
        <v>7595.38</v>
      </c>
      <c r="P3" s="1">
        <v>7957.2</v>
      </c>
      <c r="Q3" s="1">
        <v>8155.36</v>
      </c>
      <c r="R3" s="1">
        <v>9716.05</v>
      </c>
      <c r="S3" s="1">
        <v>10375.27</v>
      </c>
      <c r="T3" s="1">
        <v>11307.1642595749</v>
      </c>
      <c r="U3" s="2">
        <v>11537.603307882</v>
      </c>
      <c r="V3" s="2">
        <v>11687.7273644042</v>
      </c>
    </row>
    <row r="4" spans="1:22">
      <c r="A4" s="1" t="s">
        <v>3</v>
      </c>
      <c r="B4" s="1">
        <v>695.1</v>
      </c>
      <c r="C4" s="1">
        <v>805.34</v>
      </c>
      <c r="D4" s="1">
        <v>926.65</v>
      </c>
      <c r="E4" s="1">
        <v>1180.54</v>
      </c>
      <c r="F4" s="1">
        <v>1446.49</v>
      </c>
      <c r="G4" s="1">
        <v>1739.4</v>
      </c>
      <c r="H4" s="1">
        <v>2087.24</v>
      </c>
      <c r="I4" s="1">
        <v>2615.09</v>
      </c>
      <c r="J4" s="1">
        <v>3594</v>
      </c>
      <c r="K4" s="1">
        <v>5077.89</v>
      </c>
      <c r="L4" s="1">
        <v>6468.54</v>
      </c>
      <c r="M4" s="1">
        <v>8069.94</v>
      </c>
      <c r="N4" s="1">
        <v>9314.76</v>
      </c>
      <c r="O4" s="1">
        <v>10438.83</v>
      </c>
      <c r="P4" s="1">
        <v>11337.95</v>
      </c>
      <c r="Q4" s="1">
        <v>10495.81</v>
      </c>
      <c r="R4" s="1">
        <v>10113.89</v>
      </c>
      <c r="S4" s="1">
        <v>10137.46</v>
      </c>
      <c r="T4" s="1">
        <v>11047.9944516982</v>
      </c>
      <c r="U4" s="2">
        <v>12844.7265561348</v>
      </c>
      <c r="V4" s="2">
        <v>13066.116271365</v>
      </c>
    </row>
    <row r="5" spans="1:22">
      <c r="A5" s="1" t="s">
        <v>4</v>
      </c>
      <c r="B5" s="1">
        <v>1846.29</v>
      </c>
      <c r="C5" s="1">
        <v>1947.6</v>
      </c>
      <c r="D5" s="1">
        <v>2058.08</v>
      </c>
      <c r="E5" s="1">
        <v>2512.48</v>
      </c>
      <c r="F5" s="1">
        <v>3279.73</v>
      </c>
      <c r="G5" s="1">
        <v>4329.96</v>
      </c>
      <c r="H5" s="1">
        <v>5073.21</v>
      </c>
      <c r="I5" s="1">
        <v>6165.64</v>
      </c>
      <c r="J5" s="1">
        <v>8306.05</v>
      </c>
      <c r="K5" s="1">
        <v>9390.15</v>
      </c>
      <c r="L5" s="1">
        <v>10791.59</v>
      </c>
      <c r="M5" s="1">
        <v>13688.75</v>
      </c>
      <c r="N5" s="1">
        <v>15087.91</v>
      </c>
      <c r="O5" s="1">
        <v>16167.13</v>
      </c>
      <c r="P5" s="1">
        <v>17064.67</v>
      </c>
      <c r="Q5" s="1">
        <v>17298.83</v>
      </c>
      <c r="R5" s="1">
        <v>18595.7</v>
      </c>
      <c r="S5" s="1">
        <v>19035.42</v>
      </c>
      <c r="T5" s="1">
        <v>20745.1585057543</v>
      </c>
      <c r="U5" s="2">
        <v>24061.2533602343</v>
      </c>
      <c r="V5" s="2">
        <v>25191.154395769</v>
      </c>
    </row>
    <row r="6" spans="1:22">
      <c r="A6" s="1" t="s">
        <v>5</v>
      </c>
      <c r="B6" s="1">
        <v>657.6</v>
      </c>
      <c r="C6" s="1">
        <v>743</v>
      </c>
      <c r="D6" s="1">
        <v>876.7</v>
      </c>
      <c r="E6" s="1">
        <v>1113.2</v>
      </c>
      <c r="F6" s="1">
        <v>1479.5</v>
      </c>
      <c r="G6" s="1">
        <v>1897.39</v>
      </c>
      <c r="H6" s="1">
        <v>2345.57</v>
      </c>
      <c r="I6" s="1">
        <v>2909.61</v>
      </c>
      <c r="J6" s="1">
        <v>3587.61</v>
      </c>
      <c r="K6" s="1">
        <v>4856.82</v>
      </c>
      <c r="L6" s="1">
        <v>5852.44</v>
      </c>
      <c r="M6" s="1">
        <v>7256.12</v>
      </c>
      <c r="N6" s="1">
        <v>7663.39</v>
      </c>
      <c r="O6" s="1">
        <v>8693.51</v>
      </c>
      <c r="P6" s="1">
        <v>8818.51</v>
      </c>
      <c r="Q6" s="1">
        <v>8821.58</v>
      </c>
      <c r="R6" s="1">
        <v>8369.36</v>
      </c>
      <c r="S6" s="1">
        <v>6700.09</v>
      </c>
      <c r="T6" s="1">
        <v>7301.88401689164</v>
      </c>
      <c r="U6" s="2">
        <v>10423.6335538522</v>
      </c>
      <c r="V6" s="2">
        <v>10870.3749311229</v>
      </c>
    </row>
    <row r="7" spans="1:22">
      <c r="A7" s="1" t="s">
        <v>6</v>
      </c>
      <c r="B7" s="1">
        <v>439.42</v>
      </c>
      <c r="C7" s="1">
        <v>510.02</v>
      </c>
      <c r="D7" s="1">
        <v>729.37</v>
      </c>
      <c r="E7" s="1">
        <v>1228.26</v>
      </c>
      <c r="F7" s="1">
        <v>1817.73</v>
      </c>
      <c r="G7" s="1">
        <v>2685.22</v>
      </c>
      <c r="H7" s="1">
        <v>3353.88</v>
      </c>
      <c r="I7" s="1">
        <v>4356.39</v>
      </c>
      <c r="J7" s="1">
        <v>5522.72</v>
      </c>
      <c r="K7" s="1">
        <v>7425.16</v>
      </c>
      <c r="L7" s="1">
        <v>8938.69</v>
      </c>
      <c r="M7" s="1">
        <v>10837.14</v>
      </c>
      <c r="N7" s="1">
        <v>12954.33</v>
      </c>
      <c r="O7" s="1">
        <v>15287.13</v>
      </c>
      <c r="P7" s="1">
        <v>13453.88</v>
      </c>
      <c r="Q7" s="1">
        <v>13844.43</v>
      </c>
      <c r="R7" s="1">
        <v>12489.5</v>
      </c>
      <c r="S7" s="1">
        <v>10391.9</v>
      </c>
      <c r="T7" s="1">
        <v>11325.2879461524</v>
      </c>
      <c r="U7" s="2">
        <v>15951.6439392757</v>
      </c>
      <c r="V7" s="2">
        <v>15985.3298462595</v>
      </c>
    </row>
    <row r="8" spans="1:22">
      <c r="A8" s="1" t="s">
        <v>7</v>
      </c>
      <c r="B8" s="1">
        <v>1293.92</v>
      </c>
      <c r="C8" s="1">
        <v>1444.15</v>
      </c>
      <c r="D8" s="1">
        <v>1627.56</v>
      </c>
      <c r="E8" s="1">
        <v>2102.1</v>
      </c>
      <c r="F8" s="1">
        <v>2925.14</v>
      </c>
      <c r="G8" s="1">
        <v>4279.75</v>
      </c>
      <c r="H8" s="1">
        <v>5272.12</v>
      </c>
      <c r="I8" s="1">
        <v>6297.19</v>
      </c>
      <c r="J8" s="1">
        <v>8098.6</v>
      </c>
      <c r="K8" s="1">
        <v>8906.44</v>
      </c>
      <c r="L8" s="1">
        <v>11079.59</v>
      </c>
      <c r="M8" s="1">
        <v>13474.62</v>
      </c>
      <c r="N8" s="1">
        <v>15049.6</v>
      </c>
      <c r="O8" s="1">
        <v>16479.8</v>
      </c>
      <c r="P8" s="1">
        <v>16927.43</v>
      </c>
      <c r="Q8" s="1">
        <v>12098.9</v>
      </c>
      <c r="R8" s="1">
        <v>9171.69</v>
      </c>
      <c r="S8" s="1">
        <v>9639.03</v>
      </c>
      <c r="T8" s="1">
        <v>10504.7960692079</v>
      </c>
      <c r="U8" s="2">
        <v>15836.6181579152</v>
      </c>
      <c r="V8" s="2">
        <v>15941.8919049641</v>
      </c>
    </row>
    <row r="9" spans="1:22">
      <c r="A9" s="1" t="s">
        <v>8</v>
      </c>
      <c r="B9" s="1">
        <v>627.74</v>
      </c>
      <c r="C9" s="1">
        <v>699.65</v>
      </c>
      <c r="D9" s="1">
        <v>824.2</v>
      </c>
      <c r="E9" s="1">
        <v>998.1</v>
      </c>
      <c r="F9" s="1">
        <v>1291.89</v>
      </c>
      <c r="G9" s="1">
        <v>1802.41</v>
      </c>
      <c r="H9" s="1">
        <v>2804.29</v>
      </c>
      <c r="I9" s="1">
        <v>4003.18</v>
      </c>
      <c r="J9" s="1">
        <v>5608.3</v>
      </c>
      <c r="K9" s="1">
        <v>6280.53</v>
      </c>
      <c r="L9" s="1">
        <v>7618.06</v>
      </c>
      <c r="M9" s="1">
        <v>8355.53</v>
      </c>
      <c r="N9" s="1">
        <v>9234.98</v>
      </c>
      <c r="O9" s="1">
        <v>9751.49</v>
      </c>
      <c r="P9" s="1">
        <v>10372.65</v>
      </c>
      <c r="Q9" s="1">
        <v>11001.19</v>
      </c>
      <c r="R9" s="1">
        <v>10185.74</v>
      </c>
      <c r="S9" s="1">
        <v>10013.9</v>
      </c>
      <c r="T9" s="1">
        <v>10913.3364412644</v>
      </c>
      <c r="U9" s="2">
        <v>12970.0978760942</v>
      </c>
      <c r="V9" s="2">
        <v>13344.2891772027</v>
      </c>
    </row>
    <row r="10" spans="1:22">
      <c r="A10" s="1" t="s">
        <v>9</v>
      </c>
      <c r="B10" s="1">
        <v>922.4</v>
      </c>
      <c r="C10" s="1">
        <v>1046.8</v>
      </c>
      <c r="D10" s="1">
        <v>1152.9</v>
      </c>
      <c r="E10" s="1">
        <v>1261.3</v>
      </c>
      <c r="F10" s="1">
        <v>1516.85</v>
      </c>
      <c r="G10" s="1">
        <v>1788.67</v>
      </c>
      <c r="H10" s="1">
        <v>2232.04</v>
      </c>
      <c r="I10" s="1">
        <v>2877.84</v>
      </c>
      <c r="J10" s="1">
        <v>3655.29</v>
      </c>
      <c r="K10" s="1">
        <v>4483.54</v>
      </c>
      <c r="L10" s="1">
        <v>5410.47</v>
      </c>
      <c r="M10" s="1">
        <v>6599.25</v>
      </c>
      <c r="N10" s="1">
        <v>7824.09</v>
      </c>
      <c r="O10" s="1">
        <v>9153.46</v>
      </c>
      <c r="P10" s="1">
        <v>9288</v>
      </c>
      <c r="Q10" s="1">
        <v>9664.1</v>
      </c>
      <c r="R10" s="1">
        <v>9151.41</v>
      </c>
      <c r="S10" s="1">
        <v>9651.36</v>
      </c>
      <c r="T10" s="1">
        <v>10518.2335349626</v>
      </c>
      <c r="U10" s="2">
        <v>11605.7497106961</v>
      </c>
      <c r="V10" s="2">
        <v>11749.466531849</v>
      </c>
    </row>
    <row r="11" spans="1:22">
      <c r="A11" s="1" t="s">
        <v>10</v>
      </c>
      <c r="B11" s="1">
        <v>1933.01</v>
      </c>
      <c r="C11" s="1">
        <v>2099.99</v>
      </c>
      <c r="D11" s="1">
        <v>2366.1</v>
      </c>
      <c r="E11" s="1">
        <v>2643.07</v>
      </c>
      <c r="F11" s="1">
        <v>3239.04</v>
      </c>
      <c r="G11" s="1">
        <v>3775.55</v>
      </c>
      <c r="H11" s="1">
        <v>4383.33</v>
      </c>
      <c r="I11" s="1">
        <v>5192.5</v>
      </c>
      <c r="J11" s="1">
        <v>5614.47</v>
      </c>
      <c r="K11" s="1">
        <v>6447.52</v>
      </c>
      <c r="L11" s="1">
        <v>6380.33</v>
      </c>
      <c r="M11" s="1">
        <v>6801.78</v>
      </c>
      <c r="N11" s="1">
        <v>7012.53</v>
      </c>
      <c r="O11" s="1">
        <v>7617.13</v>
      </c>
      <c r="P11" s="1">
        <v>8022.49</v>
      </c>
      <c r="Q11" s="1">
        <v>8999.87</v>
      </c>
      <c r="R11" s="1">
        <v>10631.37</v>
      </c>
      <c r="S11" s="1">
        <v>11507.19</v>
      </c>
      <c r="T11" s="1">
        <v>12540.7519511432</v>
      </c>
      <c r="U11" s="2">
        <v>12514.7703826871</v>
      </c>
      <c r="V11" s="2">
        <v>12735.443315877</v>
      </c>
    </row>
    <row r="12" spans="1:22">
      <c r="A12" s="1" t="s">
        <v>11</v>
      </c>
      <c r="B12" s="1">
        <v>3225.42</v>
      </c>
      <c r="C12" s="1">
        <v>3543.16</v>
      </c>
      <c r="D12" s="1">
        <v>3994.23</v>
      </c>
      <c r="E12" s="1">
        <v>5480.8</v>
      </c>
      <c r="F12" s="1">
        <v>6972.68</v>
      </c>
      <c r="G12" s="1">
        <v>8888.85</v>
      </c>
      <c r="H12" s="1">
        <v>10069.27</v>
      </c>
      <c r="I12" s="1">
        <v>11727.89</v>
      </c>
      <c r="J12" s="1">
        <v>14038.68</v>
      </c>
      <c r="K12" s="1">
        <v>17137.99</v>
      </c>
      <c r="L12" s="1">
        <v>20709.14</v>
      </c>
      <c r="M12" s="1">
        <v>24522.24</v>
      </c>
      <c r="N12" s="1">
        <v>26415.45</v>
      </c>
      <c r="O12" s="1">
        <v>27711.11</v>
      </c>
      <c r="P12" s="1">
        <v>28796.18</v>
      </c>
      <c r="Q12" s="1">
        <v>29940.82</v>
      </c>
      <c r="R12" s="1">
        <v>32254.56</v>
      </c>
      <c r="S12" s="1">
        <v>36416.79</v>
      </c>
      <c r="T12" s="1">
        <v>39687.7022319848</v>
      </c>
      <c r="U12" s="2">
        <v>42406.0946889767</v>
      </c>
      <c r="V12" s="2">
        <v>44080.276715255</v>
      </c>
    </row>
    <row r="13" spans="1:22">
      <c r="A13" s="1" t="s">
        <v>12</v>
      </c>
      <c r="B13" s="1">
        <v>2267.2</v>
      </c>
      <c r="C13" s="1">
        <v>2645.4</v>
      </c>
      <c r="D13" s="1">
        <v>3255.13</v>
      </c>
      <c r="E13" s="1">
        <v>4479.98</v>
      </c>
      <c r="F13" s="1">
        <v>5563.87</v>
      </c>
      <c r="G13" s="1">
        <v>6269.16</v>
      </c>
      <c r="H13" s="1">
        <v>7065.65</v>
      </c>
      <c r="I13" s="1">
        <v>7992.86</v>
      </c>
      <c r="J13" s="1">
        <v>8798.01</v>
      </c>
      <c r="K13" s="1">
        <v>10220.13</v>
      </c>
      <c r="L13" s="1">
        <v>12101.32</v>
      </c>
      <c r="M13" s="1">
        <v>13822.9</v>
      </c>
      <c r="N13" s="1">
        <v>14607.57</v>
      </c>
      <c r="O13" s="1">
        <v>16139.7</v>
      </c>
      <c r="P13" s="1">
        <v>17000.91</v>
      </c>
      <c r="Q13" s="1">
        <v>18213.27</v>
      </c>
      <c r="R13" s="1">
        <v>20677.81</v>
      </c>
      <c r="S13" s="1">
        <v>21861.53</v>
      </c>
      <c r="T13" s="1">
        <v>23825.1063033179</v>
      </c>
      <c r="U13" s="2">
        <v>25502.1973330496</v>
      </c>
      <c r="V13" s="2">
        <v>26492.8341396829</v>
      </c>
    </row>
    <row r="14" spans="1:22">
      <c r="A14" s="1" t="s">
        <v>13</v>
      </c>
      <c r="B14" s="1">
        <v>928.09</v>
      </c>
      <c r="C14" s="1">
        <v>1012.31</v>
      </c>
      <c r="D14" s="1">
        <v>1138.2</v>
      </c>
      <c r="E14" s="1">
        <v>1362.18</v>
      </c>
      <c r="F14" s="1">
        <v>1877.75</v>
      </c>
      <c r="G14" s="1">
        <v>2214.1</v>
      </c>
      <c r="H14" s="1">
        <v>2656.9</v>
      </c>
      <c r="I14" s="1">
        <v>3344.78</v>
      </c>
      <c r="J14" s="1">
        <v>4229.64</v>
      </c>
      <c r="K14" s="1">
        <v>4820.46</v>
      </c>
      <c r="L14" s="1">
        <v>6061.09</v>
      </c>
      <c r="M14" s="1">
        <v>7594.37</v>
      </c>
      <c r="N14" s="1">
        <v>8680.9</v>
      </c>
      <c r="O14" s="1">
        <v>9739.11</v>
      </c>
      <c r="P14" s="1">
        <v>10723.84</v>
      </c>
      <c r="Q14" s="1">
        <v>11106.51</v>
      </c>
      <c r="R14" s="1">
        <v>12345.14</v>
      </c>
      <c r="S14" s="1">
        <v>13569.15</v>
      </c>
      <c r="T14" s="1">
        <v>14787.9147157434</v>
      </c>
      <c r="U14" s="2">
        <v>16308.9750534826</v>
      </c>
      <c r="V14" s="2">
        <v>17021.3947555619</v>
      </c>
    </row>
    <row r="15" spans="1:22">
      <c r="A15" s="1" t="s">
        <v>14</v>
      </c>
      <c r="B15" s="1">
        <v>1216.91</v>
      </c>
      <c r="C15" s="1">
        <v>1269.93</v>
      </c>
      <c r="D15" s="1">
        <v>1383.54</v>
      </c>
      <c r="E15" s="1">
        <v>1672.63</v>
      </c>
      <c r="F15" s="1">
        <v>2100.48</v>
      </c>
      <c r="G15" s="1">
        <v>2654.95</v>
      </c>
      <c r="H15" s="1">
        <v>3310.15</v>
      </c>
      <c r="I15" s="1">
        <v>4344.88</v>
      </c>
      <c r="J15" s="1">
        <v>5601.36</v>
      </c>
      <c r="K15" s="1">
        <v>6438.28</v>
      </c>
      <c r="L15" s="1">
        <v>7341.57</v>
      </c>
      <c r="M15" s="1">
        <v>9060.53</v>
      </c>
      <c r="N15" s="1">
        <v>10270.16</v>
      </c>
      <c r="O15" s="1">
        <v>11678.58</v>
      </c>
      <c r="P15" s="1">
        <v>13038.04</v>
      </c>
      <c r="Q15" s="1">
        <v>14140.3</v>
      </c>
      <c r="R15" s="1">
        <v>15576.09</v>
      </c>
      <c r="S15" s="1">
        <v>17637.87</v>
      </c>
      <c r="T15" s="1">
        <v>19222.0822474045</v>
      </c>
      <c r="U15" s="2">
        <v>20609.5958192286</v>
      </c>
      <c r="V15" s="2">
        <v>21372.5779336514</v>
      </c>
    </row>
    <row r="16" spans="1:22">
      <c r="A16" s="1" t="s">
        <v>15</v>
      </c>
      <c r="B16" s="1">
        <v>605.54</v>
      </c>
      <c r="C16" s="1">
        <v>696.7</v>
      </c>
      <c r="D16" s="1">
        <v>931.8</v>
      </c>
      <c r="E16" s="1">
        <v>1269.92</v>
      </c>
      <c r="F16" s="1">
        <v>1633.53</v>
      </c>
      <c r="G16" s="1">
        <v>1922.1</v>
      </c>
      <c r="H16" s="1">
        <v>2422.06</v>
      </c>
      <c r="I16" s="1">
        <v>2982.33</v>
      </c>
      <c r="J16" s="1">
        <v>3675.71</v>
      </c>
      <c r="K16" s="1">
        <v>4082.63</v>
      </c>
      <c r="L16" s="1">
        <v>4740.28</v>
      </c>
      <c r="M16" s="1">
        <v>5785.75</v>
      </c>
      <c r="N16" s="1">
        <v>6301.13</v>
      </c>
      <c r="O16" s="1">
        <v>6774.22</v>
      </c>
      <c r="P16" s="1">
        <v>6876.92</v>
      </c>
      <c r="Q16" s="1">
        <v>7706</v>
      </c>
      <c r="R16" s="1">
        <v>9029.49</v>
      </c>
      <c r="S16" s="1">
        <v>9738.41</v>
      </c>
      <c r="T16" s="1">
        <v>10613.1022611544</v>
      </c>
      <c r="U16" s="2">
        <v>11661.1296844395</v>
      </c>
      <c r="V16" s="2">
        <v>12139.2414245258</v>
      </c>
    </row>
    <row r="17" spans="1:22">
      <c r="A17" s="1" t="s">
        <v>16</v>
      </c>
      <c r="B17" s="1">
        <v>3159.03</v>
      </c>
      <c r="C17" s="1">
        <v>3518.25</v>
      </c>
      <c r="D17" s="1">
        <v>4192.58</v>
      </c>
      <c r="E17" s="1">
        <v>5180.82</v>
      </c>
      <c r="F17" s="1">
        <v>6896.07</v>
      </c>
      <c r="G17" s="1">
        <v>8974.77</v>
      </c>
      <c r="H17" s="1">
        <v>10829.36</v>
      </c>
      <c r="I17" s="1">
        <v>12505.88</v>
      </c>
      <c r="J17" s="1">
        <v>15035.08</v>
      </c>
      <c r="K17" s="1">
        <v>17734.43</v>
      </c>
      <c r="L17" s="1">
        <v>20800.55</v>
      </c>
      <c r="M17" s="1">
        <v>24281.22</v>
      </c>
      <c r="N17" s="1">
        <v>26808.85</v>
      </c>
      <c r="O17" s="1">
        <v>29249.45</v>
      </c>
      <c r="P17" s="1">
        <v>31647.07</v>
      </c>
      <c r="Q17" s="1">
        <v>33229.42</v>
      </c>
      <c r="R17" s="1">
        <v>33548.68</v>
      </c>
      <c r="S17" s="1">
        <v>34703.97</v>
      </c>
      <c r="T17" s="1">
        <v>37821.0388018201</v>
      </c>
      <c r="U17" s="2">
        <v>43098.8486197277</v>
      </c>
      <c r="V17" s="2">
        <v>44823.6631559081</v>
      </c>
    </row>
    <row r="18" spans="1:22">
      <c r="A18" s="1" t="s">
        <v>17</v>
      </c>
      <c r="B18" s="1">
        <v>1641.43</v>
      </c>
      <c r="C18" s="1">
        <v>1790.76</v>
      </c>
      <c r="D18" s="1">
        <v>2018.58</v>
      </c>
      <c r="E18" s="1">
        <v>2431.76</v>
      </c>
      <c r="F18" s="1">
        <v>3217.1</v>
      </c>
      <c r="G18" s="1">
        <v>4506.75</v>
      </c>
      <c r="H18" s="1">
        <v>6001.5</v>
      </c>
      <c r="I18" s="1">
        <v>8043.35</v>
      </c>
      <c r="J18" s="1">
        <v>10301.66</v>
      </c>
      <c r="K18" s="1">
        <v>12996.08</v>
      </c>
      <c r="L18" s="1">
        <v>15704.09</v>
      </c>
      <c r="M18" s="1">
        <v>18819.16</v>
      </c>
      <c r="N18" s="1">
        <v>21667.75</v>
      </c>
      <c r="O18" s="1">
        <v>24376.04</v>
      </c>
      <c r="P18" s="1">
        <v>26655.78</v>
      </c>
      <c r="Q18" s="1">
        <v>27722.49</v>
      </c>
      <c r="R18" s="1">
        <v>29595.12</v>
      </c>
      <c r="S18" s="1">
        <v>30415.27</v>
      </c>
      <c r="T18" s="1">
        <v>33147.1329314149</v>
      </c>
      <c r="U18" s="2">
        <v>38365.5852335025</v>
      </c>
      <c r="V18" s="2">
        <v>38938.6837869961</v>
      </c>
    </row>
    <row r="19" spans="1:22">
      <c r="A19" s="1" t="s">
        <v>18</v>
      </c>
      <c r="B19" s="1">
        <v>1451.85</v>
      </c>
      <c r="C19" s="1">
        <v>1610.93</v>
      </c>
      <c r="D19" s="1">
        <v>1699.78</v>
      </c>
      <c r="E19" s="1">
        <v>1875.78</v>
      </c>
      <c r="F19" s="1">
        <v>2325.87</v>
      </c>
      <c r="G19" s="1">
        <v>2804.01</v>
      </c>
      <c r="H19" s="1">
        <v>3555.21</v>
      </c>
      <c r="I19" s="1">
        <v>4371.14</v>
      </c>
      <c r="J19" s="1">
        <v>5368.99</v>
      </c>
      <c r="K19" s="1">
        <v>6612.85</v>
      </c>
      <c r="L19" s="1">
        <v>8200.4</v>
      </c>
      <c r="M19" s="1">
        <v>10597.82</v>
      </c>
      <c r="N19" s="1">
        <v>12064.75</v>
      </c>
      <c r="O19" s="1">
        <v>13701.86</v>
      </c>
      <c r="P19" s="1">
        <v>15442.86</v>
      </c>
      <c r="Q19" s="1">
        <v>16757.35</v>
      </c>
      <c r="R19" s="1">
        <v>18515.84</v>
      </c>
      <c r="S19" s="1">
        <v>20586.51</v>
      </c>
      <c r="T19" s="1">
        <v>22435.565542042</v>
      </c>
      <c r="U19" s="2">
        <v>23977.0460880901</v>
      </c>
      <c r="V19" s="2">
        <v>22612.238334309</v>
      </c>
    </row>
    <row r="20" spans="1:22">
      <c r="A20" s="1" t="s">
        <v>19</v>
      </c>
      <c r="B20" s="1">
        <v>1082</v>
      </c>
      <c r="C20" s="1">
        <v>1233.17</v>
      </c>
      <c r="D20" s="1">
        <v>1380.89</v>
      </c>
      <c r="E20" s="1">
        <v>1613.12</v>
      </c>
      <c r="F20" s="1">
        <v>1978.31</v>
      </c>
      <c r="G20" s="1">
        <v>2520.38</v>
      </c>
      <c r="H20" s="1">
        <v>3159.17</v>
      </c>
      <c r="I20" s="1">
        <v>4194.92</v>
      </c>
      <c r="J20" s="1">
        <v>5571.61</v>
      </c>
      <c r="K20" s="1">
        <v>6666.8</v>
      </c>
      <c r="L20" s="1">
        <v>8568.77</v>
      </c>
      <c r="M20" s="1">
        <v>10487.26</v>
      </c>
      <c r="N20" s="1">
        <v>11990.65</v>
      </c>
      <c r="O20" s="1">
        <v>13573.85</v>
      </c>
      <c r="P20" s="1">
        <v>15139.68</v>
      </c>
      <c r="Q20" s="1">
        <v>15085</v>
      </c>
      <c r="R20" s="1">
        <v>16477.36</v>
      </c>
      <c r="S20" s="1">
        <v>17159.52</v>
      </c>
      <c r="T20" s="1">
        <v>18700.7674263379</v>
      </c>
      <c r="U20" s="2">
        <v>21520.713184035</v>
      </c>
      <c r="V20" s="2">
        <v>22438.3224819677</v>
      </c>
    </row>
    <row r="21" spans="1:22">
      <c r="A21" s="1" t="s">
        <v>20</v>
      </c>
      <c r="B21" s="1">
        <v>3093.82</v>
      </c>
      <c r="C21" s="1">
        <v>3447.52</v>
      </c>
      <c r="D21" s="1">
        <v>4023.73</v>
      </c>
      <c r="E21" s="1">
        <v>4986.53</v>
      </c>
      <c r="F21" s="1">
        <v>5957.86</v>
      </c>
      <c r="G21" s="1">
        <v>7418.23</v>
      </c>
      <c r="H21" s="1">
        <v>8489.71</v>
      </c>
      <c r="I21" s="1">
        <v>9964.01</v>
      </c>
      <c r="J21" s="1">
        <v>11471.36</v>
      </c>
      <c r="K21" s="1">
        <v>14025.08</v>
      </c>
      <c r="L21" s="1">
        <v>16515.11</v>
      </c>
      <c r="M21" s="1">
        <v>19432.79</v>
      </c>
      <c r="N21" s="1">
        <v>22033.82</v>
      </c>
      <c r="O21" s="1">
        <v>24997.73</v>
      </c>
      <c r="P21" s="1">
        <v>27930.81</v>
      </c>
      <c r="Q21" s="1">
        <v>29250.44</v>
      </c>
      <c r="R21" s="1">
        <v>33279.65</v>
      </c>
      <c r="S21" s="1">
        <v>38390.85</v>
      </c>
      <c r="T21" s="1">
        <v>41839.0699244166</v>
      </c>
      <c r="U21" s="2">
        <v>42011.9177470721</v>
      </c>
      <c r="V21" s="2">
        <v>43123.3618139578</v>
      </c>
    </row>
    <row r="22" spans="1:22">
      <c r="A22" s="1" t="s">
        <v>21</v>
      </c>
      <c r="B22" s="1">
        <v>670.65</v>
      </c>
      <c r="C22" s="1">
        <v>735.56</v>
      </c>
      <c r="D22" s="1">
        <v>842.72</v>
      </c>
      <c r="E22" s="1">
        <v>990.71</v>
      </c>
      <c r="F22" s="1">
        <v>1296.55</v>
      </c>
      <c r="G22" s="1">
        <v>1749.87</v>
      </c>
      <c r="H22" s="1">
        <v>2141.72</v>
      </c>
      <c r="I22" s="1">
        <v>2791.97</v>
      </c>
      <c r="J22" s="1">
        <v>3762.7</v>
      </c>
      <c r="K22" s="1">
        <v>5533.23</v>
      </c>
      <c r="L22" s="1">
        <v>7785.5</v>
      </c>
      <c r="M22" s="1">
        <v>9745.72</v>
      </c>
      <c r="N22" s="1">
        <v>10547.35</v>
      </c>
      <c r="O22" s="1">
        <v>9725.64</v>
      </c>
      <c r="P22" s="1">
        <v>10463.07</v>
      </c>
      <c r="Q22" s="1">
        <v>11264.65</v>
      </c>
      <c r="R22" s="1">
        <v>12114.06</v>
      </c>
      <c r="S22" s="1">
        <v>9034.54</v>
      </c>
      <c r="T22" s="1">
        <v>9846.01150521384</v>
      </c>
      <c r="U22" s="2">
        <v>13996.3114126051</v>
      </c>
      <c r="V22" s="2">
        <v>14585.8115334165</v>
      </c>
    </row>
    <row r="23" spans="1:22">
      <c r="A23" s="1" t="s">
        <v>22</v>
      </c>
      <c r="B23" s="1">
        <v>198</v>
      </c>
      <c r="C23" s="1">
        <v>208.18</v>
      </c>
      <c r="D23" s="1">
        <v>227.5</v>
      </c>
      <c r="E23" s="1">
        <v>265.55</v>
      </c>
      <c r="F23" s="1">
        <v>311.05</v>
      </c>
      <c r="G23" s="1">
        <v>375.58</v>
      </c>
      <c r="H23" s="1">
        <v>445.51</v>
      </c>
      <c r="I23" s="1">
        <v>552.37</v>
      </c>
      <c r="J23" s="1">
        <v>771.9</v>
      </c>
      <c r="K23" s="1">
        <v>871.91</v>
      </c>
      <c r="L23" s="1">
        <v>1179.36</v>
      </c>
      <c r="M23" s="1">
        <v>1460.47</v>
      </c>
      <c r="N23" s="1">
        <v>1947.87</v>
      </c>
      <c r="O23" s="1">
        <v>2233.46</v>
      </c>
      <c r="P23" s="1">
        <v>2549.33</v>
      </c>
      <c r="Q23" s="1">
        <v>2325.12</v>
      </c>
      <c r="R23" s="1">
        <v>2519.06</v>
      </c>
      <c r="S23" s="1">
        <v>2808.53</v>
      </c>
      <c r="T23" s="1">
        <v>3060.78878312988</v>
      </c>
      <c r="U23" s="2">
        <v>3299.3120081804</v>
      </c>
      <c r="V23" s="2">
        <v>3436.67999737215</v>
      </c>
    </row>
    <row r="24" spans="1:22">
      <c r="A24" s="1" t="s">
        <v>23</v>
      </c>
      <c r="B24" s="1">
        <v>628.01</v>
      </c>
      <c r="C24" s="1">
        <v>751.66</v>
      </c>
      <c r="D24" s="1">
        <v>918.92</v>
      </c>
      <c r="E24" s="1">
        <v>1220.6</v>
      </c>
      <c r="F24" s="1">
        <v>1515.61</v>
      </c>
      <c r="G24" s="1">
        <v>1862.65</v>
      </c>
      <c r="H24" s="1">
        <v>2138.2</v>
      </c>
      <c r="I24" s="1">
        <v>2557.86</v>
      </c>
      <c r="J24" s="1">
        <v>3059.89</v>
      </c>
      <c r="K24" s="1">
        <v>3633.22</v>
      </c>
      <c r="L24" s="1">
        <v>4379.26</v>
      </c>
      <c r="M24" s="1">
        <v>5511.24</v>
      </c>
      <c r="N24" s="1">
        <v>6041.15</v>
      </c>
      <c r="O24" s="1">
        <v>6646.79</v>
      </c>
      <c r="P24" s="1">
        <v>7380.94</v>
      </c>
      <c r="Q24" s="1">
        <v>8042.53</v>
      </c>
      <c r="R24" s="1">
        <v>9114.89</v>
      </c>
      <c r="S24" s="1">
        <v>9907.32</v>
      </c>
      <c r="T24" s="1">
        <v>10797.1835539867</v>
      </c>
      <c r="U24" s="2">
        <v>11489.3319566202</v>
      </c>
      <c r="V24" s="2">
        <v>11961.1932930849</v>
      </c>
    </row>
    <row r="25" spans="1:22">
      <c r="A25" s="1" t="s">
        <v>24</v>
      </c>
      <c r="B25" s="1">
        <v>1400.69</v>
      </c>
      <c r="C25" s="1">
        <v>1570.89</v>
      </c>
      <c r="D25" s="1">
        <v>1801.06</v>
      </c>
      <c r="E25" s="1">
        <v>2145.07</v>
      </c>
      <c r="F25" s="1">
        <v>2587.14</v>
      </c>
      <c r="G25" s="1">
        <v>3179.92</v>
      </c>
      <c r="H25" s="1">
        <v>4040.03</v>
      </c>
      <c r="I25" s="1">
        <v>5060.57</v>
      </c>
      <c r="J25" s="1">
        <v>6352.86</v>
      </c>
      <c r="K25" s="1">
        <v>7464.2</v>
      </c>
      <c r="L25" s="1">
        <v>8911.05</v>
      </c>
      <c r="M25" s="1">
        <v>10691.3</v>
      </c>
      <c r="N25" s="1">
        <v>12096.2</v>
      </c>
      <c r="O25" s="1">
        <v>13081.7</v>
      </c>
      <c r="P25" s="1">
        <v>13990.55</v>
      </c>
      <c r="Q25" s="1">
        <v>14415.31</v>
      </c>
      <c r="R25" s="1">
        <v>15800.46</v>
      </c>
      <c r="S25" s="1">
        <v>17689.34</v>
      </c>
      <c r="T25" s="1">
        <v>19278.1752208346</v>
      </c>
      <c r="U25" s="2">
        <v>21064.773798642</v>
      </c>
      <c r="V25" s="2">
        <v>21934.1006177777</v>
      </c>
    </row>
    <row r="26" spans="1:22">
      <c r="A26" s="1" t="s">
        <v>25</v>
      </c>
      <c r="B26" s="1">
        <v>456.26</v>
      </c>
      <c r="C26" s="1">
        <v>575.89</v>
      </c>
      <c r="D26" s="1">
        <v>663.89</v>
      </c>
      <c r="E26" s="1">
        <v>768.76</v>
      </c>
      <c r="F26" s="1">
        <v>871.46</v>
      </c>
      <c r="G26" s="1">
        <v>996.64</v>
      </c>
      <c r="H26" s="1">
        <v>1153.87</v>
      </c>
      <c r="I26" s="1">
        <v>1363.42</v>
      </c>
      <c r="J26" s="1">
        <v>1691.89</v>
      </c>
      <c r="K26" s="1">
        <v>2046.84</v>
      </c>
      <c r="L26" s="1">
        <v>2510.39</v>
      </c>
      <c r="M26" s="1">
        <v>3147.46</v>
      </c>
      <c r="N26" s="1">
        <v>4067.26</v>
      </c>
      <c r="O26" s="1">
        <v>5141.75</v>
      </c>
      <c r="P26" s="1">
        <v>5928.8</v>
      </c>
      <c r="Q26" s="1">
        <v>6913.85</v>
      </c>
      <c r="R26" s="1">
        <v>7975.49</v>
      </c>
      <c r="S26" s="1">
        <v>9085.81</v>
      </c>
      <c r="T26" s="1">
        <v>9901.88651488476</v>
      </c>
      <c r="U26" s="2">
        <v>10536.0055142385</v>
      </c>
      <c r="V26" s="2">
        <v>11084.7732593604</v>
      </c>
    </row>
    <row r="27" spans="1:22">
      <c r="A27" s="1" t="s">
        <v>26</v>
      </c>
      <c r="B27" s="1">
        <v>722.27</v>
      </c>
      <c r="C27" s="1">
        <v>770.2</v>
      </c>
      <c r="D27" s="1">
        <v>860.67</v>
      </c>
      <c r="E27" s="1">
        <v>1068.51</v>
      </c>
      <c r="F27" s="1">
        <v>1352.78</v>
      </c>
      <c r="G27" s="1">
        <v>1564.23</v>
      </c>
      <c r="H27" s="1">
        <v>1795.88</v>
      </c>
      <c r="I27" s="1">
        <v>2063.58</v>
      </c>
      <c r="J27" s="1">
        <v>2302.17</v>
      </c>
      <c r="K27" s="1">
        <v>3502.42</v>
      </c>
      <c r="L27" s="1">
        <v>5213.05</v>
      </c>
      <c r="M27" s="1">
        <v>6678.17</v>
      </c>
      <c r="N27" s="1">
        <v>7949.51</v>
      </c>
      <c r="O27" s="1">
        <v>9311.13</v>
      </c>
      <c r="P27" s="1">
        <v>10918.83</v>
      </c>
      <c r="Q27" s="1">
        <v>12080.1</v>
      </c>
      <c r="R27" s="1">
        <v>13321.13</v>
      </c>
      <c r="S27" s="1">
        <v>14825.48</v>
      </c>
      <c r="T27" s="1">
        <v>16157.0867637221</v>
      </c>
      <c r="U27" s="2">
        <v>17843.7211771368</v>
      </c>
      <c r="V27" s="2">
        <v>18703.4062837819</v>
      </c>
    </row>
    <row r="28" spans="1:22">
      <c r="A28" s="1" t="s">
        <v>27</v>
      </c>
      <c r="B28" s="1">
        <v>796.2</v>
      </c>
      <c r="C28" s="1">
        <v>887.2</v>
      </c>
      <c r="D28" s="1">
        <v>1016.9</v>
      </c>
      <c r="E28" s="1">
        <v>1231.9</v>
      </c>
      <c r="F28" s="1">
        <v>1471.31</v>
      </c>
      <c r="G28" s="1">
        <v>1936.45</v>
      </c>
      <c r="H28" s="1">
        <v>2430.22</v>
      </c>
      <c r="I28" s="1">
        <v>3289.1</v>
      </c>
      <c r="J28" s="1">
        <v>4400.56</v>
      </c>
      <c r="K28" s="1">
        <v>5270.28</v>
      </c>
      <c r="L28" s="1">
        <v>6851.53</v>
      </c>
      <c r="M28" s="1">
        <v>8190.19</v>
      </c>
      <c r="N28" s="1">
        <v>9700.12</v>
      </c>
      <c r="O28" s="1">
        <v>10779.46</v>
      </c>
      <c r="P28" s="1">
        <v>11783.73</v>
      </c>
      <c r="Q28" s="1">
        <v>11662.79</v>
      </c>
      <c r="R28" s="1">
        <v>12584.82</v>
      </c>
      <c r="S28" s="1">
        <v>14144.08</v>
      </c>
      <c r="T28" s="1">
        <v>15414.4842361277</v>
      </c>
      <c r="U28" s="2">
        <v>16875.9397851448</v>
      </c>
      <c r="V28" s="2">
        <v>17296.8326857988</v>
      </c>
    </row>
    <row r="29" spans="1:22">
      <c r="A29" s="1" t="s">
        <v>28</v>
      </c>
      <c r="B29" s="1">
        <v>373.9</v>
      </c>
      <c r="C29" s="1">
        <v>463.13</v>
      </c>
      <c r="D29" s="1">
        <v>534.75</v>
      </c>
      <c r="E29" s="1">
        <v>617.62</v>
      </c>
      <c r="F29" s="1">
        <v>756.02</v>
      </c>
      <c r="G29" s="1">
        <v>874.52</v>
      </c>
      <c r="H29" s="1">
        <v>1027.78</v>
      </c>
      <c r="I29" s="1">
        <v>1221.96</v>
      </c>
      <c r="J29" s="1">
        <v>1493.47</v>
      </c>
      <c r="K29" s="1">
        <v>1788.34</v>
      </c>
      <c r="L29" s="1">
        <v>2177.89</v>
      </c>
      <c r="M29" s="1">
        <v>2685.76</v>
      </c>
      <c r="N29" s="1">
        <v>3128.68</v>
      </c>
      <c r="O29" s="1">
        <v>3649.14</v>
      </c>
      <c r="P29" s="1">
        <v>4116.72</v>
      </c>
      <c r="Q29" s="1">
        <v>4412.26</v>
      </c>
      <c r="R29" s="1">
        <v>4894.02</v>
      </c>
      <c r="S29" s="1">
        <v>3557.06</v>
      </c>
      <c r="T29" s="1">
        <v>3876.55084649976</v>
      </c>
      <c r="U29" s="2">
        <v>5088.14167958588</v>
      </c>
      <c r="V29" s="2">
        <v>5310.06072633041</v>
      </c>
    </row>
    <row r="30" spans="1:22">
      <c r="A30" s="1" t="s">
        <v>29</v>
      </c>
      <c r="B30" s="1">
        <v>156.97</v>
      </c>
      <c r="C30" s="1">
        <v>202.17</v>
      </c>
      <c r="D30" s="1">
        <v>244</v>
      </c>
      <c r="E30" s="1">
        <v>282.18</v>
      </c>
      <c r="F30" s="1">
        <v>314.93</v>
      </c>
      <c r="G30" s="1">
        <v>364.08</v>
      </c>
      <c r="H30" s="1">
        <v>411.68</v>
      </c>
      <c r="I30" s="1">
        <v>480.43</v>
      </c>
      <c r="J30" s="1">
        <v>583.2</v>
      </c>
      <c r="K30" s="1">
        <v>791.8</v>
      </c>
      <c r="L30" s="1">
        <v>1057.86</v>
      </c>
      <c r="M30" s="1">
        <v>1369.9</v>
      </c>
      <c r="N30" s="1">
        <v>1895.7</v>
      </c>
      <c r="O30" s="1">
        <v>2418.27</v>
      </c>
      <c r="P30" s="1">
        <v>2953.52</v>
      </c>
      <c r="Q30" s="1">
        <v>3303.61</v>
      </c>
      <c r="R30" s="1">
        <v>3551.9</v>
      </c>
      <c r="S30" s="1">
        <v>3918.34</v>
      </c>
      <c r="T30" s="1">
        <v>4270.28058111864</v>
      </c>
      <c r="U30" s="2">
        <v>4406.32405298972</v>
      </c>
      <c r="V30" s="2">
        <v>4488.54928459656</v>
      </c>
    </row>
    <row r="31" spans="1:22">
      <c r="A31" s="1" t="s">
        <v>30</v>
      </c>
      <c r="B31" s="1">
        <v>160.82</v>
      </c>
      <c r="C31" s="1">
        <v>195.81</v>
      </c>
      <c r="D31" s="1">
        <v>230.83</v>
      </c>
      <c r="E31" s="1">
        <v>318.21</v>
      </c>
      <c r="F31" s="1">
        <v>379.72</v>
      </c>
      <c r="G31" s="1">
        <v>469.62</v>
      </c>
      <c r="H31" s="1">
        <v>574.59</v>
      </c>
      <c r="I31" s="1">
        <v>652.2</v>
      </c>
      <c r="J31" s="1">
        <v>898.25</v>
      </c>
      <c r="K31" s="1">
        <v>1185.35</v>
      </c>
      <c r="L31" s="1">
        <v>1489.96</v>
      </c>
      <c r="M31" s="1">
        <v>1653.19</v>
      </c>
      <c r="N31" s="1">
        <v>1967.18</v>
      </c>
      <c r="O31" s="1">
        <v>2222.98</v>
      </c>
      <c r="P31" s="1">
        <v>2987.7</v>
      </c>
      <c r="Q31" s="1">
        <v>3516.86</v>
      </c>
      <c r="R31" s="1">
        <v>3757.09</v>
      </c>
      <c r="S31" s="1">
        <v>3835.67</v>
      </c>
      <c r="T31" s="1">
        <v>4180.18526125332</v>
      </c>
      <c r="U31" s="2">
        <v>4470.37886874925</v>
      </c>
      <c r="V31" s="2">
        <v>4685.44603210453</v>
      </c>
    </row>
    <row r="32" spans="1:22">
      <c r="A32" s="1" t="s">
        <v>31</v>
      </c>
      <c r="B32" s="1">
        <v>648.12</v>
      </c>
      <c r="C32" s="1">
        <v>720.12</v>
      </c>
      <c r="D32" s="1">
        <v>856.7</v>
      </c>
      <c r="E32" s="1">
        <v>1079.24</v>
      </c>
      <c r="F32" s="1">
        <v>1239.5</v>
      </c>
      <c r="G32" s="1">
        <v>1384.33</v>
      </c>
      <c r="H32" s="1">
        <v>1596.16</v>
      </c>
      <c r="I32" s="1">
        <v>1885.24</v>
      </c>
      <c r="J32" s="1">
        <v>2285.6</v>
      </c>
      <c r="K32" s="1">
        <v>2473.24</v>
      </c>
      <c r="L32" s="1">
        <v>3233</v>
      </c>
      <c r="M32" s="1">
        <v>3948.87</v>
      </c>
      <c r="N32" s="1">
        <v>5477.61</v>
      </c>
      <c r="O32" s="1">
        <v>6943.72</v>
      </c>
      <c r="P32" s="1">
        <v>8301.43</v>
      </c>
      <c r="Q32" s="1">
        <v>8755.72</v>
      </c>
      <c r="R32" s="1">
        <v>8655.13</v>
      </c>
      <c r="S32" s="1">
        <v>10695.25</v>
      </c>
      <c r="T32" s="1">
        <v>11655.884477919</v>
      </c>
      <c r="U32" s="2">
        <v>11853.729361663</v>
      </c>
      <c r="V32" s="2">
        <v>12347.2498323489</v>
      </c>
    </row>
    <row r="33" spans="1:2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1" t="s">
        <v>32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2">
      <c r="A36" s="3" t="s">
        <v>1</v>
      </c>
      <c r="B36" s="3">
        <v>2000</v>
      </c>
      <c r="C36" s="3">
        <v>2001</v>
      </c>
      <c r="D36" s="3">
        <v>2002</v>
      </c>
      <c r="E36" s="3">
        <v>2003</v>
      </c>
      <c r="F36" s="3">
        <v>2004</v>
      </c>
      <c r="G36" s="3">
        <v>2005</v>
      </c>
      <c r="H36" s="3">
        <v>2006</v>
      </c>
      <c r="I36" s="3">
        <v>2007</v>
      </c>
      <c r="J36" s="3">
        <v>2008</v>
      </c>
      <c r="K36" s="3">
        <v>2009</v>
      </c>
      <c r="L36" s="3">
        <v>2010</v>
      </c>
      <c r="M36" s="3">
        <v>2011</v>
      </c>
      <c r="N36" s="3">
        <v>2012</v>
      </c>
      <c r="O36" s="3">
        <v>2013</v>
      </c>
      <c r="P36" s="3">
        <v>2014</v>
      </c>
      <c r="Q36" s="3">
        <v>2015</v>
      </c>
      <c r="R36" s="3">
        <v>2016</v>
      </c>
      <c r="S36" s="3">
        <v>2017</v>
      </c>
      <c r="T36" s="3">
        <v>2018</v>
      </c>
      <c r="U36" s="2">
        <v>2019</v>
      </c>
      <c r="V36" s="2">
        <v>2020</v>
      </c>
    </row>
    <row r="37" spans="1:22">
      <c r="A37" s="1" t="s">
        <v>2</v>
      </c>
      <c r="B37" s="1">
        <v>101</v>
      </c>
      <c r="C37" s="1">
        <v>100.6</v>
      </c>
      <c r="D37" s="1">
        <v>100.4</v>
      </c>
      <c r="E37" s="1">
        <v>102.2</v>
      </c>
      <c r="F37" s="1">
        <v>104.3</v>
      </c>
      <c r="G37" s="1">
        <v>100.7</v>
      </c>
      <c r="H37" s="1">
        <v>100.4</v>
      </c>
      <c r="I37" s="1">
        <v>102.8</v>
      </c>
      <c r="J37" s="1">
        <v>107.8</v>
      </c>
      <c r="K37" s="1">
        <v>97.1</v>
      </c>
      <c r="L37" s="1">
        <v>102.5</v>
      </c>
      <c r="M37" s="1">
        <v>105.7</v>
      </c>
      <c r="N37" s="1">
        <v>101.3</v>
      </c>
      <c r="O37" s="1">
        <v>99.9</v>
      </c>
      <c r="P37" s="1">
        <v>100</v>
      </c>
      <c r="Q37" s="1">
        <v>97.6</v>
      </c>
      <c r="R37" s="1">
        <v>99.7</v>
      </c>
      <c r="S37" s="1">
        <v>104.7</v>
      </c>
      <c r="T37" s="1">
        <v>103.8</v>
      </c>
      <c r="U37" s="2">
        <v>102.1</v>
      </c>
      <c r="V37" s="2">
        <v>102.2</v>
      </c>
    </row>
    <row r="38" spans="1:22">
      <c r="A38" s="1" t="s">
        <v>3</v>
      </c>
      <c r="B38" s="1">
        <v>99.9</v>
      </c>
      <c r="C38" s="1">
        <v>99.7</v>
      </c>
      <c r="D38" s="1">
        <v>99.5</v>
      </c>
      <c r="E38" s="1">
        <v>102.6</v>
      </c>
      <c r="F38" s="1">
        <v>107.3</v>
      </c>
      <c r="G38" s="1">
        <v>101.2</v>
      </c>
      <c r="H38" s="1">
        <v>100.7</v>
      </c>
      <c r="I38" s="1">
        <v>102.6</v>
      </c>
      <c r="J38" s="1">
        <v>109.2</v>
      </c>
      <c r="K38" s="1">
        <v>97.6</v>
      </c>
      <c r="L38" s="1">
        <v>102.6</v>
      </c>
      <c r="M38" s="1">
        <v>105.7</v>
      </c>
      <c r="N38" s="1">
        <v>100</v>
      </c>
      <c r="O38" s="1">
        <v>99.5</v>
      </c>
      <c r="P38" s="1">
        <v>100.5</v>
      </c>
      <c r="Q38" s="1">
        <v>99.9</v>
      </c>
      <c r="R38" s="1">
        <v>99.4</v>
      </c>
      <c r="S38" s="1">
        <v>104.3</v>
      </c>
      <c r="T38" s="1">
        <v>104.5</v>
      </c>
      <c r="U38" s="2">
        <v>101.7</v>
      </c>
      <c r="V38" s="2">
        <v>103</v>
      </c>
    </row>
    <row r="39" spans="1:22">
      <c r="A39" s="1" t="s">
        <v>4</v>
      </c>
      <c r="B39" s="1">
        <v>101.1</v>
      </c>
      <c r="C39" s="1">
        <v>99.9</v>
      </c>
      <c r="D39" s="1">
        <v>99.5</v>
      </c>
      <c r="E39" s="1">
        <v>102.3</v>
      </c>
      <c r="F39" s="1">
        <v>107</v>
      </c>
      <c r="G39" s="1">
        <v>101.9</v>
      </c>
      <c r="H39" s="1">
        <v>101.7</v>
      </c>
      <c r="I39" s="1">
        <v>103.8</v>
      </c>
      <c r="J39" s="1">
        <v>109.6</v>
      </c>
      <c r="K39" s="1">
        <v>96.5</v>
      </c>
      <c r="L39" s="1">
        <v>103.7</v>
      </c>
      <c r="M39" s="1">
        <v>105.5</v>
      </c>
      <c r="N39" s="1">
        <v>100.3</v>
      </c>
      <c r="O39" s="1">
        <v>99.9</v>
      </c>
      <c r="P39" s="1">
        <v>100.2</v>
      </c>
      <c r="Q39" s="1">
        <v>98</v>
      </c>
      <c r="R39" s="1">
        <v>99.4</v>
      </c>
      <c r="S39" s="1">
        <v>106.7</v>
      </c>
      <c r="T39" s="1">
        <v>105</v>
      </c>
      <c r="U39" s="2">
        <v>103</v>
      </c>
      <c r="V39" s="2">
        <v>103.2</v>
      </c>
    </row>
    <row r="40" spans="1:22">
      <c r="A40" s="1" t="s">
        <v>5</v>
      </c>
      <c r="B40" s="1">
        <v>101.8</v>
      </c>
      <c r="C40" s="1">
        <v>101.7</v>
      </c>
      <c r="D40" s="1">
        <v>100.5</v>
      </c>
      <c r="E40" s="1">
        <v>102.9</v>
      </c>
      <c r="F40" s="1">
        <v>105.2</v>
      </c>
      <c r="G40" s="1">
        <v>103</v>
      </c>
      <c r="H40" s="1">
        <v>101.5</v>
      </c>
      <c r="I40" s="1">
        <v>104.1</v>
      </c>
      <c r="J40" s="1">
        <v>113.3</v>
      </c>
      <c r="K40" s="1">
        <v>98.1</v>
      </c>
      <c r="L40" s="1">
        <v>103.7</v>
      </c>
      <c r="M40" s="1">
        <v>105.5</v>
      </c>
      <c r="N40" s="1">
        <v>101.2</v>
      </c>
      <c r="O40" s="1">
        <v>100.5</v>
      </c>
      <c r="P40" s="1">
        <v>99.6</v>
      </c>
      <c r="Q40" s="1">
        <v>98.2</v>
      </c>
      <c r="R40" s="1">
        <v>100</v>
      </c>
      <c r="S40" s="1">
        <v>106.3</v>
      </c>
      <c r="T40" s="1">
        <v>104.5</v>
      </c>
      <c r="U40" s="2">
        <v>104</v>
      </c>
      <c r="V40" s="2">
        <v>110.6</v>
      </c>
    </row>
    <row r="41" spans="1:22">
      <c r="A41" s="1" t="s">
        <v>6</v>
      </c>
      <c r="B41" s="1">
        <v>101.9</v>
      </c>
      <c r="C41" s="1">
        <v>100.8</v>
      </c>
      <c r="D41" s="1">
        <v>101</v>
      </c>
      <c r="E41" s="1">
        <v>102.6</v>
      </c>
      <c r="F41" s="1">
        <v>105</v>
      </c>
      <c r="G41" s="1">
        <v>103.7</v>
      </c>
      <c r="H41" s="1">
        <v>103.3</v>
      </c>
      <c r="I41" s="1">
        <v>103.8</v>
      </c>
      <c r="J41" s="1">
        <v>108.1</v>
      </c>
      <c r="K41" s="1">
        <v>98.5</v>
      </c>
      <c r="L41" s="1">
        <v>105.4</v>
      </c>
      <c r="M41" s="1">
        <v>106.3</v>
      </c>
      <c r="N41" s="1">
        <v>101.6</v>
      </c>
      <c r="O41" s="1">
        <v>99.6</v>
      </c>
      <c r="P41" s="1">
        <v>99.8</v>
      </c>
      <c r="Q41" s="1">
        <v>98</v>
      </c>
      <c r="R41" s="1">
        <v>99.5</v>
      </c>
      <c r="S41" s="1">
        <v>103.4</v>
      </c>
      <c r="T41" s="1">
        <v>103.6</v>
      </c>
      <c r="U41" s="2">
        <v>101.7</v>
      </c>
      <c r="V41" s="2">
        <v>98.3</v>
      </c>
    </row>
    <row r="42" spans="1:22">
      <c r="A42" s="1" t="s">
        <v>7</v>
      </c>
      <c r="B42" s="1">
        <v>101.1</v>
      </c>
      <c r="C42" s="1">
        <v>100.4</v>
      </c>
      <c r="D42" s="1">
        <v>100.7</v>
      </c>
      <c r="E42" s="1">
        <v>102.5</v>
      </c>
      <c r="F42" s="1">
        <v>104.8</v>
      </c>
      <c r="G42" s="1">
        <v>102.8</v>
      </c>
      <c r="H42" s="1">
        <v>102.1</v>
      </c>
      <c r="I42" s="1">
        <v>104.3</v>
      </c>
      <c r="J42" s="1">
        <v>109.1</v>
      </c>
      <c r="K42" s="1">
        <v>97</v>
      </c>
      <c r="L42" s="1">
        <v>103.3</v>
      </c>
      <c r="M42" s="1">
        <v>106.6</v>
      </c>
      <c r="N42" s="1">
        <v>101</v>
      </c>
      <c r="O42" s="1">
        <v>100</v>
      </c>
      <c r="P42" s="1">
        <v>99.7</v>
      </c>
      <c r="Q42" s="1">
        <v>97.9</v>
      </c>
      <c r="R42" s="1">
        <v>99.2</v>
      </c>
      <c r="S42" s="1">
        <v>104</v>
      </c>
      <c r="T42" s="1">
        <v>103.5</v>
      </c>
      <c r="U42" s="2">
        <v>103.1</v>
      </c>
      <c r="V42" s="2">
        <v>102.6</v>
      </c>
    </row>
    <row r="43" spans="1:22">
      <c r="A43" s="1" t="s">
        <v>8</v>
      </c>
      <c r="B43" s="1">
        <v>102</v>
      </c>
      <c r="C43" s="1">
        <v>101.1</v>
      </c>
      <c r="D43" s="1">
        <v>101.2</v>
      </c>
      <c r="E43" s="1">
        <v>101.1</v>
      </c>
      <c r="F43" s="1">
        <v>104.1</v>
      </c>
      <c r="G43" s="1">
        <v>102</v>
      </c>
      <c r="H43" s="1">
        <v>102.2</v>
      </c>
      <c r="I43" s="1">
        <v>103.9</v>
      </c>
      <c r="J43" s="1">
        <v>107.3</v>
      </c>
      <c r="K43" s="1">
        <v>99.4</v>
      </c>
      <c r="L43" s="1">
        <v>102.4</v>
      </c>
      <c r="M43" s="1">
        <v>105.6</v>
      </c>
      <c r="N43" s="1">
        <v>100.4</v>
      </c>
      <c r="O43" s="1">
        <v>100</v>
      </c>
      <c r="P43" s="1">
        <v>100.2</v>
      </c>
      <c r="Q43" s="1">
        <v>97.6</v>
      </c>
      <c r="R43" s="1">
        <v>98.7</v>
      </c>
      <c r="S43" s="1">
        <v>104.7</v>
      </c>
      <c r="T43" s="1">
        <v>104.6</v>
      </c>
      <c r="U43" s="2">
        <v>102.6</v>
      </c>
      <c r="V43" s="2">
        <v>107</v>
      </c>
    </row>
    <row r="44" spans="1:22">
      <c r="A44" s="1" t="s">
        <v>9</v>
      </c>
      <c r="B44" s="1">
        <v>101.5</v>
      </c>
      <c r="C44" s="1">
        <v>100.1</v>
      </c>
      <c r="D44" s="1">
        <v>100.2</v>
      </c>
      <c r="E44" s="1">
        <v>102.3</v>
      </c>
      <c r="F44" s="1">
        <v>105</v>
      </c>
      <c r="G44" s="1">
        <v>102.2</v>
      </c>
      <c r="H44" s="1">
        <v>102.1</v>
      </c>
      <c r="I44" s="1">
        <v>104.5</v>
      </c>
      <c r="J44" s="1">
        <v>109</v>
      </c>
      <c r="K44" s="1">
        <v>97.6</v>
      </c>
      <c r="L44" s="1">
        <v>105.2</v>
      </c>
      <c r="M44" s="1">
        <v>107.5</v>
      </c>
      <c r="N44" s="1">
        <v>100.8</v>
      </c>
      <c r="O44" s="1">
        <v>100.1</v>
      </c>
      <c r="P44" s="1">
        <v>100</v>
      </c>
      <c r="Q44" s="1">
        <v>99</v>
      </c>
      <c r="R44" s="1">
        <v>99.4</v>
      </c>
      <c r="S44" s="1">
        <v>103.4</v>
      </c>
      <c r="T44" s="1">
        <v>103.3</v>
      </c>
      <c r="U44" s="2">
        <v>100.8</v>
      </c>
      <c r="V44" s="2">
        <v>103.6</v>
      </c>
    </row>
    <row r="45" spans="1:22">
      <c r="A45" s="1" t="s">
        <v>10</v>
      </c>
      <c r="B45" s="1">
        <v>100</v>
      </c>
      <c r="C45" s="1">
        <v>100.7</v>
      </c>
      <c r="D45" s="1">
        <v>100.3</v>
      </c>
      <c r="E45" s="1">
        <v>102.4</v>
      </c>
      <c r="F45" s="1">
        <v>106.7</v>
      </c>
      <c r="G45" s="1">
        <v>100.8</v>
      </c>
      <c r="H45" s="1">
        <v>100.1</v>
      </c>
      <c r="I45" s="1">
        <v>103.5</v>
      </c>
      <c r="J45" s="1">
        <v>107.9</v>
      </c>
      <c r="K45" s="1">
        <v>97</v>
      </c>
      <c r="L45" s="1">
        <v>103.8</v>
      </c>
      <c r="M45" s="1">
        <v>106.5</v>
      </c>
      <c r="N45" s="1">
        <v>99.4</v>
      </c>
      <c r="O45" s="1">
        <v>100.2</v>
      </c>
      <c r="P45" s="1">
        <v>100.5</v>
      </c>
      <c r="Q45" s="1">
        <v>97</v>
      </c>
      <c r="R45" s="1">
        <v>99.6</v>
      </c>
      <c r="S45" s="1">
        <v>106.7</v>
      </c>
      <c r="T45" s="1">
        <v>105.6</v>
      </c>
      <c r="U45" s="2">
        <v>101.4</v>
      </c>
      <c r="V45" s="2">
        <v>110.3</v>
      </c>
    </row>
    <row r="46" spans="1:22">
      <c r="A46" s="1" t="s">
        <v>11</v>
      </c>
      <c r="B46" s="1">
        <v>101.1</v>
      </c>
      <c r="C46" s="1">
        <v>100.8</v>
      </c>
      <c r="D46" s="1">
        <v>101.7</v>
      </c>
      <c r="E46" s="1">
        <v>104.3</v>
      </c>
      <c r="F46" s="1">
        <v>109.4</v>
      </c>
      <c r="G46" s="1">
        <v>100.9</v>
      </c>
      <c r="H46" s="1">
        <v>101.2</v>
      </c>
      <c r="I46" s="1">
        <v>104.9</v>
      </c>
      <c r="J46" s="1">
        <v>110</v>
      </c>
      <c r="K46" s="1">
        <v>97.7</v>
      </c>
      <c r="L46" s="1">
        <v>105.1</v>
      </c>
      <c r="M46" s="1">
        <v>106.8</v>
      </c>
      <c r="N46" s="1">
        <v>98.6</v>
      </c>
      <c r="O46" s="1">
        <v>100.5</v>
      </c>
      <c r="P46" s="1">
        <v>101.1</v>
      </c>
      <c r="Q46" s="1">
        <v>96.2</v>
      </c>
      <c r="R46" s="1">
        <v>98.8</v>
      </c>
      <c r="S46" s="1">
        <v>107.6</v>
      </c>
      <c r="T46" s="1">
        <v>106</v>
      </c>
      <c r="U46" s="2">
        <v>101.3</v>
      </c>
      <c r="V46" s="2">
        <v>100.3</v>
      </c>
    </row>
    <row r="47" spans="1:22">
      <c r="A47" s="1" t="s">
        <v>12</v>
      </c>
      <c r="B47" s="1">
        <v>100.3</v>
      </c>
      <c r="C47" s="1">
        <v>100.4</v>
      </c>
      <c r="D47" s="1">
        <v>100.5</v>
      </c>
      <c r="E47" s="1">
        <v>103.5</v>
      </c>
      <c r="F47" s="1">
        <v>105.9</v>
      </c>
      <c r="G47" s="1">
        <v>100.3</v>
      </c>
      <c r="H47" s="1">
        <v>101.5</v>
      </c>
      <c r="I47" s="1">
        <v>104.4</v>
      </c>
      <c r="J47" s="1">
        <v>109.3</v>
      </c>
      <c r="K47" s="1">
        <v>96.7</v>
      </c>
      <c r="L47" s="1">
        <v>104.7</v>
      </c>
      <c r="M47" s="1">
        <v>107.5</v>
      </c>
      <c r="N47" s="1">
        <v>99.2</v>
      </c>
      <c r="O47" s="1">
        <v>100</v>
      </c>
      <c r="P47" s="1">
        <v>100.6</v>
      </c>
      <c r="Q47" s="1">
        <v>97.4</v>
      </c>
      <c r="R47" s="1">
        <v>99.5</v>
      </c>
      <c r="S47" s="1">
        <v>105.8</v>
      </c>
      <c r="T47" s="1">
        <v>105.7</v>
      </c>
      <c r="U47" s="2">
        <v>102.1</v>
      </c>
      <c r="V47" s="2">
        <v>105.4</v>
      </c>
    </row>
    <row r="48" spans="1:22">
      <c r="A48" s="1" t="s">
        <v>13</v>
      </c>
      <c r="B48" s="1">
        <v>101.6</v>
      </c>
      <c r="C48" s="1">
        <v>99.5</v>
      </c>
      <c r="D48" s="1">
        <v>101.1</v>
      </c>
      <c r="E48" s="1">
        <v>103.5</v>
      </c>
      <c r="F48" s="1">
        <v>106.1</v>
      </c>
      <c r="G48" s="1">
        <v>101</v>
      </c>
      <c r="H48" s="1">
        <v>101.9</v>
      </c>
      <c r="I48" s="1">
        <v>105.4</v>
      </c>
      <c r="J48" s="1">
        <v>109.4</v>
      </c>
      <c r="K48" s="1">
        <v>96</v>
      </c>
      <c r="L48" s="1">
        <v>105.4</v>
      </c>
      <c r="M48" s="1">
        <v>108.1</v>
      </c>
      <c r="N48" s="1">
        <v>101</v>
      </c>
      <c r="O48" s="1">
        <v>100.2</v>
      </c>
      <c r="P48" s="1">
        <v>100.3</v>
      </c>
      <c r="Q48" s="1">
        <v>96.9</v>
      </c>
      <c r="R48" s="1">
        <v>99.2</v>
      </c>
      <c r="S48" s="1">
        <v>107.4</v>
      </c>
      <c r="T48" s="1">
        <v>105.8</v>
      </c>
      <c r="U48" s="2">
        <v>102.3</v>
      </c>
      <c r="V48" s="2">
        <v>111.4</v>
      </c>
    </row>
    <row r="49" spans="1:22">
      <c r="A49" s="1" t="s">
        <v>14</v>
      </c>
      <c r="B49" s="1">
        <v>100.2</v>
      </c>
      <c r="C49" s="1">
        <v>99.5</v>
      </c>
      <c r="D49" s="1">
        <v>99.7</v>
      </c>
      <c r="E49" s="1">
        <v>101.4</v>
      </c>
      <c r="F49" s="1">
        <v>103.4</v>
      </c>
      <c r="G49" s="1">
        <v>100.7</v>
      </c>
      <c r="H49" s="1">
        <v>102</v>
      </c>
      <c r="I49" s="1">
        <v>105.9</v>
      </c>
      <c r="J49" s="1">
        <v>105.9</v>
      </c>
      <c r="K49" s="1">
        <v>98</v>
      </c>
      <c r="L49" s="1">
        <v>103.3</v>
      </c>
      <c r="M49" s="1">
        <v>106.2</v>
      </c>
      <c r="N49" s="1">
        <v>100.3</v>
      </c>
      <c r="O49" s="1">
        <v>100.1</v>
      </c>
      <c r="P49" s="1">
        <v>100.4</v>
      </c>
      <c r="Q49" s="1">
        <v>98.3</v>
      </c>
      <c r="R49" s="1">
        <v>100</v>
      </c>
      <c r="S49" s="1">
        <v>105.6</v>
      </c>
      <c r="T49" s="1">
        <v>104.9</v>
      </c>
      <c r="U49" s="2">
        <v>101.5</v>
      </c>
      <c r="V49" s="2">
        <v>99.6</v>
      </c>
    </row>
    <row r="50" spans="1:22">
      <c r="A50" s="1" t="s">
        <v>15</v>
      </c>
      <c r="B50" s="1">
        <v>101.4</v>
      </c>
      <c r="C50" s="1">
        <v>98.9</v>
      </c>
      <c r="D50" s="1">
        <v>100</v>
      </c>
      <c r="E50" s="1">
        <v>105.1</v>
      </c>
      <c r="F50" s="1">
        <v>107.4</v>
      </c>
      <c r="G50" s="1">
        <v>100.5</v>
      </c>
      <c r="H50" s="1">
        <v>103.2</v>
      </c>
      <c r="I50" s="1">
        <v>105.4</v>
      </c>
      <c r="J50" s="1">
        <v>110.4</v>
      </c>
      <c r="K50" s="1">
        <v>96.1</v>
      </c>
      <c r="L50" s="1">
        <v>104.8</v>
      </c>
      <c r="M50" s="1">
        <v>108.4</v>
      </c>
      <c r="N50" s="1">
        <v>101</v>
      </c>
      <c r="O50" s="1">
        <v>100.4</v>
      </c>
      <c r="P50" s="1">
        <v>100.1</v>
      </c>
      <c r="Q50" s="1">
        <v>96.8</v>
      </c>
      <c r="R50" s="1">
        <v>100</v>
      </c>
      <c r="S50" s="1">
        <v>106.1</v>
      </c>
      <c r="T50" s="1">
        <v>106.4</v>
      </c>
      <c r="U50" s="2">
        <v>102.4</v>
      </c>
      <c r="V50" s="2">
        <v>108.2</v>
      </c>
    </row>
    <row r="51" spans="1:22">
      <c r="A51" s="1" t="s">
        <v>16</v>
      </c>
      <c r="B51" s="1">
        <v>102.4</v>
      </c>
      <c r="C51" s="1">
        <v>101.4</v>
      </c>
      <c r="D51" s="1">
        <v>101.1</v>
      </c>
      <c r="E51" s="1">
        <v>102.9</v>
      </c>
      <c r="F51" s="1">
        <v>107.4</v>
      </c>
      <c r="G51" s="1">
        <v>102.9</v>
      </c>
      <c r="H51" s="1">
        <v>101.8</v>
      </c>
      <c r="I51" s="1">
        <v>104</v>
      </c>
      <c r="J51" s="1">
        <v>107.7</v>
      </c>
      <c r="K51" s="1">
        <v>96.9</v>
      </c>
      <c r="L51" s="1">
        <v>103.6</v>
      </c>
      <c r="M51" s="1">
        <v>106.8</v>
      </c>
      <c r="N51" s="1">
        <v>100.8</v>
      </c>
      <c r="O51" s="1">
        <v>100.4</v>
      </c>
      <c r="P51" s="1">
        <v>100.3</v>
      </c>
      <c r="Q51" s="1">
        <v>97.7</v>
      </c>
      <c r="R51" s="1">
        <v>99.1</v>
      </c>
      <c r="S51" s="1">
        <v>105.8</v>
      </c>
      <c r="T51" s="1">
        <v>106.1</v>
      </c>
      <c r="U51" s="2">
        <v>102.8</v>
      </c>
      <c r="V51" s="2">
        <v>103.6</v>
      </c>
    </row>
    <row r="52" spans="1:22">
      <c r="A52" s="1" t="s">
        <v>17</v>
      </c>
      <c r="B52" s="1">
        <v>102.9</v>
      </c>
      <c r="C52" s="1">
        <v>100.4</v>
      </c>
      <c r="D52" s="1">
        <v>98.7</v>
      </c>
      <c r="E52" s="1">
        <v>103.8</v>
      </c>
      <c r="F52" s="1">
        <v>110.1</v>
      </c>
      <c r="G52" s="1">
        <v>101.4</v>
      </c>
      <c r="H52" s="1">
        <v>101.6</v>
      </c>
      <c r="I52" s="1">
        <v>104.6</v>
      </c>
      <c r="J52" s="1">
        <v>109</v>
      </c>
      <c r="K52" s="1">
        <v>96.4</v>
      </c>
      <c r="L52" s="1">
        <v>103.5</v>
      </c>
      <c r="M52" s="1">
        <v>107.4</v>
      </c>
      <c r="N52" s="1">
        <v>101</v>
      </c>
      <c r="O52" s="1">
        <v>99.9</v>
      </c>
      <c r="P52" s="1">
        <v>100</v>
      </c>
      <c r="Q52" s="1">
        <v>97.6</v>
      </c>
      <c r="R52" s="1">
        <v>99.2</v>
      </c>
      <c r="S52" s="1">
        <v>107.4</v>
      </c>
      <c r="T52" s="1">
        <v>105.4</v>
      </c>
      <c r="U52" s="2">
        <v>103.2</v>
      </c>
      <c r="V52" s="2">
        <v>104.3</v>
      </c>
    </row>
    <row r="53" spans="1:22">
      <c r="A53" s="1" t="s">
        <v>18</v>
      </c>
      <c r="B53" s="1">
        <v>101.7</v>
      </c>
      <c r="C53" s="1">
        <v>100.1</v>
      </c>
      <c r="D53" s="1">
        <v>99.8</v>
      </c>
      <c r="E53" s="1">
        <v>103.3</v>
      </c>
      <c r="F53" s="1">
        <v>106</v>
      </c>
      <c r="G53" s="1">
        <v>102.2</v>
      </c>
      <c r="H53" s="1">
        <v>101.8</v>
      </c>
      <c r="I53" s="1">
        <v>104.1</v>
      </c>
      <c r="J53" s="1">
        <v>109.4</v>
      </c>
      <c r="K53" s="1">
        <v>98.8</v>
      </c>
      <c r="L53" s="1">
        <v>104.7</v>
      </c>
      <c r="M53" s="1">
        <v>107.3</v>
      </c>
      <c r="N53" s="1">
        <v>101.8</v>
      </c>
      <c r="O53" s="1">
        <v>100.5</v>
      </c>
      <c r="P53" s="1">
        <v>101</v>
      </c>
      <c r="Q53" s="1">
        <v>99.4</v>
      </c>
      <c r="R53" s="1">
        <v>100.1</v>
      </c>
      <c r="S53" s="1">
        <v>105.9</v>
      </c>
      <c r="T53" s="1">
        <v>106.6</v>
      </c>
      <c r="U53" s="2">
        <v>104</v>
      </c>
      <c r="V53" s="2">
        <v>81.2</v>
      </c>
    </row>
    <row r="54" spans="1:22">
      <c r="A54" s="1" t="s">
        <v>19</v>
      </c>
      <c r="B54" s="1">
        <v>102.3</v>
      </c>
      <c r="C54" s="1">
        <v>101.3</v>
      </c>
      <c r="D54" s="1">
        <v>100.3</v>
      </c>
      <c r="E54" s="1">
        <v>102.8</v>
      </c>
      <c r="F54" s="1">
        <v>105.5</v>
      </c>
      <c r="G54" s="1">
        <v>103.6</v>
      </c>
      <c r="H54" s="1">
        <v>103.1</v>
      </c>
      <c r="I54" s="1">
        <v>105.8</v>
      </c>
      <c r="J54" s="1">
        <v>109.9</v>
      </c>
      <c r="K54" s="1">
        <v>99.7</v>
      </c>
      <c r="L54" s="1">
        <v>104</v>
      </c>
      <c r="M54" s="1">
        <v>107.2</v>
      </c>
      <c r="N54" s="1">
        <v>101.7</v>
      </c>
      <c r="O54" s="1">
        <v>101.3</v>
      </c>
      <c r="P54" s="1">
        <v>101.5</v>
      </c>
      <c r="Q54" s="1">
        <v>100.4</v>
      </c>
      <c r="R54" s="1">
        <v>100.4</v>
      </c>
      <c r="S54" s="1">
        <v>105.7</v>
      </c>
      <c r="T54" s="1">
        <v>104.8</v>
      </c>
      <c r="U54" s="2">
        <v>101.7</v>
      </c>
      <c r="V54" s="2">
        <v>107.6</v>
      </c>
    </row>
    <row r="55" spans="1:22">
      <c r="A55" s="1" t="s">
        <v>20</v>
      </c>
      <c r="B55" s="1">
        <v>101.1</v>
      </c>
      <c r="C55" s="1">
        <v>100.2</v>
      </c>
      <c r="D55" s="1">
        <v>99.7</v>
      </c>
      <c r="E55" s="1">
        <v>102.2</v>
      </c>
      <c r="F55" s="1">
        <v>106.4</v>
      </c>
      <c r="G55" s="1">
        <v>101.6</v>
      </c>
      <c r="H55" s="1">
        <v>100.7</v>
      </c>
      <c r="I55" s="1">
        <v>102.4</v>
      </c>
      <c r="J55" s="1">
        <v>108.6</v>
      </c>
      <c r="K55" s="1">
        <v>96.7</v>
      </c>
      <c r="L55" s="1">
        <v>103</v>
      </c>
      <c r="M55" s="1">
        <v>105.5</v>
      </c>
      <c r="N55" s="1">
        <v>101.5</v>
      </c>
      <c r="O55" s="1">
        <v>101.4</v>
      </c>
      <c r="P55" s="1">
        <v>101.5</v>
      </c>
      <c r="Q55" s="1">
        <v>99</v>
      </c>
      <c r="R55" s="1">
        <v>100.3</v>
      </c>
      <c r="S55" s="1">
        <v>105.3</v>
      </c>
      <c r="T55" s="1">
        <v>106.2</v>
      </c>
      <c r="U55" s="2">
        <v>104.2</v>
      </c>
      <c r="V55" s="2">
        <v>107.2</v>
      </c>
    </row>
    <row r="56" spans="1:22">
      <c r="A56" s="1" t="s">
        <v>21</v>
      </c>
      <c r="B56" s="1">
        <v>101.4</v>
      </c>
      <c r="C56" s="1">
        <v>102</v>
      </c>
      <c r="D56" s="1">
        <v>100.3</v>
      </c>
      <c r="E56" s="1">
        <v>101.8</v>
      </c>
      <c r="F56" s="1">
        <v>104.6</v>
      </c>
      <c r="G56" s="1">
        <v>101.4</v>
      </c>
      <c r="H56" s="1">
        <v>101.2</v>
      </c>
      <c r="I56" s="1">
        <v>102.3</v>
      </c>
      <c r="J56" s="1">
        <v>107.9</v>
      </c>
      <c r="K56" s="1">
        <v>97.9</v>
      </c>
      <c r="L56" s="1">
        <v>103</v>
      </c>
      <c r="M56" s="1">
        <v>106.2</v>
      </c>
      <c r="N56" s="1">
        <v>100.6</v>
      </c>
      <c r="O56" s="1">
        <v>100.1</v>
      </c>
      <c r="P56" s="1">
        <v>101.6</v>
      </c>
      <c r="Q56" s="1">
        <v>98.8</v>
      </c>
      <c r="R56" s="1">
        <v>99.5</v>
      </c>
      <c r="S56" s="1">
        <v>104.4</v>
      </c>
      <c r="T56" s="1">
        <v>104.5</v>
      </c>
      <c r="U56" s="2">
        <v>102.4</v>
      </c>
      <c r="V56" s="2">
        <v>110</v>
      </c>
    </row>
    <row r="57" spans="1:22">
      <c r="A57" s="1" t="s">
        <v>22</v>
      </c>
      <c r="B57" s="1">
        <v>101.8</v>
      </c>
      <c r="C57" s="1">
        <v>100.3</v>
      </c>
      <c r="D57" s="1">
        <v>98.2</v>
      </c>
      <c r="E57" s="1">
        <v>103.2</v>
      </c>
      <c r="F57" s="1">
        <v>105.6</v>
      </c>
      <c r="G57" s="1">
        <v>101.2</v>
      </c>
      <c r="H57" s="1">
        <v>101</v>
      </c>
      <c r="I57" s="1">
        <v>106.1</v>
      </c>
      <c r="J57" s="1">
        <v>113.3</v>
      </c>
      <c r="K57" s="1">
        <v>97.7</v>
      </c>
      <c r="L57" s="1">
        <v>105.2</v>
      </c>
      <c r="M57" s="1">
        <v>106.4</v>
      </c>
      <c r="N57" s="1">
        <v>102</v>
      </c>
      <c r="O57" s="1">
        <v>99.3</v>
      </c>
      <c r="P57" s="1">
        <v>100.6</v>
      </c>
      <c r="Q57" s="1">
        <v>99.4</v>
      </c>
      <c r="R57" s="1">
        <v>100.1</v>
      </c>
      <c r="S57" s="1">
        <v>104.1</v>
      </c>
      <c r="T57" s="1">
        <v>106.2</v>
      </c>
      <c r="U57" s="2">
        <v>103.3</v>
      </c>
      <c r="V57" s="2">
        <v>109.9</v>
      </c>
    </row>
    <row r="58" spans="1:22">
      <c r="A58" s="1" t="s">
        <v>23</v>
      </c>
      <c r="B58" s="1">
        <v>102.5</v>
      </c>
      <c r="C58" s="1">
        <v>100.8</v>
      </c>
      <c r="D58" s="1">
        <v>100.7</v>
      </c>
      <c r="E58" s="1">
        <v>102.9</v>
      </c>
      <c r="F58" s="1">
        <v>105.1</v>
      </c>
      <c r="G58" s="1">
        <v>102.3</v>
      </c>
      <c r="H58" s="1">
        <v>101.7</v>
      </c>
      <c r="I58" s="1">
        <v>105.5</v>
      </c>
      <c r="J58" s="1">
        <v>110.2</v>
      </c>
      <c r="K58" s="1">
        <v>97.8</v>
      </c>
      <c r="L58" s="1">
        <v>102.1</v>
      </c>
      <c r="M58" s="1">
        <v>105.9</v>
      </c>
      <c r="N58" s="1">
        <v>101.8</v>
      </c>
      <c r="O58" s="1">
        <v>100.5</v>
      </c>
      <c r="P58" s="1">
        <v>100.3</v>
      </c>
      <c r="Q58" s="1">
        <v>98.2</v>
      </c>
      <c r="R58" s="1">
        <v>98.9</v>
      </c>
      <c r="S58" s="1">
        <v>105.3</v>
      </c>
      <c r="T58" s="1">
        <v>105</v>
      </c>
      <c r="U58" s="2">
        <v>105</v>
      </c>
      <c r="V58" s="2">
        <v>103.4</v>
      </c>
    </row>
    <row r="59" spans="1:22">
      <c r="A59" s="1" t="s">
        <v>24</v>
      </c>
      <c r="B59" s="1">
        <v>100.9</v>
      </c>
      <c r="C59" s="1">
        <v>101.5</v>
      </c>
      <c r="D59" s="1">
        <v>100.5</v>
      </c>
      <c r="E59" s="1">
        <v>102.2</v>
      </c>
      <c r="F59" s="1">
        <v>106.8</v>
      </c>
      <c r="G59" s="1">
        <v>103.9</v>
      </c>
      <c r="H59" s="1">
        <v>102.9</v>
      </c>
      <c r="I59" s="1">
        <v>104.7</v>
      </c>
      <c r="J59" s="1">
        <v>112.5</v>
      </c>
      <c r="K59" s="1">
        <v>98.3</v>
      </c>
      <c r="L59" s="1">
        <v>102.5</v>
      </c>
      <c r="M59" s="1">
        <v>105.2</v>
      </c>
      <c r="N59" s="1">
        <v>101</v>
      </c>
      <c r="O59" s="1">
        <v>100.4</v>
      </c>
      <c r="P59" s="1">
        <v>100.5</v>
      </c>
      <c r="Q59" s="1">
        <v>97.9</v>
      </c>
      <c r="R59" s="1">
        <v>99.8</v>
      </c>
      <c r="S59" s="1">
        <v>107.7</v>
      </c>
      <c r="T59" s="1">
        <v>106.4</v>
      </c>
      <c r="U59" s="2">
        <v>101.6</v>
      </c>
      <c r="V59" s="2">
        <v>109.9</v>
      </c>
    </row>
    <row r="60" spans="1:22">
      <c r="A60" s="1" t="s">
        <v>25</v>
      </c>
      <c r="B60" s="1">
        <v>102.2</v>
      </c>
      <c r="C60" s="1">
        <v>100.4</v>
      </c>
      <c r="D60" s="1">
        <v>100.2</v>
      </c>
      <c r="E60" s="1">
        <v>102.3</v>
      </c>
      <c r="F60" s="1">
        <v>104.9</v>
      </c>
      <c r="G60" s="1">
        <v>101.4</v>
      </c>
      <c r="H60" s="1">
        <v>101.1</v>
      </c>
      <c r="I60" s="1">
        <v>103.5</v>
      </c>
      <c r="J60" s="1">
        <v>108.9</v>
      </c>
      <c r="K60" s="1">
        <v>100.5</v>
      </c>
      <c r="L60" s="1">
        <v>102.7</v>
      </c>
      <c r="M60" s="1">
        <v>105.4</v>
      </c>
      <c r="N60" s="1">
        <v>101.5</v>
      </c>
      <c r="O60" s="1">
        <v>100.9</v>
      </c>
      <c r="P60" s="1">
        <v>101.1</v>
      </c>
      <c r="Q60" s="1">
        <v>98.4</v>
      </c>
      <c r="R60" s="1">
        <v>98.6</v>
      </c>
      <c r="S60" s="1">
        <v>106.1</v>
      </c>
      <c r="T60" s="1">
        <v>105.2</v>
      </c>
      <c r="U60" s="2">
        <v>102.3</v>
      </c>
      <c r="V60" s="2">
        <v>103.2</v>
      </c>
    </row>
    <row r="61" spans="1:22">
      <c r="A61" s="1" t="s">
        <v>26</v>
      </c>
      <c r="B61" s="1">
        <v>101.6</v>
      </c>
      <c r="C61" s="1">
        <v>101</v>
      </c>
      <c r="D61" s="1">
        <v>100</v>
      </c>
      <c r="E61" s="1">
        <v>102.2</v>
      </c>
      <c r="F61" s="1">
        <v>108</v>
      </c>
      <c r="G61" s="1">
        <v>104.6</v>
      </c>
      <c r="H61" s="1">
        <v>101.8</v>
      </c>
      <c r="I61" s="1">
        <v>104.2</v>
      </c>
      <c r="J61" s="1">
        <v>107.4</v>
      </c>
      <c r="K61" s="1">
        <v>98.1</v>
      </c>
      <c r="L61" s="1">
        <v>102.7</v>
      </c>
      <c r="M61" s="1">
        <v>104.6</v>
      </c>
      <c r="N61" s="1">
        <v>101.4</v>
      </c>
      <c r="O61" s="1">
        <v>101.1</v>
      </c>
      <c r="P61" s="1">
        <v>101</v>
      </c>
      <c r="Q61" s="1">
        <v>99.1</v>
      </c>
      <c r="R61" s="1">
        <v>100.1</v>
      </c>
      <c r="S61" s="1">
        <v>104.9</v>
      </c>
      <c r="T61" s="1">
        <v>104.9</v>
      </c>
      <c r="U61" s="2">
        <v>102.3</v>
      </c>
      <c r="V61" s="2">
        <v>107.7</v>
      </c>
    </row>
    <row r="62" spans="1:22">
      <c r="A62" s="1" t="s">
        <v>27</v>
      </c>
      <c r="B62" s="1">
        <v>103.6</v>
      </c>
      <c r="C62" s="1">
        <v>103.6</v>
      </c>
      <c r="D62" s="1">
        <v>102</v>
      </c>
      <c r="E62" s="1">
        <v>101.7</v>
      </c>
      <c r="F62" s="1">
        <v>104.5</v>
      </c>
      <c r="G62" s="1">
        <v>103.7</v>
      </c>
      <c r="H62" s="1">
        <v>102.6</v>
      </c>
      <c r="I62" s="1">
        <v>104</v>
      </c>
      <c r="J62" s="1">
        <v>109.5</v>
      </c>
      <c r="K62" s="1">
        <v>99.3</v>
      </c>
      <c r="L62" s="1">
        <v>103.6</v>
      </c>
      <c r="M62" s="1">
        <v>105.9</v>
      </c>
      <c r="N62" s="1">
        <v>102.6</v>
      </c>
      <c r="O62" s="1">
        <v>102</v>
      </c>
      <c r="P62" s="1">
        <v>101.1</v>
      </c>
      <c r="Q62" s="1">
        <v>98.8</v>
      </c>
      <c r="R62" s="1">
        <v>99.9</v>
      </c>
      <c r="S62" s="1">
        <v>105.3</v>
      </c>
      <c r="T62" s="1">
        <v>105.4</v>
      </c>
      <c r="U62" s="2">
        <v>102.6</v>
      </c>
      <c r="V62" s="2">
        <v>103.6</v>
      </c>
    </row>
    <row r="63" spans="1:22">
      <c r="A63" s="1" t="s">
        <v>28</v>
      </c>
      <c r="B63" s="1">
        <v>103.3</v>
      </c>
      <c r="C63" s="1">
        <v>102</v>
      </c>
      <c r="D63" s="1">
        <v>100.2</v>
      </c>
      <c r="E63" s="1">
        <v>101.7</v>
      </c>
      <c r="F63" s="1">
        <v>105.5</v>
      </c>
      <c r="G63" s="1">
        <v>102.2</v>
      </c>
      <c r="H63" s="1">
        <v>104.1</v>
      </c>
      <c r="I63" s="1">
        <v>102.8</v>
      </c>
      <c r="J63" s="1">
        <v>106.7</v>
      </c>
      <c r="K63" s="1">
        <v>101.5</v>
      </c>
      <c r="L63" s="1">
        <v>103.5</v>
      </c>
      <c r="M63" s="1">
        <v>104.7</v>
      </c>
      <c r="N63" s="1">
        <v>102.1</v>
      </c>
      <c r="O63" s="1">
        <v>100.4</v>
      </c>
      <c r="P63" s="1">
        <v>100.1</v>
      </c>
      <c r="Q63" s="1">
        <v>97.7</v>
      </c>
      <c r="R63" s="1">
        <v>98.7</v>
      </c>
      <c r="S63" s="1">
        <v>105.9</v>
      </c>
      <c r="T63" s="1">
        <v>104.6</v>
      </c>
      <c r="U63" s="2">
        <v>102.6</v>
      </c>
      <c r="V63" s="2">
        <v>107.8</v>
      </c>
    </row>
    <row r="64" spans="1:22">
      <c r="A64" s="1" t="s">
        <v>29</v>
      </c>
      <c r="B64" s="1">
        <v>101.6</v>
      </c>
      <c r="C64" s="1">
        <v>100.3</v>
      </c>
      <c r="D64" s="1">
        <v>103.2</v>
      </c>
      <c r="E64" s="1">
        <v>102</v>
      </c>
      <c r="F64" s="1">
        <v>102.8</v>
      </c>
      <c r="G64" s="1">
        <v>102.1</v>
      </c>
      <c r="H64" s="1">
        <v>102.4</v>
      </c>
      <c r="I64" s="1">
        <v>104.2</v>
      </c>
      <c r="J64" s="1">
        <v>110.5</v>
      </c>
      <c r="K64" s="1">
        <v>100.9</v>
      </c>
      <c r="L64" s="1">
        <v>103.8</v>
      </c>
      <c r="M64" s="1">
        <v>106.5</v>
      </c>
      <c r="N64" s="1">
        <v>102.2</v>
      </c>
      <c r="O64" s="1">
        <v>101.5</v>
      </c>
      <c r="P64" s="1">
        <v>100.9</v>
      </c>
      <c r="Q64" s="1">
        <v>98.2</v>
      </c>
      <c r="R64" s="1">
        <v>99.6</v>
      </c>
      <c r="S64" s="1">
        <v>106.1</v>
      </c>
      <c r="T64" s="1">
        <v>104.3</v>
      </c>
      <c r="U64" s="2">
        <v>102.5</v>
      </c>
      <c r="V64" s="2">
        <v>87.8</v>
      </c>
    </row>
    <row r="65" spans="1:22">
      <c r="A65" s="1" t="s">
        <v>30</v>
      </c>
      <c r="B65" s="1">
        <v>104.5</v>
      </c>
      <c r="C65" s="1">
        <v>101.5</v>
      </c>
      <c r="D65" s="1">
        <v>100.7</v>
      </c>
      <c r="E65" s="1">
        <v>102.3</v>
      </c>
      <c r="F65" s="1">
        <v>104.9</v>
      </c>
      <c r="G65" s="1">
        <v>102.1</v>
      </c>
      <c r="H65" s="1">
        <v>101.3</v>
      </c>
      <c r="I65" s="1">
        <v>103.2</v>
      </c>
      <c r="J65" s="1">
        <v>109</v>
      </c>
      <c r="K65" s="1">
        <v>100.2</v>
      </c>
      <c r="L65" s="1">
        <v>104.2</v>
      </c>
      <c r="M65" s="1">
        <v>107.5</v>
      </c>
      <c r="N65" s="1">
        <v>101.5</v>
      </c>
      <c r="O65" s="1">
        <v>99.8</v>
      </c>
      <c r="P65" s="1">
        <v>100.8</v>
      </c>
      <c r="Q65" s="1">
        <v>97.5</v>
      </c>
      <c r="R65" s="1">
        <v>99.6</v>
      </c>
      <c r="S65" s="1">
        <v>105.9</v>
      </c>
      <c r="T65" s="1">
        <v>103.5</v>
      </c>
      <c r="U65" s="2">
        <v>102</v>
      </c>
      <c r="V65" s="2">
        <v>104.8</v>
      </c>
    </row>
    <row r="66" spans="1:22">
      <c r="A66" s="1" t="s">
        <v>31</v>
      </c>
      <c r="B66" s="1">
        <v>103.6</v>
      </c>
      <c r="C66" s="1">
        <v>102.5</v>
      </c>
      <c r="D66" s="1">
        <v>100.2</v>
      </c>
      <c r="E66" s="1">
        <v>103.4</v>
      </c>
      <c r="F66" s="1">
        <v>104.5</v>
      </c>
      <c r="G66" s="1">
        <v>102.8</v>
      </c>
      <c r="H66" s="1">
        <v>102.2</v>
      </c>
      <c r="I66" s="1">
        <v>104.4</v>
      </c>
      <c r="J66" s="1">
        <v>111.2</v>
      </c>
      <c r="K66" s="1">
        <v>98</v>
      </c>
      <c r="L66" s="1">
        <v>104.6</v>
      </c>
      <c r="M66" s="1">
        <v>107.1</v>
      </c>
      <c r="N66" s="1">
        <v>100.6</v>
      </c>
      <c r="O66" s="1">
        <v>100.5</v>
      </c>
      <c r="P66" s="1">
        <v>100.3</v>
      </c>
      <c r="Q66" s="1">
        <v>98.3</v>
      </c>
      <c r="R66" s="1">
        <v>99.9</v>
      </c>
      <c r="S66" s="1">
        <v>103.5</v>
      </c>
      <c r="T66" s="1">
        <v>103.7</v>
      </c>
      <c r="U66" s="2">
        <v>102.8</v>
      </c>
      <c r="V66" s="2">
        <v>116.2</v>
      </c>
    </row>
    <row r="67" spans="1:20">
      <c r="A67" s="1" t="s">
        <v>33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 s="1" t="s">
        <v>34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2">
      <c r="A70" s="3" t="s">
        <v>1</v>
      </c>
      <c r="B70" s="3">
        <v>2000</v>
      </c>
      <c r="C70" s="3">
        <v>2001</v>
      </c>
      <c r="D70" s="3">
        <v>2002</v>
      </c>
      <c r="E70" s="3">
        <v>2003</v>
      </c>
      <c r="F70" s="3">
        <v>2004</v>
      </c>
      <c r="G70" s="3">
        <v>2005</v>
      </c>
      <c r="H70" s="3">
        <v>2006</v>
      </c>
      <c r="I70" s="3">
        <v>2007</v>
      </c>
      <c r="J70" s="3">
        <v>2008</v>
      </c>
      <c r="K70" s="3">
        <v>2009</v>
      </c>
      <c r="L70" s="3">
        <v>2010</v>
      </c>
      <c r="M70" s="3">
        <v>2011</v>
      </c>
      <c r="N70" s="3">
        <v>2012</v>
      </c>
      <c r="O70" s="3">
        <v>2013</v>
      </c>
      <c r="P70" s="3">
        <v>2014</v>
      </c>
      <c r="Q70" s="3">
        <v>2015</v>
      </c>
      <c r="R70" s="3">
        <v>2016</v>
      </c>
      <c r="S70" s="3">
        <v>2017</v>
      </c>
      <c r="T70" s="3">
        <v>2018</v>
      </c>
      <c r="U70" s="2">
        <v>2019</v>
      </c>
      <c r="V70" s="2">
        <v>2020</v>
      </c>
    </row>
    <row r="71" spans="1:22">
      <c r="A71" s="1" t="s">
        <v>2</v>
      </c>
      <c r="B71" s="1">
        <v>1</v>
      </c>
      <c r="C71" s="1">
        <f t="shared" ref="C71:C100" si="0">C37/100</f>
        <v>1.006</v>
      </c>
      <c r="D71" s="1">
        <f t="shared" ref="D71:V71" si="1">C71*D37/100</f>
        <v>1.010024</v>
      </c>
      <c r="E71" s="1">
        <f t="shared" si="1"/>
        <v>1.032244528</v>
      </c>
      <c r="F71" s="1">
        <f t="shared" si="1"/>
        <v>1.076631042704</v>
      </c>
      <c r="G71" s="1">
        <f t="shared" si="1"/>
        <v>1.08416746000293</v>
      </c>
      <c r="H71" s="1">
        <f t="shared" si="1"/>
        <v>1.08850412984294</v>
      </c>
      <c r="I71" s="1">
        <f t="shared" si="1"/>
        <v>1.11898224547854</v>
      </c>
      <c r="J71" s="1">
        <f t="shared" si="1"/>
        <v>1.20626286062587</v>
      </c>
      <c r="K71" s="1">
        <f t="shared" si="1"/>
        <v>1.17128123766772</v>
      </c>
      <c r="L71" s="1">
        <f t="shared" si="1"/>
        <v>1.20056326860941</v>
      </c>
      <c r="M71" s="1">
        <f t="shared" si="1"/>
        <v>1.26899537492015</v>
      </c>
      <c r="N71" s="1">
        <f t="shared" si="1"/>
        <v>1.28549231479411</v>
      </c>
      <c r="O71" s="1">
        <f t="shared" si="1"/>
        <v>1.28420682247932</v>
      </c>
      <c r="P71" s="1">
        <f t="shared" si="1"/>
        <v>1.28420682247932</v>
      </c>
      <c r="Q71" s="1">
        <f t="shared" si="1"/>
        <v>1.25338585873981</v>
      </c>
      <c r="R71" s="1">
        <f t="shared" si="1"/>
        <v>1.24962570116359</v>
      </c>
      <c r="S71" s="1">
        <f t="shared" si="1"/>
        <v>1.30835810911828</v>
      </c>
      <c r="T71" s="1">
        <f t="shared" si="1"/>
        <v>1.35807571726478</v>
      </c>
      <c r="U71" s="1">
        <f t="shared" si="1"/>
        <v>1.38659530732734</v>
      </c>
      <c r="V71" s="1">
        <f t="shared" si="1"/>
        <v>1.41710040408854</v>
      </c>
    </row>
    <row r="72" spans="1:22">
      <c r="A72" s="1" t="s">
        <v>3</v>
      </c>
      <c r="B72" s="1">
        <v>1</v>
      </c>
      <c r="C72" s="1">
        <f t="shared" si="0"/>
        <v>0.997</v>
      </c>
      <c r="D72" s="1">
        <f t="shared" ref="D72:T72" si="2">C72*D38/100</f>
        <v>0.992015</v>
      </c>
      <c r="E72" s="1">
        <f t="shared" si="2"/>
        <v>1.01780739</v>
      </c>
      <c r="F72" s="1">
        <f t="shared" si="2"/>
        <v>1.09210732947</v>
      </c>
      <c r="G72" s="1">
        <f t="shared" si="2"/>
        <v>1.10521261742364</v>
      </c>
      <c r="H72" s="1">
        <f t="shared" si="2"/>
        <v>1.11294910574561</v>
      </c>
      <c r="I72" s="1">
        <f t="shared" si="2"/>
        <v>1.14188578249499</v>
      </c>
      <c r="J72" s="1">
        <f t="shared" si="2"/>
        <v>1.24693927448453</v>
      </c>
      <c r="K72" s="1">
        <f t="shared" si="2"/>
        <v>1.2170127318969</v>
      </c>
      <c r="L72" s="1">
        <f t="shared" si="2"/>
        <v>1.24865506292622</v>
      </c>
      <c r="M72" s="1">
        <f t="shared" si="2"/>
        <v>1.31982840151302</v>
      </c>
      <c r="N72" s="1">
        <f t="shared" si="2"/>
        <v>1.31982840151302</v>
      </c>
      <c r="O72" s="1">
        <f t="shared" si="2"/>
        <v>1.31322925950545</v>
      </c>
      <c r="P72" s="1">
        <f t="shared" si="2"/>
        <v>1.31979540580298</v>
      </c>
      <c r="Q72" s="1">
        <f t="shared" si="2"/>
        <v>1.31847561039718</v>
      </c>
      <c r="R72" s="1">
        <f t="shared" si="2"/>
        <v>1.31056475673479</v>
      </c>
      <c r="S72" s="1">
        <f t="shared" si="2"/>
        <v>1.36691904127439</v>
      </c>
      <c r="T72" s="1">
        <f t="shared" si="2"/>
        <v>1.42843039813174</v>
      </c>
      <c r="U72" s="1">
        <f t="shared" ref="U72:U100" si="3">T72*U38/100</f>
        <v>1.45271371489998</v>
      </c>
      <c r="V72" s="1">
        <f t="shared" ref="V72:V100" si="4">U72*V38/100</f>
        <v>1.49629512634697</v>
      </c>
    </row>
    <row r="73" spans="1:22">
      <c r="A73" s="1" t="s">
        <v>4</v>
      </c>
      <c r="B73" s="1">
        <v>1</v>
      </c>
      <c r="C73" s="1">
        <f t="shared" si="0"/>
        <v>0.999</v>
      </c>
      <c r="D73" s="1">
        <f t="shared" ref="D73:T73" si="5">C73*D39/100</f>
        <v>0.994005</v>
      </c>
      <c r="E73" s="1">
        <f t="shared" si="5"/>
        <v>1.016867115</v>
      </c>
      <c r="F73" s="1">
        <f t="shared" si="5"/>
        <v>1.08804781305</v>
      </c>
      <c r="G73" s="1">
        <f t="shared" si="5"/>
        <v>1.10872072149795</v>
      </c>
      <c r="H73" s="1">
        <f t="shared" si="5"/>
        <v>1.12756897376342</v>
      </c>
      <c r="I73" s="1">
        <f t="shared" si="5"/>
        <v>1.17041659476642</v>
      </c>
      <c r="J73" s="1">
        <f t="shared" si="5"/>
        <v>1.282776587864</v>
      </c>
      <c r="K73" s="1">
        <f t="shared" si="5"/>
        <v>1.23787940728876</v>
      </c>
      <c r="L73" s="1">
        <f t="shared" si="5"/>
        <v>1.28368094535845</v>
      </c>
      <c r="M73" s="1">
        <f t="shared" si="5"/>
        <v>1.35428339735316</v>
      </c>
      <c r="N73" s="1">
        <f t="shared" si="5"/>
        <v>1.35834624754522</v>
      </c>
      <c r="O73" s="1">
        <f t="shared" si="5"/>
        <v>1.35698790129767</v>
      </c>
      <c r="P73" s="1">
        <f t="shared" si="5"/>
        <v>1.35970187710027</v>
      </c>
      <c r="Q73" s="1">
        <f t="shared" si="5"/>
        <v>1.33250783955826</v>
      </c>
      <c r="R73" s="1">
        <f t="shared" si="5"/>
        <v>1.32451279252092</v>
      </c>
      <c r="S73" s="1">
        <f t="shared" si="5"/>
        <v>1.41325514961982</v>
      </c>
      <c r="T73" s="1">
        <f t="shared" si="5"/>
        <v>1.48391790710081</v>
      </c>
      <c r="U73" s="1">
        <f t="shared" si="3"/>
        <v>1.52843544431383</v>
      </c>
      <c r="V73" s="1">
        <f t="shared" si="4"/>
        <v>1.57734537853187</v>
      </c>
    </row>
    <row r="74" spans="1:22">
      <c r="A74" s="1" t="s">
        <v>5</v>
      </c>
      <c r="B74" s="1">
        <v>1</v>
      </c>
      <c r="C74" s="1">
        <f t="shared" si="0"/>
        <v>1.017</v>
      </c>
      <c r="D74" s="1">
        <f t="shared" ref="D74:T74" si="6">C74*D40/100</f>
        <v>1.022085</v>
      </c>
      <c r="E74" s="1">
        <f t="shared" si="6"/>
        <v>1.051725465</v>
      </c>
      <c r="F74" s="1">
        <f t="shared" si="6"/>
        <v>1.10641518918</v>
      </c>
      <c r="G74" s="1">
        <f t="shared" si="6"/>
        <v>1.1396076448554</v>
      </c>
      <c r="H74" s="1">
        <f t="shared" si="6"/>
        <v>1.15670175952823</v>
      </c>
      <c r="I74" s="1">
        <f t="shared" si="6"/>
        <v>1.20412653166889</v>
      </c>
      <c r="J74" s="1">
        <f t="shared" si="6"/>
        <v>1.36427536038085</v>
      </c>
      <c r="K74" s="1">
        <f t="shared" si="6"/>
        <v>1.33835412853362</v>
      </c>
      <c r="L74" s="1">
        <f t="shared" si="6"/>
        <v>1.38787323128936</v>
      </c>
      <c r="M74" s="1">
        <f t="shared" si="6"/>
        <v>1.46420625901027</v>
      </c>
      <c r="N74" s="1">
        <f t="shared" si="6"/>
        <v>1.4817767341184</v>
      </c>
      <c r="O74" s="1">
        <f t="shared" si="6"/>
        <v>1.48918561778899</v>
      </c>
      <c r="P74" s="1">
        <f t="shared" si="6"/>
        <v>1.48322887531783</v>
      </c>
      <c r="Q74" s="1">
        <f t="shared" si="6"/>
        <v>1.45653075556211</v>
      </c>
      <c r="R74" s="1">
        <f t="shared" si="6"/>
        <v>1.45653075556211</v>
      </c>
      <c r="S74" s="1">
        <f t="shared" si="6"/>
        <v>1.54829219316252</v>
      </c>
      <c r="T74" s="1">
        <f t="shared" si="6"/>
        <v>1.61796534185484</v>
      </c>
      <c r="U74" s="1">
        <f t="shared" si="3"/>
        <v>1.68268395552903</v>
      </c>
      <c r="V74" s="1">
        <f t="shared" si="4"/>
        <v>1.86104845481511</v>
      </c>
    </row>
    <row r="75" spans="1:22">
      <c r="A75" s="1" t="s">
        <v>6</v>
      </c>
      <c r="B75" s="1">
        <v>1</v>
      </c>
      <c r="C75" s="1">
        <f t="shared" si="0"/>
        <v>1.008</v>
      </c>
      <c r="D75" s="1">
        <f t="shared" ref="D75:T75" si="7">C75*D41/100</f>
        <v>1.01808</v>
      </c>
      <c r="E75" s="1">
        <f t="shared" si="7"/>
        <v>1.04455008</v>
      </c>
      <c r="F75" s="1">
        <f t="shared" si="7"/>
        <v>1.096777584</v>
      </c>
      <c r="G75" s="1">
        <f t="shared" si="7"/>
        <v>1.137358354608</v>
      </c>
      <c r="H75" s="1">
        <f t="shared" si="7"/>
        <v>1.17489118031006</v>
      </c>
      <c r="I75" s="1">
        <f t="shared" si="7"/>
        <v>1.21953704516185</v>
      </c>
      <c r="J75" s="1">
        <f t="shared" si="7"/>
        <v>1.31831954581996</v>
      </c>
      <c r="K75" s="1">
        <f t="shared" si="7"/>
        <v>1.29854475263266</v>
      </c>
      <c r="L75" s="1">
        <f t="shared" si="7"/>
        <v>1.36866616927482</v>
      </c>
      <c r="M75" s="1">
        <f t="shared" si="7"/>
        <v>1.45489213793913</v>
      </c>
      <c r="N75" s="1">
        <f t="shared" si="7"/>
        <v>1.47817041214616</v>
      </c>
      <c r="O75" s="1">
        <f t="shared" si="7"/>
        <v>1.47225773049758</v>
      </c>
      <c r="P75" s="1">
        <f t="shared" si="7"/>
        <v>1.46931321503658</v>
      </c>
      <c r="Q75" s="1">
        <f t="shared" si="7"/>
        <v>1.43992695073585</v>
      </c>
      <c r="R75" s="1">
        <f t="shared" si="7"/>
        <v>1.43272731598217</v>
      </c>
      <c r="S75" s="1">
        <f t="shared" si="7"/>
        <v>1.48144004472556</v>
      </c>
      <c r="T75" s="1">
        <f t="shared" si="7"/>
        <v>1.53477188633568</v>
      </c>
      <c r="U75" s="1">
        <f t="shared" si="3"/>
        <v>1.56086300840339</v>
      </c>
      <c r="V75" s="1">
        <f t="shared" si="4"/>
        <v>1.53432833726053</v>
      </c>
    </row>
    <row r="76" spans="1:22">
      <c r="A76" s="1" t="s">
        <v>7</v>
      </c>
      <c r="B76" s="1">
        <v>1</v>
      </c>
      <c r="C76" s="1">
        <f t="shared" si="0"/>
        <v>1.004</v>
      </c>
      <c r="D76" s="1">
        <f t="shared" ref="D76:T76" si="8">C76*D42/100</f>
        <v>1.011028</v>
      </c>
      <c r="E76" s="1">
        <f t="shared" si="8"/>
        <v>1.0363037</v>
      </c>
      <c r="F76" s="1">
        <f t="shared" si="8"/>
        <v>1.0860462776</v>
      </c>
      <c r="G76" s="1">
        <f t="shared" si="8"/>
        <v>1.1164555733728</v>
      </c>
      <c r="H76" s="1">
        <f t="shared" si="8"/>
        <v>1.13990114041363</v>
      </c>
      <c r="I76" s="1">
        <f t="shared" si="8"/>
        <v>1.18891688945141</v>
      </c>
      <c r="J76" s="1">
        <f t="shared" si="8"/>
        <v>1.29710832639149</v>
      </c>
      <c r="K76" s="1">
        <f t="shared" si="8"/>
        <v>1.25819507659975</v>
      </c>
      <c r="L76" s="1">
        <f t="shared" si="8"/>
        <v>1.29971551412754</v>
      </c>
      <c r="M76" s="1">
        <f t="shared" si="8"/>
        <v>1.38549673805996</v>
      </c>
      <c r="N76" s="1">
        <f t="shared" si="8"/>
        <v>1.39935170544056</v>
      </c>
      <c r="O76" s="1">
        <f t="shared" si="8"/>
        <v>1.39935170544056</v>
      </c>
      <c r="P76" s="1">
        <f t="shared" si="8"/>
        <v>1.39515365032424</v>
      </c>
      <c r="Q76" s="1">
        <f t="shared" si="8"/>
        <v>1.36585542366743</v>
      </c>
      <c r="R76" s="1">
        <f t="shared" si="8"/>
        <v>1.35492858027809</v>
      </c>
      <c r="S76" s="1">
        <f t="shared" si="8"/>
        <v>1.40912572348921</v>
      </c>
      <c r="T76" s="1">
        <f t="shared" si="8"/>
        <v>1.45844512381133</v>
      </c>
      <c r="U76" s="1">
        <f t="shared" si="3"/>
        <v>1.50365692264948</v>
      </c>
      <c r="V76" s="1">
        <f t="shared" si="4"/>
        <v>1.54275200263837</v>
      </c>
    </row>
    <row r="77" spans="1:22">
      <c r="A77" s="1" t="s">
        <v>8</v>
      </c>
      <c r="B77" s="1">
        <v>1</v>
      </c>
      <c r="C77" s="1">
        <f t="shared" si="0"/>
        <v>1.011</v>
      </c>
      <c r="D77" s="1">
        <f t="shared" ref="D77:T77" si="9">C77*D43/100</f>
        <v>1.023132</v>
      </c>
      <c r="E77" s="1">
        <f t="shared" si="9"/>
        <v>1.034386452</v>
      </c>
      <c r="F77" s="1">
        <f t="shared" si="9"/>
        <v>1.076796296532</v>
      </c>
      <c r="G77" s="1">
        <f t="shared" si="9"/>
        <v>1.09833222246264</v>
      </c>
      <c r="H77" s="1">
        <f t="shared" si="9"/>
        <v>1.12249553135682</v>
      </c>
      <c r="I77" s="1">
        <f t="shared" si="9"/>
        <v>1.16627285707973</v>
      </c>
      <c r="J77" s="1">
        <f t="shared" si="9"/>
        <v>1.25141077564655</v>
      </c>
      <c r="K77" s="1">
        <f t="shared" si="9"/>
        <v>1.24390231099268</v>
      </c>
      <c r="L77" s="1">
        <f t="shared" si="9"/>
        <v>1.2737559664565</v>
      </c>
      <c r="M77" s="1">
        <f t="shared" si="9"/>
        <v>1.34508630057806</v>
      </c>
      <c r="N77" s="1">
        <f t="shared" si="9"/>
        <v>1.35046664578038</v>
      </c>
      <c r="O77" s="1">
        <f t="shared" si="9"/>
        <v>1.35046664578038</v>
      </c>
      <c r="P77" s="1">
        <f t="shared" si="9"/>
        <v>1.35316757907194</v>
      </c>
      <c r="Q77" s="1">
        <f t="shared" si="9"/>
        <v>1.32069155717421</v>
      </c>
      <c r="R77" s="1">
        <f t="shared" si="9"/>
        <v>1.30352256693094</v>
      </c>
      <c r="S77" s="1">
        <f t="shared" si="9"/>
        <v>1.3647881275767</v>
      </c>
      <c r="T77" s="1">
        <f t="shared" si="9"/>
        <v>1.42756838144523</v>
      </c>
      <c r="U77" s="1">
        <f t="shared" si="3"/>
        <v>1.4646851593628</v>
      </c>
      <c r="V77" s="1">
        <f t="shared" si="4"/>
        <v>1.5672131205182</v>
      </c>
    </row>
    <row r="78" spans="1:22">
      <c r="A78" s="1" t="s">
        <v>9</v>
      </c>
      <c r="B78" s="1">
        <v>1</v>
      </c>
      <c r="C78" s="1">
        <f t="shared" si="0"/>
        <v>1.001</v>
      </c>
      <c r="D78" s="1">
        <f t="shared" ref="D78:T78" si="10">C78*D44/100</f>
        <v>1.003002</v>
      </c>
      <c r="E78" s="1">
        <f t="shared" si="10"/>
        <v>1.026071046</v>
      </c>
      <c r="F78" s="1">
        <f t="shared" si="10"/>
        <v>1.0773745983</v>
      </c>
      <c r="G78" s="1">
        <f t="shared" si="10"/>
        <v>1.1010768394626</v>
      </c>
      <c r="H78" s="1">
        <f t="shared" si="10"/>
        <v>1.12419945309131</v>
      </c>
      <c r="I78" s="1">
        <f t="shared" si="10"/>
        <v>1.17478842848042</v>
      </c>
      <c r="J78" s="1">
        <f t="shared" si="10"/>
        <v>1.28051938704366</v>
      </c>
      <c r="K78" s="1">
        <f t="shared" si="10"/>
        <v>1.24978692175461</v>
      </c>
      <c r="L78" s="1">
        <f t="shared" si="10"/>
        <v>1.31477584168585</v>
      </c>
      <c r="M78" s="1">
        <f t="shared" si="10"/>
        <v>1.41338402981229</v>
      </c>
      <c r="N78" s="1">
        <f t="shared" si="10"/>
        <v>1.42469110205079</v>
      </c>
      <c r="O78" s="1">
        <f t="shared" si="10"/>
        <v>1.42611579315284</v>
      </c>
      <c r="P78" s="1">
        <f t="shared" si="10"/>
        <v>1.42611579315284</v>
      </c>
      <c r="Q78" s="1">
        <f t="shared" si="10"/>
        <v>1.41185463522131</v>
      </c>
      <c r="R78" s="1">
        <f t="shared" si="10"/>
        <v>1.40338350740999</v>
      </c>
      <c r="S78" s="1">
        <f t="shared" si="10"/>
        <v>1.45109854666193</v>
      </c>
      <c r="T78" s="1">
        <f t="shared" si="10"/>
        <v>1.49898479870177</v>
      </c>
      <c r="U78" s="1">
        <f t="shared" si="3"/>
        <v>1.51097667709138</v>
      </c>
      <c r="V78" s="1">
        <f t="shared" si="4"/>
        <v>1.56537183746667</v>
      </c>
    </row>
    <row r="79" spans="1:22">
      <c r="A79" s="1" t="s">
        <v>10</v>
      </c>
      <c r="B79" s="1">
        <v>1</v>
      </c>
      <c r="C79" s="1">
        <f t="shared" si="0"/>
        <v>1.007</v>
      </c>
      <c r="D79" s="1">
        <f t="shared" ref="D79:T79" si="11">C79*D45/100</f>
        <v>1.010021</v>
      </c>
      <c r="E79" s="1">
        <f t="shared" si="11"/>
        <v>1.034261504</v>
      </c>
      <c r="F79" s="1">
        <f t="shared" si="11"/>
        <v>1.103557024768</v>
      </c>
      <c r="G79" s="1">
        <f t="shared" si="11"/>
        <v>1.11238548096614</v>
      </c>
      <c r="H79" s="1">
        <f t="shared" si="11"/>
        <v>1.11349786644711</v>
      </c>
      <c r="I79" s="1">
        <f t="shared" si="11"/>
        <v>1.15247029177276</v>
      </c>
      <c r="J79" s="1">
        <f t="shared" si="11"/>
        <v>1.24351544482281</v>
      </c>
      <c r="K79" s="1">
        <f t="shared" si="11"/>
        <v>1.20620998147812</v>
      </c>
      <c r="L79" s="1">
        <f t="shared" si="11"/>
        <v>1.25204596077429</v>
      </c>
      <c r="M79" s="1">
        <f t="shared" si="11"/>
        <v>1.33342894822462</v>
      </c>
      <c r="N79" s="1">
        <f t="shared" si="11"/>
        <v>1.32542837453527</v>
      </c>
      <c r="O79" s="1">
        <f t="shared" si="11"/>
        <v>1.32807923128434</v>
      </c>
      <c r="P79" s="1">
        <f t="shared" si="11"/>
        <v>1.33471962744076</v>
      </c>
      <c r="Q79" s="1">
        <f t="shared" si="11"/>
        <v>1.29467803861754</v>
      </c>
      <c r="R79" s="1">
        <f t="shared" si="11"/>
        <v>1.28949932646307</v>
      </c>
      <c r="S79" s="1">
        <f t="shared" si="11"/>
        <v>1.3758957813361</v>
      </c>
      <c r="T79" s="1">
        <f t="shared" si="11"/>
        <v>1.45294594509092</v>
      </c>
      <c r="U79" s="1">
        <f t="shared" si="3"/>
        <v>1.47328718832219</v>
      </c>
      <c r="V79" s="1">
        <f t="shared" si="4"/>
        <v>1.62503576871938</v>
      </c>
    </row>
    <row r="80" spans="1:22">
      <c r="A80" s="1" t="s">
        <v>11</v>
      </c>
      <c r="B80" s="1">
        <v>1</v>
      </c>
      <c r="C80" s="1">
        <f t="shared" si="0"/>
        <v>1.008</v>
      </c>
      <c r="D80" s="1">
        <f t="shared" ref="D80:T80" si="12">C80*D46/100</f>
        <v>1.025136</v>
      </c>
      <c r="E80" s="1">
        <f t="shared" si="12"/>
        <v>1.069216848</v>
      </c>
      <c r="F80" s="1">
        <f t="shared" si="12"/>
        <v>1.169723231712</v>
      </c>
      <c r="G80" s="1">
        <f t="shared" si="12"/>
        <v>1.18025074079741</v>
      </c>
      <c r="H80" s="1">
        <f t="shared" si="12"/>
        <v>1.19441374968698</v>
      </c>
      <c r="I80" s="1">
        <f t="shared" si="12"/>
        <v>1.25294002342164</v>
      </c>
      <c r="J80" s="1">
        <f t="shared" si="12"/>
        <v>1.3782340257638</v>
      </c>
      <c r="K80" s="1">
        <f t="shared" si="12"/>
        <v>1.34653464317124</v>
      </c>
      <c r="L80" s="1">
        <f t="shared" si="12"/>
        <v>1.41520790997297</v>
      </c>
      <c r="M80" s="1">
        <f t="shared" si="12"/>
        <v>1.51144204785113</v>
      </c>
      <c r="N80" s="1">
        <f t="shared" si="12"/>
        <v>1.49028185918121</v>
      </c>
      <c r="O80" s="1">
        <f t="shared" si="12"/>
        <v>1.49773326847712</v>
      </c>
      <c r="P80" s="1">
        <f t="shared" si="12"/>
        <v>1.51420833443037</v>
      </c>
      <c r="Q80" s="1">
        <f t="shared" si="12"/>
        <v>1.45666841772201</v>
      </c>
      <c r="R80" s="1">
        <f t="shared" si="12"/>
        <v>1.43918839670935</v>
      </c>
      <c r="S80" s="1">
        <f t="shared" si="12"/>
        <v>1.54856671485926</v>
      </c>
      <c r="T80" s="1">
        <f t="shared" si="12"/>
        <v>1.64148071775082</v>
      </c>
      <c r="U80" s="1">
        <f t="shared" si="3"/>
        <v>1.66281996708158</v>
      </c>
      <c r="V80" s="1">
        <f t="shared" si="4"/>
        <v>1.66780842698282</v>
      </c>
    </row>
    <row r="81" spans="1:22">
      <c r="A81" s="1" t="s">
        <v>12</v>
      </c>
      <c r="B81" s="1">
        <v>1</v>
      </c>
      <c r="C81" s="1">
        <f t="shared" si="0"/>
        <v>1.004</v>
      </c>
      <c r="D81" s="1">
        <f t="shared" ref="D81:T81" si="13">C81*D47/100</f>
        <v>1.00902</v>
      </c>
      <c r="E81" s="1">
        <f t="shared" si="13"/>
        <v>1.0443357</v>
      </c>
      <c r="F81" s="1">
        <f t="shared" si="13"/>
        <v>1.1059515063</v>
      </c>
      <c r="G81" s="1">
        <f t="shared" si="13"/>
        <v>1.1092693608189</v>
      </c>
      <c r="H81" s="1">
        <f t="shared" si="13"/>
        <v>1.12590840123118</v>
      </c>
      <c r="I81" s="1">
        <f t="shared" si="13"/>
        <v>1.17544837088536</v>
      </c>
      <c r="J81" s="1">
        <f t="shared" si="13"/>
        <v>1.28476506937769</v>
      </c>
      <c r="K81" s="1">
        <f t="shared" si="13"/>
        <v>1.24236782208823</v>
      </c>
      <c r="L81" s="1">
        <f t="shared" si="13"/>
        <v>1.30075910972638</v>
      </c>
      <c r="M81" s="1">
        <f t="shared" si="13"/>
        <v>1.39831604295586</v>
      </c>
      <c r="N81" s="1">
        <f t="shared" si="13"/>
        <v>1.38712951461221</v>
      </c>
      <c r="O81" s="1">
        <f t="shared" si="13"/>
        <v>1.38712951461221</v>
      </c>
      <c r="P81" s="1">
        <f t="shared" si="13"/>
        <v>1.39545229169988</v>
      </c>
      <c r="Q81" s="1">
        <f t="shared" si="13"/>
        <v>1.35917053211568</v>
      </c>
      <c r="R81" s="1">
        <f t="shared" si="13"/>
        <v>1.35237467945511</v>
      </c>
      <c r="S81" s="1">
        <f t="shared" si="13"/>
        <v>1.4308124108635</v>
      </c>
      <c r="T81" s="1">
        <f t="shared" si="13"/>
        <v>1.51236871828272</v>
      </c>
      <c r="U81" s="1">
        <f t="shared" si="3"/>
        <v>1.54412846136666</v>
      </c>
      <c r="V81" s="1">
        <f t="shared" si="4"/>
        <v>1.62751139828046</v>
      </c>
    </row>
    <row r="82" spans="1:22">
      <c r="A82" s="1" t="s">
        <v>13</v>
      </c>
      <c r="B82" s="1">
        <v>1</v>
      </c>
      <c r="C82" s="1">
        <f t="shared" si="0"/>
        <v>0.995</v>
      </c>
      <c r="D82" s="1">
        <f t="shared" ref="D82:T82" si="14">C82*D48/100</f>
        <v>1.005945</v>
      </c>
      <c r="E82" s="1">
        <f t="shared" si="14"/>
        <v>1.041153075</v>
      </c>
      <c r="F82" s="1">
        <f t="shared" si="14"/>
        <v>1.104663412575</v>
      </c>
      <c r="G82" s="1">
        <f t="shared" si="14"/>
        <v>1.11571004670075</v>
      </c>
      <c r="H82" s="1">
        <f t="shared" si="14"/>
        <v>1.13690853758806</v>
      </c>
      <c r="I82" s="1">
        <f t="shared" si="14"/>
        <v>1.19830159861782</v>
      </c>
      <c r="J82" s="1">
        <f t="shared" si="14"/>
        <v>1.31094194888789</v>
      </c>
      <c r="K82" s="1">
        <f t="shared" si="14"/>
        <v>1.25850427093238</v>
      </c>
      <c r="L82" s="1">
        <f t="shared" si="14"/>
        <v>1.32646350156273</v>
      </c>
      <c r="M82" s="1">
        <f t="shared" si="14"/>
        <v>1.43390704518931</v>
      </c>
      <c r="N82" s="1">
        <f t="shared" si="14"/>
        <v>1.4482461156412</v>
      </c>
      <c r="O82" s="1">
        <f t="shared" si="14"/>
        <v>1.45114260787248</v>
      </c>
      <c r="P82" s="1">
        <f t="shared" si="14"/>
        <v>1.4554960356961</v>
      </c>
      <c r="Q82" s="1">
        <f t="shared" si="14"/>
        <v>1.41037565858952</v>
      </c>
      <c r="R82" s="1">
        <f t="shared" si="14"/>
        <v>1.39909265332081</v>
      </c>
      <c r="S82" s="1">
        <f t="shared" si="14"/>
        <v>1.50262550966655</v>
      </c>
      <c r="T82" s="1">
        <f t="shared" si="14"/>
        <v>1.58977778922721</v>
      </c>
      <c r="U82" s="1">
        <f t="shared" si="3"/>
        <v>1.62634267837943</v>
      </c>
      <c r="V82" s="1">
        <f t="shared" si="4"/>
        <v>1.81174574371469</v>
      </c>
    </row>
    <row r="83" spans="1:22">
      <c r="A83" s="1" t="s">
        <v>14</v>
      </c>
      <c r="B83" s="1">
        <v>1</v>
      </c>
      <c r="C83" s="1">
        <f t="shared" si="0"/>
        <v>0.995</v>
      </c>
      <c r="D83" s="1">
        <f t="shared" ref="D83:T83" si="15">C83*D49/100</f>
        <v>0.992015</v>
      </c>
      <c r="E83" s="1">
        <f t="shared" si="15"/>
        <v>1.00590321</v>
      </c>
      <c r="F83" s="1">
        <f t="shared" si="15"/>
        <v>1.04010391914</v>
      </c>
      <c r="G83" s="1">
        <f t="shared" si="15"/>
        <v>1.04738464657398</v>
      </c>
      <c r="H83" s="1">
        <f t="shared" si="15"/>
        <v>1.06833233950546</v>
      </c>
      <c r="I83" s="1">
        <f t="shared" si="15"/>
        <v>1.13136394753628</v>
      </c>
      <c r="J83" s="1">
        <f t="shared" si="15"/>
        <v>1.19811442044092</v>
      </c>
      <c r="K83" s="1">
        <f t="shared" si="15"/>
        <v>1.1741521320321</v>
      </c>
      <c r="L83" s="1">
        <f t="shared" si="15"/>
        <v>1.21289915238916</v>
      </c>
      <c r="M83" s="1">
        <f t="shared" si="15"/>
        <v>1.28809889983729</v>
      </c>
      <c r="N83" s="1">
        <f t="shared" si="15"/>
        <v>1.2919631965368</v>
      </c>
      <c r="O83" s="1">
        <f t="shared" si="15"/>
        <v>1.29325515973334</v>
      </c>
      <c r="P83" s="1">
        <f t="shared" si="15"/>
        <v>1.29842818037227</v>
      </c>
      <c r="Q83" s="1">
        <f t="shared" si="15"/>
        <v>1.27635490130594</v>
      </c>
      <c r="R83" s="1">
        <f t="shared" si="15"/>
        <v>1.27635490130594</v>
      </c>
      <c r="S83" s="1">
        <f t="shared" si="15"/>
        <v>1.34783077577908</v>
      </c>
      <c r="T83" s="1">
        <f t="shared" si="15"/>
        <v>1.41387448379225</v>
      </c>
      <c r="U83" s="1">
        <f t="shared" si="3"/>
        <v>1.43508260104914</v>
      </c>
      <c r="V83" s="1">
        <f t="shared" si="4"/>
        <v>1.42934227064494</v>
      </c>
    </row>
    <row r="84" spans="1:22">
      <c r="A84" s="1" t="s">
        <v>15</v>
      </c>
      <c r="B84" s="1">
        <v>1</v>
      </c>
      <c r="C84" s="1">
        <f t="shared" si="0"/>
        <v>0.989</v>
      </c>
      <c r="D84" s="1">
        <f t="shared" ref="D84:T84" si="16">C84*D50/100</f>
        <v>0.989</v>
      </c>
      <c r="E84" s="1">
        <f t="shared" si="16"/>
        <v>1.039439</v>
      </c>
      <c r="F84" s="1">
        <f t="shared" si="16"/>
        <v>1.116357486</v>
      </c>
      <c r="G84" s="1">
        <f t="shared" si="16"/>
        <v>1.12193927343</v>
      </c>
      <c r="H84" s="1">
        <f t="shared" si="16"/>
        <v>1.15784133017976</v>
      </c>
      <c r="I84" s="1">
        <f t="shared" si="16"/>
        <v>1.22036476200947</v>
      </c>
      <c r="J84" s="1">
        <f t="shared" si="16"/>
        <v>1.34728269725845</v>
      </c>
      <c r="K84" s="1">
        <f t="shared" si="16"/>
        <v>1.29473867206537</v>
      </c>
      <c r="L84" s="1">
        <f t="shared" si="16"/>
        <v>1.35688612832451</v>
      </c>
      <c r="M84" s="1">
        <f t="shared" si="16"/>
        <v>1.47086456310377</v>
      </c>
      <c r="N84" s="1">
        <f t="shared" si="16"/>
        <v>1.48557320873481</v>
      </c>
      <c r="O84" s="1">
        <f t="shared" si="16"/>
        <v>1.49151550156975</v>
      </c>
      <c r="P84" s="1">
        <f t="shared" si="16"/>
        <v>1.49300701707132</v>
      </c>
      <c r="Q84" s="1">
        <f t="shared" si="16"/>
        <v>1.44523079252503</v>
      </c>
      <c r="R84" s="1">
        <f t="shared" si="16"/>
        <v>1.44523079252503</v>
      </c>
      <c r="S84" s="1">
        <f t="shared" si="16"/>
        <v>1.53338987086906</v>
      </c>
      <c r="T84" s="1">
        <f t="shared" si="16"/>
        <v>1.63152682260468</v>
      </c>
      <c r="U84" s="1">
        <f t="shared" si="3"/>
        <v>1.67068346634719</v>
      </c>
      <c r="V84" s="1">
        <f t="shared" si="4"/>
        <v>1.80767951058766</v>
      </c>
    </row>
    <row r="85" spans="1:22">
      <c r="A85" s="1" t="s">
        <v>16</v>
      </c>
      <c r="B85" s="1">
        <v>1</v>
      </c>
      <c r="C85" s="1">
        <f t="shared" si="0"/>
        <v>1.014</v>
      </c>
      <c r="D85" s="1">
        <f t="shared" ref="D85:T85" si="17">C85*D51/100</f>
        <v>1.025154</v>
      </c>
      <c r="E85" s="1">
        <f t="shared" si="17"/>
        <v>1.054883466</v>
      </c>
      <c r="F85" s="1">
        <f t="shared" si="17"/>
        <v>1.132944842484</v>
      </c>
      <c r="G85" s="1">
        <f t="shared" si="17"/>
        <v>1.16580024291604</v>
      </c>
      <c r="H85" s="1">
        <f t="shared" si="17"/>
        <v>1.18678464728852</v>
      </c>
      <c r="I85" s="1">
        <f t="shared" si="17"/>
        <v>1.23425603318007</v>
      </c>
      <c r="J85" s="1">
        <f t="shared" si="17"/>
        <v>1.32929374773493</v>
      </c>
      <c r="K85" s="1">
        <f t="shared" si="17"/>
        <v>1.28808564155515</v>
      </c>
      <c r="L85" s="1">
        <f t="shared" si="17"/>
        <v>1.33445672465113</v>
      </c>
      <c r="M85" s="1">
        <f t="shared" si="17"/>
        <v>1.42519978192741</v>
      </c>
      <c r="N85" s="1">
        <f t="shared" si="17"/>
        <v>1.43660138018283</v>
      </c>
      <c r="O85" s="1">
        <f t="shared" si="17"/>
        <v>1.44234778570356</v>
      </c>
      <c r="P85" s="1">
        <f t="shared" si="17"/>
        <v>1.44667482906067</v>
      </c>
      <c r="Q85" s="1">
        <f t="shared" si="17"/>
        <v>1.41340130799228</v>
      </c>
      <c r="R85" s="1">
        <f t="shared" si="17"/>
        <v>1.40068069622035</v>
      </c>
      <c r="S85" s="1">
        <f t="shared" si="17"/>
        <v>1.48192017660113</v>
      </c>
      <c r="T85" s="1">
        <f t="shared" si="17"/>
        <v>1.57231730737379</v>
      </c>
      <c r="U85" s="1">
        <f t="shared" si="3"/>
        <v>1.61634219198026</v>
      </c>
      <c r="V85" s="1">
        <f t="shared" si="4"/>
        <v>1.67453051089155</v>
      </c>
    </row>
    <row r="86" spans="1:22">
      <c r="A86" s="1" t="s">
        <v>17</v>
      </c>
      <c r="B86" s="1">
        <v>1</v>
      </c>
      <c r="C86" s="1">
        <f t="shared" si="0"/>
        <v>1.004</v>
      </c>
      <c r="D86" s="1">
        <f t="shared" ref="D86:T86" si="18">C86*D52/100</f>
        <v>0.990948</v>
      </c>
      <c r="E86" s="1">
        <f t="shared" si="18"/>
        <v>1.028604024</v>
      </c>
      <c r="F86" s="1">
        <f t="shared" si="18"/>
        <v>1.132493030424</v>
      </c>
      <c r="G86" s="1">
        <f t="shared" si="18"/>
        <v>1.14834793284994</v>
      </c>
      <c r="H86" s="1">
        <f t="shared" si="18"/>
        <v>1.16672149977554</v>
      </c>
      <c r="I86" s="1">
        <f t="shared" si="18"/>
        <v>1.22039068876521</v>
      </c>
      <c r="J86" s="1">
        <f t="shared" si="18"/>
        <v>1.33022585075408</v>
      </c>
      <c r="K86" s="1">
        <f t="shared" si="18"/>
        <v>1.28233772012693</v>
      </c>
      <c r="L86" s="1">
        <f t="shared" si="18"/>
        <v>1.32721954033137</v>
      </c>
      <c r="M86" s="1">
        <f t="shared" si="18"/>
        <v>1.4254337863159</v>
      </c>
      <c r="N86" s="1">
        <f t="shared" si="18"/>
        <v>1.43968812417905</v>
      </c>
      <c r="O86" s="1">
        <f t="shared" si="18"/>
        <v>1.43824843605488</v>
      </c>
      <c r="P86" s="1">
        <f t="shared" si="18"/>
        <v>1.43824843605488</v>
      </c>
      <c r="Q86" s="1">
        <f t="shared" si="18"/>
        <v>1.40373047358956</v>
      </c>
      <c r="R86" s="1">
        <f t="shared" si="18"/>
        <v>1.39250062980084</v>
      </c>
      <c r="S86" s="1">
        <f t="shared" si="18"/>
        <v>1.4955456764061</v>
      </c>
      <c r="T86" s="1">
        <f t="shared" si="18"/>
        <v>1.57630514293203</v>
      </c>
      <c r="U86" s="1">
        <f t="shared" si="3"/>
        <v>1.62674690750586</v>
      </c>
      <c r="V86" s="1">
        <f t="shared" si="4"/>
        <v>1.69669702452861</v>
      </c>
    </row>
    <row r="87" spans="1:22">
      <c r="A87" s="1" t="s">
        <v>18</v>
      </c>
      <c r="B87" s="1">
        <v>1</v>
      </c>
      <c r="C87" s="1">
        <f t="shared" si="0"/>
        <v>1.001</v>
      </c>
      <c r="D87" s="1">
        <f t="shared" ref="D87:T87" si="19">C87*D53/100</f>
        <v>0.998998</v>
      </c>
      <c r="E87" s="1">
        <f t="shared" si="19"/>
        <v>1.031964934</v>
      </c>
      <c r="F87" s="1">
        <f t="shared" si="19"/>
        <v>1.09388283004</v>
      </c>
      <c r="G87" s="1">
        <f t="shared" si="19"/>
        <v>1.11794825230088</v>
      </c>
      <c r="H87" s="1">
        <f t="shared" si="19"/>
        <v>1.1380713208423</v>
      </c>
      <c r="I87" s="1">
        <f t="shared" si="19"/>
        <v>1.18473224499683</v>
      </c>
      <c r="J87" s="1">
        <f t="shared" si="19"/>
        <v>1.29609707602653</v>
      </c>
      <c r="K87" s="1">
        <f t="shared" si="19"/>
        <v>1.28054391111421</v>
      </c>
      <c r="L87" s="1">
        <f t="shared" si="19"/>
        <v>1.34072947493658</v>
      </c>
      <c r="M87" s="1">
        <f t="shared" si="19"/>
        <v>1.43860272660695</v>
      </c>
      <c r="N87" s="1">
        <f t="shared" si="19"/>
        <v>1.46449757568588</v>
      </c>
      <c r="O87" s="1">
        <f t="shared" si="19"/>
        <v>1.47182006356431</v>
      </c>
      <c r="P87" s="1">
        <f t="shared" si="19"/>
        <v>1.48653826419995</v>
      </c>
      <c r="Q87" s="1">
        <f t="shared" si="19"/>
        <v>1.47761903461475</v>
      </c>
      <c r="R87" s="1">
        <f t="shared" si="19"/>
        <v>1.47909665364936</v>
      </c>
      <c r="S87" s="1">
        <f t="shared" si="19"/>
        <v>1.56636335621468</v>
      </c>
      <c r="T87" s="1">
        <f t="shared" si="19"/>
        <v>1.66974333772485</v>
      </c>
      <c r="U87" s="1">
        <f t="shared" si="3"/>
        <v>1.73653307123384</v>
      </c>
      <c r="V87" s="1">
        <f t="shared" si="4"/>
        <v>1.41006485384188</v>
      </c>
    </row>
    <row r="88" spans="1:22">
      <c r="A88" s="1" t="s">
        <v>19</v>
      </c>
      <c r="B88" s="1">
        <v>1</v>
      </c>
      <c r="C88" s="1">
        <f t="shared" si="0"/>
        <v>1.013</v>
      </c>
      <c r="D88" s="1">
        <f t="shared" ref="D88:T88" si="20">C88*D54/100</f>
        <v>1.016039</v>
      </c>
      <c r="E88" s="1">
        <f t="shared" si="20"/>
        <v>1.044488092</v>
      </c>
      <c r="F88" s="1">
        <f t="shared" si="20"/>
        <v>1.10193493706</v>
      </c>
      <c r="G88" s="1">
        <f t="shared" si="20"/>
        <v>1.14160459479416</v>
      </c>
      <c r="H88" s="1">
        <f t="shared" si="20"/>
        <v>1.17699433723278</v>
      </c>
      <c r="I88" s="1">
        <f t="shared" si="20"/>
        <v>1.24526000879228</v>
      </c>
      <c r="J88" s="1">
        <f t="shared" si="20"/>
        <v>1.36854074966272</v>
      </c>
      <c r="K88" s="1">
        <f t="shared" si="20"/>
        <v>1.36443512741373</v>
      </c>
      <c r="L88" s="1">
        <f t="shared" si="20"/>
        <v>1.41901253251028</v>
      </c>
      <c r="M88" s="1">
        <f t="shared" si="20"/>
        <v>1.52118143485102</v>
      </c>
      <c r="N88" s="1">
        <f t="shared" si="20"/>
        <v>1.54704151924348</v>
      </c>
      <c r="O88" s="1">
        <f t="shared" si="20"/>
        <v>1.56715305899365</v>
      </c>
      <c r="P88" s="1">
        <f t="shared" si="20"/>
        <v>1.59066035487855</v>
      </c>
      <c r="Q88" s="1">
        <f t="shared" si="20"/>
        <v>1.59702299629807</v>
      </c>
      <c r="R88" s="1">
        <f t="shared" si="20"/>
        <v>1.60341108828326</v>
      </c>
      <c r="S88" s="1">
        <f t="shared" si="20"/>
        <v>1.69480552031541</v>
      </c>
      <c r="T88" s="1">
        <f t="shared" si="20"/>
        <v>1.77615618529055</v>
      </c>
      <c r="U88" s="1">
        <f t="shared" si="3"/>
        <v>1.80635084044049</v>
      </c>
      <c r="V88" s="1">
        <f t="shared" si="4"/>
        <v>1.94363350431396</v>
      </c>
    </row>
    <row r="89" spans="1:22">
      <c r="A89" s="1" t="s">
        <v>20</v>
      </c>
      <c r="B89" s="1">
        <v>1</v>
      </c>
      <c r="C89" s="1">
        <f t="shared" si="0"/>
        <v>1.002</v>
      </c>
      <c r="D89" s="1">
        <f t="shared" ref="D89:T89" si="21">C89*D55/100</f>
        <v>0.998994</v>
      </c>
      <c r="E89" s="1">
        <f t="shared" si="21"/>
        <v>1.020971868</v>
      </c>
      <c r="F89" s="1">
        <f t="shared" si="21"/>
        <v>1.086314067552</v>
      </c>
      <c r="G89" s="1">
        <f t="shared" si="21"/>
        <v>1.10369509263283</v>
      </c>
      <c r="H89" s="1">
        <f t="shared" si="21"/>
        <v>1.11142095828126</v>
      </c>
      <c r="I89" s="1">
        <f t="shared" si="21"/>
        <v>1.13809506128001</v>
      </c>
      <c r="J89" s="1">
        <f t="shared" si="21"/>
        <v>1.23597123655009</v>
      </c>
      <c r="K89" s="1">
        <f t="shared" si="21"/>
        <v>1.19518418574394</v>
      </c>
      <c r="L89" s="1">
        <f t="shared" si="21"/>
        <v>1.23103971131626</v>
      </c>
      <c r="M89" s="1">
        <f t="shared" si="21"/>
        <v>1.29874689543865</v>
      </c>
      <c r="N89" s="1">
        <f t="shared" si="21"/>
        <v>1.31822809887023</v>
      </c>
      <c r="O89" s="1">
        <f t="shared" si="21"/>
        <v>1.33668329225442</v>
      </c>
      <c r="P89" s="1">
        <f t="shared" si="21"/>
        <v>1.35673354163823</v>
      </c>
      <c r="Q89" s="1">
        <f t="shared" si="21"/>
        <v>1.34316620622185</v>
      </c>
      <c r="R89" s="1">
        <f t="shared" si="21"/>
        <v>1.34719570484051</v>
      </c>
      <c r="S89" s="1">
        <f t="shared" si="21"/>
        <v>1.41859707719706</v>
      </c>
      <c r="T89" s="1">
        <f t="shared" si="21"/>
        <v>1.50655009598328</v>
      </c>
      <c r="U89" s="1">
        <f t="shared" si="3"/>
        <v>1.56982520001458</v>
      </c>
      <c r="V89" s="1">
        <f t="shared" si="4"/>
        <v>1.68285261441563</v>
      </c>
    </row>
    <row r="90" spans="1:22">
      <c r="A90" s="1" t="s">
        <v>21</v>
      </c>
      <c r="B90" s="1">
        <v>1</v>
      </c>
      <c r="C90" s="1">
        <f t="shared" si="0"/>
        <v>1.02</v>
      </c>
      <c r="D90" s="1">
        <f t="shared" ref="D90:T90" si="22">C90*D56/100</f>
        <v>1.02306</v>
      </c>
      <c r="E90" s="1">
        <f t="shared" si="22"/>
        <v>1.04147508</v>
      </c>
      <c r="F90" s="1">
        <f t="shared" si="22"/>
        <v>1.08938293368</v>
      </c>
      <c r="G90" s="1">
        <f t="shared" si="22"/>
        <v>1.10463429475152</v>
      </c>
      <c r="H90" s="1">
        <f t="shared" si="22"/>
        <v>1.11788990628854</v>
      </c>
      <c r="I90" s="1">
        <f t="shared" si="22"/>
        <v>1.14360137413317</v>
      </c>
      <c r="J90" s="1">
        <f t="shared" si="22"/>
        <v>1.2339458826897</v>
      </c>
      <c r="K90" s="1">
        <f t="shared" si="22"/>
        <v>1.20803301915321</v>
      </c>
      <c r="L90" s="1">
        <f t="shared" si="22"/>
        <v>1.24427400972781</v>
      </c>
      <c r="M90" s="1">
        <f t="shared" si="22"/>
        <v>1.32141899833093</v>
      </c>
      <c r="N90" s="1">
        <f t="shared" si="22"/>
        <v>1.32934751232092</v>
      </c>
      <c r="O90" s="1">
        <f t="shared" si="22"/>
        <v>1.33067685983324</v>
      </c>
      <c r="P90" s="1">
        <f t="shared" si="22"/>
        <v>1.35196768959057</v>
      </c>
      <c r="Q90" s="1">
        <f t="shared" si="22"/>
        <v>1.33574407731548</v>
      </c>
      <c r="R90" s="1">
        <f t="shared" si="22"/>
        <v>1.32906535692891</v>
      </c>
      <c r="S90" s="1">
        <f t="shared" si="22"/>
        <v>1.38754423263378</v>
      </c>
      <c r="T90" s="1">
        <f t="shared" si="22"/>
        <v>1.4499837231023</v>
      </c>
      <c r="U90" s="1">
        <f t="shared" si="3"/>
        <v>1.48478333245675</v>
      </c>
      <c r="V90" s="1">
        <f t="shared" si="4"/>
        <v>1.63326166570243</v>
      </c>
    </row>
    <row r="91" spans="1:22">
      <c r="A91" s="1" t="s">
        <v>22</v>
      </c>
      <c r="B91" s="1">
        <v>1</v>
      </c>
      <c r="C91" s="1">
        <f t="shared" si="0"/>
        <v>1.003</v>
      </c>
      <c r="D91" s="1">
        <f t="shared" ref="D91:T91" si="23">C91*D57/100</f>
        <v>0.984946</v>
      </c>
      <c r="E91" s="1">
        <f t="shared" si="23"/>
        <v>1.016464272</v>
      </c>
      <c r="F91" s="1">
        <f t="shared" si="23"/>
        <v>1.073386271232</v>
      </c>
      <c r="G91" s="1">
        <f t="shared" si="23"/>
        <v>1.08626690648678</v>
      </c>
      <c r="H91" s="1">
        <f t="shared" si="23"/>
        <v>1.09712957555165</v>
      </c>
      <c r="I91" s="1">
        <f t="shared" si="23"/>
        <v>1.1640544796603</v>
      </c>
      <c r="J91" s="1">
        <f t="shared" si="23"/>
        <v>1.31887372545512</v>
      </c>
      <c r="K91" s="1">
        <f t="shared" si="23"/>
        <v>1.28853962976965</v>
      </c>
      <c r="L91" s="1">
        <f t="shared" si="23"/>
        <v>1.35554369051768</v>
      </c>
      <c r="M91" s="1">
        <f t="shared" si="23"/>
        <v>1.44229848671081</v>
      </c>
      <c r="N91" s="1">
        <f t="shared" si="23"/>
        <v>1.47114445644502</v>
      </c>
      <c r="O91" s="1">
        <f t="shared" si="23"/>
        <v>1.46084644524991</v>
      </c>
      <c r="P91" s="1">
        <f t="shared" si="23"/>
        <v>1.46961152392141</v>
      </c>
      <c r="Q91" s="1">
        <f t="shared" si="23"/>
        <v>1.46079385477788</v>
      </c>
      <c r="R91" s="1">
        <f t="shared" si="23"/>
        <v>1.46225464863266</v>
      </c>
      <c r="S91" s="1">
        <f t="shared" si="23"/>
        <v>1.5222070892266</v>
      </c>
      <c r="T91" s="1">
        <f t="shared" si="23"/>
        <v>1.61658392875865</v>
      </c>
      <c r="U91" s="1">
        <f t="shared" si="3"/>
        <v>1.66993119840768</v>
      </c>
      <c r="V91" s="1">
        <f t="shared" si="4"/>
        <v>1.83525438705004</v>
      </c>
    </row>
    <row r="92" spans="1:22">
      <c r="A92" s="1" t="s">
        <v>23</v>
      </c>
      <c r="B92" s="1">
        <v>1</v>
      </c>
      <c r="C92" s="1">
        <f t="shared" si="0"/>
        <v>1.008</v>
      </c>
      <c r="D92" s="1">
        <f t="shared" ref="D92:T92" si="24">C92*D58/100</f>
        <v>1.015056</v>
      </c>
      <c r="E92" s="1">
        <f t="shared" si="24"/>
        <v>1.044492624</v>
      </c>
      <c r="F92" s="1">
        <f t="shared" si="24"/>
        <v>1.097761747824</v>
      </c>
      <c r="G92" s="1">
        <f t="shared" si="24"/>
        <v>1.12301026802395</v>
      </c>
      <c r="H92" s="1">
        <f t="shared" si="24"/>
        <v>1.14210144258036</v>
      </c>
      <c r="I92" s="1">
        <f t="shared" si="24"/>
        <v>1.20491702192228</v>
      </c>
      <c r="J92" s="1">
        <f t="shared" si="24"/>
        <v>1.32781855815835</v>
      </c>
      <c r="K92" s="1">
        <f t="shared" si="24"/>
        <v>1.29860654987887</v>
      </c>
      <c r="L92" s="1">
        <f t="shared" si="24"/>
        <v>1.32587728742632</v>
      </c>
      <c r="M92" s="1">
        <f t="shared" si="24"/>
        <v>1.40410404738448</v>
      </c>
      <c r="N92" s="1">
        <f t="shared" si="24"/>
        <v>1.4293779202374</v>
      </c>
      <c r="O92" s="1">
        <f t="shared" si="24"/>
        <v>1.43652480983858</v>
      </c>
      <c r="P92" s="1">
        <f t="shared" si="24"/>
        <v>1.4408343842681</v>
      </c>
      <c r="Q92" s="1">
        <f t="shared" si="24"/>
        <v>1.41489936535127</v>
      </c>
      <c r="R92" s="1">
        <f t="shared" si="24"/>
        <v>1.39933547233241</v>
      </c>
      <c r="S92" s="1">
        <f t="shared" si="24"/>
        <v>1.47350025236603</v>
      </c>
      <c r="T92" s="1">
        <f t="shared" si="24"/>
        <v>1.54717526498433</v>
      </c>
      <c r="U92" s="1">
        <f t="shared" si="3"/>
        <v>1.62453402823355</v>
      </c>
      <c r="V92" s="1">
        <f t="shared" si="4"/>
        <v>1.67976818519349</v>
      </c>
    </row>
    <row r="93" spans="1:22">
      <c r="A93" s="1" t="s">
        <v>24</v>
      </c>
      <c r="B93" s="1">
        <v>1</v>
      </c>
      <c r="C93" s="1">
        <f t="shared" si="0"/>
        <v>1.015</v>
      </c>
      <c r="D93" s="1">
        <f t="shared" ref="D93:T93" si="25">C93*D59/100</f>
        <v>1.020075</v>
      </c>
      <c r="E93" s="1">
        <f t="shared" si="25"/>
        <v>1.04251665</v>
      </c>
      <c r="F93" s="1">
        <f t="shared" si="25"/>
        <v>1.1134077822</v>
      </c>
      <c r="G93" s="1">
        <f t="shared" si="25"/>
        <v>1.1568306857058</v>
      </c>
      <c r="H93" s="1">
        <f t="shared" si="25"/>
        <v>1.19037877559127</v>
      </c>
      <c r="I93" s="1">
        <f t="shared" si="25"/>
        <v>1.24632657804406</v>
      </c>
      <c r="J93" s="1">
        <f t="shared" si="25"/>
        <v>1.40211740029957</v>
      </c>
      <c r="K93" s="1">
        <f t="shared" si="25"/>
        <v>1.37828140449447</v>
      </c>
      <c r="L93" s="1">
        <f t="shared" si="25"/>
        <v>1.41273843960683</v>
      </c>
      <c r="M93" s="1">
        <f t="shared" si="25"/>
        <v>1.48620083846639</v>
      </c>
      <c r="N93" s="1">
        <f t="shared" si="25"/>
        <v>1.50106284685105</v>
      </c>
      <c r="O93" s="1">
        <f t="shared" si="25"/>
        <v>1.50706709823846</v>
      </c>
      <c r="P93" s="1">
        <f t="shared" si="25"/>
        <v>1.51460243372965</v>
      </c>
      <c r="Q93" s="1">
        <f t="shared" si="25"/>
        <v>1.48279578262133</v>
      </c>
      <c r="R93" s="1">
        <f t="shared" si="25"/>
        <v>1.47983019105608</v>
      </c>
      <c r="S93" s="1">
        <f t="shared" si="25"/>
        <v>1.5937771157674</v>
      </c>
      <c r="T93" s="1">
        <f t="shared" si="25"/>
        <v>1.69577885117652</v>
      </c>
      <c r="U93" s="1">
        <f t="shared" si="3"/>
        <v>1.72291131279534</v>
      </c>
      <c r="V93" s="1">
        <f t="shared" si="4"/>
        <v>1.89347953276208</v>
      </c>
    </row>
    <row r="94" spans="1:22">
      <c r="A94" s="1" t="s">
        <v>25</v>
      </c>
      <c r="B94" s="1">
        <v>1</v>
      </c>
      <c r="C94" s="1">
        <f t="shared" si="0"/>
        <v>1.004</v>
      </c>
      <c r="D94" s="1">
        <f t="shared" ref="D94:T94" si="26">C94*D60/100</f>
        <v>1.006008</v>
      </c>
      <c r="E94" s="1">
        <f t="shared" si="26"/>
        <v>1.029146184</v>
      </c>
      <c r="F94" s="1">
        <f t="shared" si="26"/>
        <v>1.079574347016</v>
      </c>
      <c r="G94" s="1">
        <f t="shared" si="26"/>
        <v>1.09468838787422</v>
      </c>
      <c r="H94" s="1">
        <f t="shared" si="26"/>
        <v>1.10672996014084</v>
      </c>
      <c r="I94" s="1">
        <f t="shared" si="26"/>
        <v>1.14546550874577</v>
      </c>
      <c r="J94" s="1">
        <f t="shared" si="26"/>
        <v>1.24741193902414</v>
      </c>
      <c r="K94" s="1">
        <f t="shared" si="26"/>
        <v>1.25364899871926</v>
      </c>
      <c r="L94" s="1">
        <f t="shared" si="26"/>
        <v>1.28749752168468</v>
      </c>
      <c r="M94" s="1">
        <f t="shared" si="26"/>
        <v>1.35702238785566</v>
      </c>
      <c r="N94" s="1">
        <f t="shared" si="26"/>
        <v>1.37737772367349</v>
      </c>
      <c r="O94" s="1">
        <f t="shared" si="26"/>
        <v>1.38977412318655</v>
      </c>
      <c r="P94" s="1">
        <f t="shared" si="26"/>
        <v>1.40506163854161</v>
      </c>
      <c r="Q94" s="1">
        <f t="shared" si="26"/>
        <v>1.38258065232494</v>
      </c>
      <c r="R94" s="1">
        <f t="shared" si="26"/>
        <v>1.36322452319239</v>
      </c>
      <c r="S94" s="1">
        <f t="shared" si="26"/>
        <v>1.44638121910713</v>
      </c>
      <c r="T94" s="1">
        <f t="shared" si="26"/>
        <v>1.5215930425007</v>
      </c>
      <c r="U94" s="1">
        <f t="shared" si="3"/>
        <v>1.55658968247821</v>
      </c>
      <c r="V94" s="1">
        <f t="shared" si="4"/>
        <v>1.60640055231752</v>
      </c>
    </row>
    <row r="95" spans="1:22">
      <c r="A95" s="1" t="s">
        <v>26</v>
      </c>
      <c r="B95" s="1">
        <v>1</v>
      </c>
      <c r="C95" s="1">
        <f t="shared" si="0"/>
        <v>1.01</v>
      </c>
      <c r="D95" s="1">
        <f t="shared" ref="D95:T95" si="27">C95*D61/100</f>
        <v>1.01</v>
      </c>
      <c r="E95" s="1">
        <f t="shared" si="27"/>
        <v>1.03222</v>
      </c>
      <c r="F95" s="1">
        <f t="shared" si="27"/>
        <v>1.1147976</v>
      </c>
      <c r="G95" s="1">
        <f t="shared" si="27"/>
        <v>1.1660782896</v>
      </c>
      <c r="H95" s="1">
        <f t="shared" si="27"/>
        <v>1.1870676988128</v>
      </c>
      <c r="I95" s="1">
        <f t="shared" si="27"/>
        <v>1.23692454216294</v>
      </c>
      <c r="J95" s="1">
        <f t="shared" si="27"/>
        <v>1.328456958283</v>
      </c>
      <c r="K95" s="1">
        <f t="shared" si="27"/>
        <v>1.30321627607562</v>
      </c>
      <c r="L95" s="1">
        <f t="shared" si="27"/>
        <v>1.33840311552966</v>
      </c>
      <c r="M95" s="1">
        <f t="shared" si="27"/>
        <v>1.39996965884402</v>
      </c>
      <c r="N95" s="1">
        <f t="shared" si="27"/>
        <v>1.41956923406784</v>
      </c>
      <c r="O95" s="1">
        <f t="shared" si="27"/>
        <v>1.43518449564259</v>
      </c>
      <c r="P95" s="1">
        <f t="shared" si="27"/>
        <v>1.44953634059901</v>
      </c>
      <c r="Q95" s="1">
        <f t="shared" si="27"/>
        <v>1.43649051353362</v>
      </c>
      <c r="R95" s="1">
        <f t="shared" si="27"/>
        <v>1.43792700404715</v>
      </c>
      <c r="S95" s="1">
        <f t="shared" si="27"/>
        <v>1.50838542724546</v>
      </c>
      <c r="T95" s="1">
        <f t="shared" si="27"/>
        <v>1.58229631318049</v>
      </c>
      <c r="U95" s="1">
        <f t="shared" si="3"/>
        <v>1.61868912838364</v>
      </c>
      <c r="V95" s="1">
        <f t="shared" si="4"/>
        <v>1.74332819126918</v>
      </c>
    </row>
    <row r="96" spans="1:22">
      <c r="A96" s="1" t="s">
        <v>27</v>
      </c>
      <c r="B96" s="1">
        <v>1</v>
      </c>
      <c r="C96" s="1">
        <f t="shared" si="0"/>
        <v>1.036</v>
      </c>
      <c r="D96" s="1">
        <f t="shared" ref="D96:T96" si="28">C96*D62/100</f>
        <v>1.05672</v>
      </c>
      <c r="E96" s="1">
        <f t="shared" si="28"/>
        <v>1.07468424</v>
      </c>
      <c r="F96" s="1">
        <f t="shared" si="28"/>
        <v>1.1230450308</v>
      </c>
      <c r="G96" s="1">
        <f t="shared" si="28"/>
        <v>1.1645976969396</v>
      </c>
      <c r="H96" s="1">
        <f t="shared" si="28"/>
        <v>1.19487723706003</v>
      </c>
      <c r="I96" s="1">
        <f t="shared" si="28"/>
        <v>1.24267232654243</v>
      </c>
      <c r="J96" s="1">
        <f t="shared" si="28"/>
        <v>1.36072619756396</v>
      </c>
      <c r="K96" s="1">
        <f t="shared" si="28"/>
        <v>1.35120111418101</v>
      </c>
      <c r="L96" s="1">
        <f t="shared" si="28"/>
        <v>1.39984435429153</v>
      </c>
      <c r="M96" s="1">
        <f t="shared" si="28"/>
        <v>1.48243517119473</v>
      </c>
      <c r="N96" s="1">
        <f t="shared" si="28"/>
        <v>1.52097848564579</v>
      </c>
      <c r="O96" s="1">
        <f t="shared" si="28"/>
        <v>1.55139805535871</v>
      </c>
      <c r="P96" s="1">
        <f t="shared" si="28"/>
        <v>1.56846343396766</v>
      </c>
      <c r="Q96" s="1">
        <f t="shared" si="28"/>
        <v>1.54964187276004</v>
      </c>
      <c r="R96" s="1">
        <f t="shared" si="28"/>
        <v>1.54809223088728</v>
      </c>
      <c r="S96" s="1">
        <f t="shared" si="28"/>
        <v>1.63014111912431</v>
      </c>
      <c r="T96" s="1">
        <f t="shared" si="28"/>
        <v>1.71816873955702</v>
      </c>
      <c r="U96" s="1">
        <f t="shared" si="3"/>
        <v>1.7628411267855</v>
      </c>
      <c r="V96" s="1">
        <f t="shared" si="4"/>
        <v>1.82630340734978</v>
      </c>
    </row>
    <row r="97" spans="1:22">
      <c r="A97" s="1" t="s">
        <v>28</v>
      </c>
      <c r="B97" s="1">
        <v>1</v>
      </c>
      <c r="C97" s="1">
        <f t="shared" si="0"/>
        <v>1.02</v>
      </c>
      <c r="D97" s="1">
        <f t="shared" ref="D97:T97" si="29">C97*D63/100</f>
        <v>1.02204</v>
      </c>
      <c r="E97" s="1">
        <f t="shared" si="29"/>
        <v>1.03941468</v>
      </c>
      <c r="F97" s="1">
        <f t="shared" si="29"/>
        <v>1.0965824874</v>
      </c>
      <c r="G97" s="1">
        <f t="shared" si="29"/>
        <v>1.1207073021228</v>
      </c>
      <c r="H97" s="1">
        <f t="shared" si="29"/>
        <v>1.16665630150983</v>
      </c>
      <c r="I97" s="1">
        <f t="shared" si="29"/>
        <v>1.19932267795211</v>
      </c>
      <c r="J97" s="1">
        <f t="shared" si="29"/>
        <v>1.2796772973749</v>
      </c>
      <c r="K97" s="1">
        <f t="shared" si="29"/>
        <v>1.29887245683552</v>
      </c>
      <c r="L97" s="1">
        <f t="shared" si="29"/>
        <v>1.34433299282477</v>
      </c>
      <c r="M97" s="1">
        <f t="shared" si="29"/>
        <v>1.40751664348753</v>
      </c>
      <c r="N97" s="1">
        <f t="shared" si="29"/>
        <v>1.43707449300077</v>
      </c>
      <c r="O97" s="1">
        <f t="shared" si="29"/>
        <v>1.44282279097277</v>
      </c>
      <c r="P97" s="1">
        <f t="shared" si="29"/>
        <v>1.44426561376375</v>
      </c>
      <c r="Q97" s="1">
        <f t="shared" si="29"/>
        <v>1.41104750464718</v>
      </c>
      <c r="R97" s="1">
        <f t="shared" si="29"/>
        <v>1.39270388708677</v>
      </c>
      <c r="S97" s="1">
        <f t="shared" si="29"/>
        <v>1.47487341642489</v>
      </c>
      <c r="T97" s="1">
        <f t="shared" si="29"/>
        <v>1.54271759358043</v>
      </c>
      <c r="U97" s="1">
        <f t="shared" si="3"/>
        <v>1.58282825101352</v>
      </c>
      <c r="V97" s="1">
        <f t="shared" si="4"/>
        <v>1.70628885459258</v>
      </c>
    </row>
    <row r="98" spans="1:22">
      <c r="A98" s="1" t="s">
        <v>29</v>
      </c>
      <c r="B98" s="1">
        <v>1</v>
      </c>
      <c r="C98" s="1">
        <f t="shared" si="0"/>
        <v>1.003</v>
      </c>
      <c r="D98" s="1">
        <f t="shared" ref="D98:T98" si="30">C98*D64/100</f>
        <v>1.035096</v>
      </c>
      <c r="E98" s="1">
        <f t="shared" si="30"/>
        <v>1.05579792</v>
      </c>
      <c r="F98" s="1">
        <f t="shared" si="30"/>
        <v>1.08536026176</v>
      </c>
      <c r="G98" s="1">
        <f t="shared" si="30"/>
        <v>1.10815282725696</v>
      </c>
      <c r="H98" s="1">
        <f t="shared" si="30"/>
        <v>1.13474849511113</v>
      </c>
      <c r="I98" s="1">
        <f t="shared" si="30"/>
        <v>1.18240793190579</v>
      </c>
      <c r="J98" s="1">
        <f t="shared" si="30"/>
        <v>1.3065607647559</v>
      </c>
      <c r="K98" s="1">
        <f t="shared" si="30"/>
        <v>1.31831981163871</v>
      </c>
      <c r="L98" s="1">
        <f t="shared" si="30"/>
        <v>1.36841596448098</v>
      </c>
      <c r="M98" s="1">
        <f t="shared" si="30"/>
        <v>1.45736300217224</v>
      </c>
      <c r="N98" s="1">
        <f t="shared" si="30"/>
        <v>1.48942498822003</v>
      </c>
      <c r="O98" s="1">
        <f t="shared" si="30"/>
        <v>1.51176636304333</v>
      </c>
      <c r="P98" s="1">
        <f t="shared" si="30"/>
        <v>1.52537226031072</v>
      </c>
      <c r="Q98" s="1">
        <f t="shared" si="30"/>
        <v>1.49791555962513</v>
      </c>
      <c r="R98" s="1">
        <f t="shared" si="30"/>
        <v>1.49192389738663</v>
      </c>
      <c r="S98" s="1">
        <f t="shared" si="30"/>
        <v>1.58293125512721</v>
      </c>
      <c r="T98" s="1">
        <f t="shared" si="30"/>
        <v>1.65099729909768</v>
      </c>
      <c r="U98" s="1">
        <f t="shared" si="3"/>
        <v>1.69227223157512</v>
      </c>
      <c r="V98" s="1">
        <f t="shared" si="4"/>
        <v>1.48581501932296</v>
      </c>
    </row>
    <row r="99" spans="1:22">
      <c r="A99" s="1" t="s">
        <v>30</v>
      </c>
      <c r="B99" s="1">
        <v>1</v>
      </c>
      <c r="C99" s="1">
        <f t="shared" si="0"/>
        <v>1.015</v>
      </c>
      <c r="D99" s="1">
        <f t="shared" ref="D99:T99" si="31">C99*D65/100</f>
        <v>1.022105</v>
      </c>
      <c r="E99" s="1">
        <f t="shared" si="31"/>
        <v>1.045613415</v>
      </c>
      <c r="F99" s="1">
        <f t="shared" si="31"/>
        <v>1.096848472335</v>
      </c>
      <c r="G99" s="1">
        <f t="shared" si="31"/>
        <v>1.11988229025404</v>
      </c>
      <c r="H99" s="1">
        <f t="shared" si="31"/>
        <v>1.13444076002734</v>
      </c>
      <c r="I99" s="1">
        <f t="shared" si="31"/>
        <v>1.17074286434821</v>
      </c>
      <c r="J99" s="1">
        <f t="shared" si="31"/>
        <v>1.27610972213955</v>
      </c>
      <c r="K99" s="1">
        <f t="shared" si="31"/>
        <v>1.27866194158383</v>
      </c>
      <c r="L99" s="1">
        <f t="shared" si="31"/>
        <v>1.33236574313035</v>
      </c>
      <c r="M99" s="1">
        <f t="shared" si="31"/>
        <v>1.43229317386513</v>
      </c>
      <c r="N99" s="1">
        <f t="shared" si="31"/>
        <v>1.4537775714731</v>
      </c>
      <c r="O99" s="1">
        <f t="shared" si="31"/>
        <v>1.45087001633016</v>
      </c>
      <c r="P99" s="1">
        <f t="shared" si="31"/>
        <v>1.4624769764608</v>
      </c>
      <c r="Q99" s="1">
        <f t="shared" si="31"/>
        <v>1.42591505204928</v>
      </c>
      <c r="R99" s="1">
        <f t="shared" si="31"/>
        <v>1.42021139184108</v>
      </c>
      <c r="S99" s="1">
        <f t="shared" si="31"/>
        <v>1.50400386395971</v>
      </c>
      <c r="T99" s="1">
        <f t="shared" si="31"/>
        <v>1.5566439991983</v>
      </c>
      <c r="U99" s="1">
        <f t="shared" si="3"/>
        <v>1.58777687918226</v>
      </c>
      <c r="V99" s="1">
        <f t="shared" si="4"/>
        <v>1.66399016938301</v>
      </c>
    </row>
    <row r="100" spans="1:22">
      <c r="A100" s="1" t="s">
        <v>31</v>
      </c>
      <c r="B100" s="1">
        <v>1</v>
      </c>
      <c r="C100" s="1">
        <f t="shared" si="0"/>
        <v>1.025</v>
      </c>
      <c r="D100" s="1">
        <f t="shared" ref="D100:T100" si="32">C100*D66/100</f>
        <v>1.02705</v>
      </c>
      <c r="E100" s="1">
        <f t="shared" si="32"/>
        <v>1.0619697</v>
      </c>
      <c r="F100" s="1">
        <f t="shared" si="32"/>
        <v>1.1097583365</v>
      </c>
      <c r="G100" s="1">
        <f t="shared" si="32"/>
        <v>1.140831569922</v>
      </c>
      <c r="H100" s="1">
        <f t="shared" si="32"/>
        <v>1.16592986446028</v>
      </c>
      <c r="I100" s="1">
        <f t="shared" si="32"/>
        <v>1.21723077849654</v>
      </c>
      <c r="J100" s="1">
        <f t="shared" si="32"/>
        <v>1.35356062568815</v>
      </c>
      <c r="K100" s="1">
        <f t="shared" si="32"/>
        <v>1.32648941317439</v>
      </c>
      <c r="L100" s="1">
        <f t="shared" si="32"/>
        <v>1.38750792618041</v>
      </c>
      <c r="M100" s="1">
        <f t="shared" si="32"/>
        <v>1.48602098893922</v>
      </c>
      <c r="N100" s="1">
        <f t="shared" si="32"/>
        <v>1.49493711487285</v>
      </c>
      <c r="O100" s="1">
        <f t="shared" si="32"/>
        <v>1.50241180044722</v>
      </c>
      <c r="P100" s="1">
        <f t="shared" si="32"/>
        <v>1.50691903584856</v>
      </c>
      <c r="Q100" s="1">
        <f t="shared" si="32"/>
        <v>1.48130141223913</v>
      </c>
      <c r="R100" s="1">
        <f t="shared" si="32"/>
        <v>1.47982011082689</v>
      </c>
      <c r="S100" s="1">
        <f t="shared" si="32"/>
        <v>1.53161381470583</v>
      </c>
      <c r="T100" s="1">
        <f t="shared" si="32"/>
        <v>1.58828352584995</v>
      </c>
      <c r="U100" s="1">
        <f t="shared" si="3"/>
        <v>1.63275546457375</v>
      </c>
      <c r="V100" s="1">
        <f t="shared" si="4"/>
        <v>1.8972618498347</v>
      </c>
    </row>
    <row r="101" spans="1:2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>
      <c r="A102" s="3" t="s">
        <v>35</v>
      </c>
      <c r="B102" s="3"/>
      <c r="C102" s="3"/>
      <c r="D102" s="3"/>
      <c r="E102" s="3"/>
      <c r="F102" s="3"/>
      <c r="G102" s="1" t="s">
        <v>36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2">
      <c r="A103" s="3" t="s">
        <v>1</v>
      </c>
      <c r="B103" s="3">
        <v>2000</v>
      </c>
      <c r="C103" s="3">
        <v>2001</v>
      </c>
      <c r="D103" s="3">
        <v>2002</v>
      </c>
      <c r="E103" s="3">
        <v>2003</v>
      </c>
      <c r="F103" s="3">
        <v>2004</v>
      </c>
      <c r="G103" s="3">
        <v>2005</v>
      </c>
      <c r="H103" s="3">
        <v>2006</v>
      </c>
      <c r="I103" s="3">
        <v>2007</v>
      </c>
      <c r="J103" s="3">
        <v>2008</v>
      </c>
      <c r="K103" s="3">
        <v>2009</v>
      </c>
      <c r="L103" s="3">
        <v>2010</v>
      </c>
      <c r="M103" s="3">
        <v>2011</v>
      </c>
      <c r="N103" s="3">
        <v>2012</v>
      </c>
      <c r="O103" s="3">
        <v>2013</v>
      </c>
      <c r="P103" s="3">
        <v>2014</v>
      </c>
      <c r="Q103" s="3">
        <v>2015</v>
      </c>
      <c r="R103" s="3">
        <v>2016</v>
      </c>
      <c r="S103" s="3">
        <v>2017</v>
      </c>
      <c r="T103" s="3">
        <v>2018</v>
      </c>
      <c r="U103" s="2">
        <v>2019</v>
      </c>
      <c r="V103" s="2">
        <v>2020</v>
      </c>
    </row>
    <row r="104" spans="1:22">
      <c r="A104" s="1" t="s">
        <v>2</v>
      </c>
      <c r="B104" s="1">
        <f t="shared" ref="B104:V104" si="33">B3/B71</f>
        <v>1400.36</v>
      </c>
      <c r="C104" s="1">
        <f t="shared" si="33"/>
        <v>1592.50497017893</v>
      </c>
      <c r="D104" s="1">
        <f t="shared" si="33"/>
        <v>1932.50853445067</v>
      </c>
      <c r="E104" s="1">
        <f t="shared" si="33"/>
        <v>2361.72722050991</v>
      </c>
      <c r="F104" s="1">
        <f t="shared" si="33"/>
        <v>2641.84282932847</v>
      </c>
      <c r="G104" s="1">
        <f t="shared" si="33"/>
        <v>2955.86255650151</v>
      </c>
      <c r="H104" s="1">
        <f t="shared" si="33"/>
        <v>3262.43135201738</v>
      </c>
      <c r="I104" s="1">
        <f t="shared" si="33"/>
        <v>3594.90064856184</v>
      </c>
      <c r="J104" s="1">
        <f t="shared" si="33"/>
        <v>3307.30567127803</v>
      </c>
      <c r="K104" s="1">
        <f t="shared" si="33"/>
        <v>3786.46037977275</v>
      </c>
      <c r="L104" s="1">
        <f t="shared" si="33"/>
        <v>4449.91125389668</v>
      </c>
      <c r="M104" s="1">
        <f t="shared" si="33"/>
        <v>4691.79014964861</v>
      </c>
      <c r="N104" s="1">
        <f t="shared" si="33"/>
        <v>5470.90007389613</v>
      </c>
      <c r="O104" s="1">
        <f t="shared" si="33"/>
        <v>5914.45230398029</v>
      </c>
      <c r="P104" s="1">
        <f t="shared" si="33"/>
        <v>6196.19819854069</v>
      </c>
      <c r="Q104" s="1">
        <f t="shared" si="33"/>
        <v>6506.66348525714</v>
      </c>
      <c r="R104" s="1">
        <f t="shared" si="33"/>
        <v>7775.16818912485</v>
      </c>
      <c r="S104" s="1">
        <f t="shared" si="33"/>
        <v>7929.99250563901</v>
      </c>
      <c r="T104" s="1">
        <f t="shared" si="33"/>
        <v>8325.87175798123</v>
      </c>
      <c r="U104" s="1">
        <f t="shared" si="33"/>
        <v>8320.81519886342</v>
      </c>
      <c r="V104" s="1">
        <f t="shared" si="33"/>
        <v>8247.6353338715</v>
      </c>
    </row>
    <row r="105" spans="1:22">
      <c r="A105" s="1" t="s">
        <v>3</v>
      </c>
      <c r="B105" s="1">
        <f t="shared" ref="B105:T105" si="34">B4/B72</f>
        <v>695.1</v>
      </c>
      <c r="C105" s="1">
        <f t="shared" si="34"/>
        <v>807.763289869609</v>
      </c>
      <c r="D105" s="1">
        <f t="shared" si="34"/>
        <v>934.10885924104</v>
      </c>
      <c r="E105" s="1">
        <f t="shared" si="34"/>
        <v>1159.88546713146</v>
      </c>
      <c r="F105" s="1">
        <f t="shared" si="34"/>
        <v>1324.49436146718</v>
      </c>
      <c r="G105" s="1">
        <f t="shared" si="34"/>
        <v>1573.81482311948</v>
      </c>
      <c r="H105" s="1">
        <f t="shared" si="34"/>
        <v>1875.41369971422</v>
      </c>
      <c r="I105" s="1">
        <f t="shared" si="34"/>
        <v>2290.15024102156</v>
      </c>
      <c r="J105" s="1">
        <f t="shared" si="34"/>
        <v>2882.25743910883</v>
      </c>
      <c r="K105" s="1">
        <f t="shared" si="34"/>
        <v>4172.42142741213</v>
      </c>
      <c r="L105" s="1">
        <f t="shared" si="34"/>
        <v>5180.40585591427</v>
      </c>
      <c r="M105" s="1">
        <f t="shared" si="34"/>
        <v>6114.38577223284</v>
      </c>
      <c r="N105" s="1">
        <f t="shared" si="34"/>
        <v>7057.55383754571</v>
      </c>
      <c r="O105" s="1">
        <f t="shared" si="34"/>
        <v>7948.9776247684</v>
      </c>
      <c r="P105" s="1">
        <f t="shared" si="34"/>
        <v>8590.68757941453</v>
      </c>
      <c r="Q105" s="1">
        <f t="shared" si="34"/>
        <v>7960.56439514893</v>
      </c>
      <c r="R105" s="1">
        <f t="shared" si="34"/>
        <v>7717.19974005578</v>
      </c>
      <c r="S105" s="1">
        <f t="shared" si="34"/>
        <v>7416.28413526874</v>
      </c>
      <c r="T105" s="1">
        <f t="shared" si="34"/>
        <v>7734.35966228948</v>
      </c>
      <c r="U105" s="1">
        <f t="shared" ref="U105:U133" si="35">U4/U72</f>
        <v>8841.88427794888</v>
      </c>
      <c r="V105" s="1">
        <f t="shared" ref="V105:V133" si="36">V4/V72</f>
        <v>8732.31225664977</v>
      </c>
    </row>
    <row r="106" spans="1:22">
      <c r="A106" s="1" t="s">
        <v>4</v>
      </c>
      <c r="B106" s="1">
        <f t="shared" ref="B106:T106" si="37">B5/B73</f>
        <v>1846.29</v>
      </c>
      <c r="C106" s="1">
        <f t="shared" si="37"/>
        <v>1949.54954954955</v>
      </c>
      <c r="D106" s="1">
        <f t="shared" si="37"/>
        <v>2070.49260315592</v>
      </c>
      <c r="E106" s="1">
        <f t="shared" si="37"/>
        <v>2470.80465376245</v>
      </c>
      <c r="F106" s="1">
        <f t="shared" si="37"/>
        <v>3014.3252535992</v>
      </c>
      <c r="G106" s="1">
        <f t="shared" si="37"/>
        <v>3905.3658112838</v>
      </c>
      <c r="H106" s="1">
        <f t="shared" si="37"/>
        <v>4499.24582712441</v>
      </c>
      <c r="I106" s="1">
        <f t="shared" si="37"/>
        <v>5267.9020680072</v>
      </c>
      <c r="J106" s="1">
        <f t="shared" si="37"/>
        <v>6475.05581141819</v>
      </c>
      <c r="K106" s="1">
        <f t="shared" si="37"/>
        <v>7585.67429485443</v>
      </c>
      <c r="L106" s="1">
        <f t="shared" si="37"/>
        <v>8406.75406067248</v>
      </c>
      <c r="M106" s="1">
        <f t="shared" si="37"/>
        <v>10107.7440857309</v>
      </c>
      <c r="N106" s="1">
        <f t="shared" si="37"/>
        <v>11107.5581997349</v>
      </c>
      <c r="O106" s="1">
        <f t="shared" si="37"/>
        <v>11913.9824198429</v>
      </c>
      <c r="P106" s="1">
        <f t="shared" si="37"/>
        <v>12550.3025975021</v>
      </c>
      <c r="Q106" s="1">
        <f t="shared" si="37"/>
        <v>12982.1600192121</v>
      </c>
      <c r="R106" s="1">
        <f t="shared" si="37"/>
        <v>14039.6529992038</v>
      </c>
      <c r="S106" s="1">
        <f t="shared" si="37"/>
        <v>13469.2026454818</v>
      </c>
      <c r="T106" s="1">
        <f t="shared" si="37"/>
        <v>13979.9906763609</v>
      </c>
      <c r="U106" s="1">
        <f t="shared" si="35"/>
        <v>15742.4073419314</v>
      </c>
      <c r="V106" s="1">
        <f t="shared" si="36"/>
        <v>15970.6014539541</v>
      </c>
    </row>
    <row r="107" spans="1:22">
      <c r="A107" s="1" t="s">
        <v>5</v>
      </c>
      <c r="B107" s="1">
        <f t="shared" ref="B107:T107" si="38">B6/B74</f>
        <v>657.6</v>
      </c>
      <c r="C107" s="1">
        <f t="shared" si="38"/>
        <v>730.580137659784</v>
      </c>
      <c r="D107" s="1">
        <f t="shared" si="38"/>
        <v>857.756448827642</v>
      </c>
      <c r="E107" s="1">
        <f t="shared" si="38"/>
        <v>1058.4511234593</v>
      </c>
      <c r="F107" s="1">
        <f t="shared" si="38"/>
        <v>1337.20145427189</v>
      </c>
      <c r="G107" s="1">
        <f t="shared" si="38"/>
        <v>1664.95022086374</v>
      </c>
      <c r="H107" s="1">
        <f t="shared" si="38"/>
        <v>2027.80879399428</v>
      </c>
      <c r="I107" s="1">
        <f t="shared" si="38"/>
        <v>2416.36565882105</v>
      </c>
      <c r="J107" s="1">
        <f t="shared" si="38"/>
        <v>2629.68173741589</v>
      </c>
      <c r="K107" s="1">
        <f t="shared" si="38"/>
        <v>3628.94983954765</v>
      </c>
      <c r="L107" s="1">
        <f t="shared" si="38"/>
        <v>4216.84046356523</v>
      </c>
      <c r="M107" s="1">
        <f t="shared" si="38"/>
        <v>4955.66792953389</v>
      </c>
      <c r="N107" s="1">
        <f t="shared" si="38"/>
        <v>5171.75754184009</v>
      </c>
      <c r="O107" s="1">
        <f t="shared" si="38"/>
        <v>5837.76118715634</v>
      </c>
      <c r="P107" s="1">
        <f t="shared" si="38"/>
        <v>5945.48160890566</v>
      </c>
      <c r="Q107" s="1">
        <f t="shared" si="38"/>
        <v>6056.56967167544</v>
      </c>
      <c r="R107" s="1">
        <f t="shared" si="38"/>
        <v>5746.09219066579</v>
      </c>
      <c r="S107" s="1">
        <f t="shared" si="38"/>
        <v>4327.40669338032</v>
      </c>
      <c r="T107" s="1">
        <f t="shared" si="38"/>
        <v>4513.00397357137</v>
      </c>
      <c r="U107" s="1">
        <f t="shared" si="35"/>
        <v>6194.64725957706</v>
      </c>
      <c r="V107" s="1">
        <f t="shared" si="36"/>
        <v>5840.99511380151</v>
      </c>
    </row>
    <row r="108" spans="1:22">
      <c r="A108" s="1" t="s">
        <v>6</v>
      </c>
      <c r="B108" s="1">
        <f t="shared" ref="B108:T108" si="39">B7/B75</f>
        <v>439.42</v>
      </c>
      <c r="C108" s="1">
        <f t="shared" si="39"/>
        <v>505.972222222222</v>
      </c>
      <c r="D108" s="1">
        <f t="shared" si="39"/>
        <v>716.417177432029</v>
      </c>
      <c r="E108" s="1">
        <f t="shared" si="39"/>
        <v>1175.8746885549</v>
      </c>
      <c r="F108" s="1">
        <f t="shared" si="39"/>
        <v>1657.33693550761</v>
      </c>
      <c r="G108" s="1">
        <f t="shared" si="39"/>
        <v>2360.92695773575</v>
      </c>
      <c r="H108" s="1">
        <f t="shared" si="39"/>
        <v>2854.63033190434</v>
      </c>
      <c r="I108" s="1">
        <f t="shared" si="39"/>
        <v>3572.16700983598</v>
      </c>
      <c r="J108" s="1">
        <f t="shared" si="39"/>
        <v>4189.21195358977</v>
      </c>
      <c r="K108" s="1">
        <f t="shared" si="39"/>
        <v>5718.06245795249</v>
      </c>
      <c r="L108" s="1">
        <f t="shared" si="39"/>
        <v>6530.94976749233</v>
      </c>
      <c r="M108" s="1">
        <f t="shared" si="39"/>
        <v>7448.75837692744</v>
      </c>
      <c r="N108" s="1">
        <f t="shared" si="39"/>
        <v>8763.75950536824</v>
      </c>
      <c r="O108" s="1">
        <f t="shared" si="39"/>
        <v>10383.4605064926</v>
      </c>
      <c r="P108" s="1">
        <f t="shared" si="39"/>
        <v>9156.57727863358</v>
      </c>
      <c r="Q108" s="1">
        <f t="shared" si="39"/>
        <v>9614.67523954952</v>
      </c>
      <c r="R108" s="1">
        <f t="shared" si="39"/>
        <v>8717.29034595683</v>
      </c>
      <c r="S108" s="1">
        <f t="shared" si="39"/>
        <v>7014.72870063068</v>
      </c>
      <c r="T108" s="1">
        <f t="shared" si="39"/>
        <v>7379.13435018144</v>
      </c>
      <c r="U108" s="1">
        <f t="shared" si="35"/>
        <v>10219.7591033903</v>
      </c>
      <c r="V108" s="1">
        <f t="shared" si="36"/>
        <v>10418.4544194762</v>
      </c>
    </row>
    <row r="109" spans="1:22">
      <c r="A109" s="1" t="s">
        <v>7</v>
      </c>
      <c r="B109" s="1">
        <f t="shared" ref="B109:T109" si="40">B8/B76</f>
        <v>1293.92</v>
      </c>
      <c r="C109" s="1">
        <f t="shared" si="40"/>
        <v>1438.39641434263</v>
      </c>
      <c r="D109" s="1">
        <f t="shared" si="40"/>
        <v>1609.80704787602</v>
      </c>
      <c r="E109" s="1">
        <f t="shared" si="40"/>
        <v>2028.45941783282</v>
      </c>
      <c r="F109" s="1">
        <f t="shared" si="40"/>
        <v>2693.38430629689</v>
      </c>
      <c r="G109" s="1">
        <f t="shared" si="40"/>
        <v>3833.33658953479</v>
      </c>
      <c r="H109" s="1">
        <f t="shared" si="40"/>
        <v>4625.06774761796</v>
      </c>
      <c r="I109" s="1">
        <f t="shared" si="40"/>
        <v>5296.57712483639</v>
      </c>
      <c r="J109" s="1">
        <f t="shared" si="40"/>
        <v>6243.58030491563</v>
      </c>
      <c r="K109" s="1">
        <f t="shared" si="40"/>
        <v>7078.74332497748</v>
      </c>
      <c r="L109" s="1">
        <f t="shared" si="40"/>
        <v>8524.62702765951</v>
      </c>
      <c r="M109" s="1">
        <f t="shared" si="40"/>
        <v>9725.47941099294</v>
      </c>
      <c r="N109" s="1">
        <f t="shared" si="40"/>
        <v>10754.6944356365</v>
      </c>
      <c r="O109" s="1">
        <f t="shared" si="40"/>
        <v>11776.7391399374</v>
      </c>
      <c r="P109" s="1">
        <f t="shared" si="40"/>
        <v>12133.0220481924</v>
      </c>
      <c r="Q109" s="1">
        <f t="shared" si="40"/>
        <v>8858.11176670041</v>
      </c>
      <c r="R109" s="1">
        <f t="shared" si="40"/>
        <v>6769.13169705048</v>
      </c>
      <c r="S109" s="1">
        <f t="shared" si="40"/>
        <v>6840.43292895987</v>
      </c>
      <c r="T109" s="1">
        <f t="shared" si="40"/>
        <v>7202.73659783364</v>
      </c>
      <c r="U109" s="1">
        <f t="shared" si="35"/>
        <v>10532.0687979879</v>
      </c>
      <c r="V109" s="1">
        <f t="shared" si="36"/>
        <v>10333.4119013949</v>
      </c>
    </row>
    <row r="110" spans="1:22">
      <c r="A110" s="1" t="s">
        <v>8</v>
      </c>
      <c r="B110" s="1">
        <f t="shared" ref="B110:T110" si="41">B9/B77</f>
        <v>627.74</v>
      </c>
      <c r="C110" s="1">
        <f t="shared" si="41"/>
        <v>692.037586547972</v>
      </c>
      <c r="D110" s="1">
        <f t="shared" si="41"/>
        <v>805.565655262469</v>
      </c>
      <c r="E110" s="1">
        <f t="shared" si="41"/>
        <v>964.919830562514</v>
      </c>
      <c r="F110" s="1">
        <f t="shared" si="41"/>
        <v>1199.75338340292</v>
      </c>
      <c r="G110" s="1">
        <f t="shared" si="41"/>
        <v>1641.0426309434</v>
      </c>
      <c r="H110" s="1">
        <f t="shared" si="41"/>
        <v>2498.26384307322</v>
      </c>
      <c r="I110" s="1">
        <f t="shared" si="41"/>
        <v>3432.4557719912</v>
      </c>
      <c r="J110" s="1">
        <f t="shared" si="41"/>
        <v>4481.58199461117</v>
      </c>
      <c r="K110" s="1">
        <f t="shared" si="41"/>
        <v>5049.05404909806</v>
      </c>
      <c r="L110" s="1">
        <f t="shared" si="41"/>
        <v>5980.78454634675</v>
      </c>
      <c r="M110" s="1">
        <f t="shared" si="41"/>
        <v>6211.89138303552</v>
      </c>
      <c r="N110" s="1">
        <f t="shared" si="41"/>
        <v>6838.3621534492</v>
      </c>
      <c r="O110" s="1">
        <f t="shared" si="41"/>
        <v>7220.82994827691</v>
      </c>
      <c r="P110" s="1">
        <f t="shared" si="41"/>
        <v>7665.45855843962</v>
      </c>
      <c r="Q110" s="1">
        <f t="shared" si="41"/>
        <v>8329.87077129384</v>
      </c>
      <c r="R110" s="1">
        <f t="shared" si="41"/>
        <v>7814.01124798448</v>
      </c>
      <c r="S110" s="1">
        <f t="shared" si="41"/>
        <v>7337.32936099067</v>
      </c>
      <c r="T110" s="1">
        <f t="shared" si="41"/>
        <v>7644.70310712266</v>
      </c>
      <c r="U110" s="1">
        <f t="shared" si="35"/>
        <v>8855.21218890257</v>
      </c>
      <c r="V110" s="1">
        <f t="shared" si="36"/>
        <v>8514.66147296572</v>
      </c>
    </row>
    <row r="111" spans="1:22">
      <c r="A111" s="1" t="s">
        <v>9</v>
      </c>
      <c r="B111" s="1">
        <f t="shared" ref="B111:T111" si="42">B10/B78</f>
        <v>922.4</v>
      </c>
      <c r="C111" s="1">
        <f t="shared" si="42"/>
        <v>1045.75424575425</v>
      </c>
      <c r="D111" s="1">
        <f t="shared" si="42"/>
        <v>1149.44935304217</v>
      </c>
      <c r="E111" s="1">
        <f t="shared" si="42"/>
        <v>1229.25211165154</v>
      </c>
      <c r="F111" s="1">
        <f t="shared" si="42"/>
        <v>1407.9132758406</v>
      </c>
      <c r="G111" s="1">
        <f t="shared" si="42"/>
        <v>1624.47336633926</v>
      </c>
      <c r="H111" s="1">
        <f t="shared" si="42"/>
        <v>1985.44839517788</v>
      </c>
      <c r="I111" s="1">
        <f t="shared" si="42"/>
        <v>2449.66662101231</v>
      </c>
      <c r="J111" s="1">
        <f t="shared" si="42"/>
        <v>2854.53702379234</v>
      </c>
      <c r="K111" s="1">
        <f t="shared" si="42"/>
        <v>3587.44352493737</v>
      </c>
      <c r="L111" s="1">
        <f t="shared" si="42"/>
        <v>4115.12733080226</v>
      </c>
      <c r="M111" s="1">
        <f t="shared" si="42"/>
        <v>4669.11317858631</v>
      </c>
      <c r="N111" s="1">
        <f t="shared" si="42"/>
        <v>5491.7799295142</v>
      </c>
      <c r="O111" s="1">
        <f t="shared" si="42"/>
        <v>6418.45496974942</v>
      </c>
      <c r="P111" s="1">
        <f t="shared" si="42"/>
        <v>6512.79513528574</v>
      </c>
      <c r="Q111" s="1">
        <f t="shared" si="42"/>
        <v>6844.96814254898</v>
      </c>
      <c r="R111" s="1">
        <f t="shared" si="42"/>
        <v>6520.96162715307</v>
      </c>
      <c r="S111" s="1">
        <f t="shared" si="42"/>
        <v>6651.07137086022</v>
      </c>
      <c r="T111" s="1">
        <f t="shared" si="42"/>
        <v>7016.90473717423</v>
      </c>
      <c r="U111" s="1">
        <f t="shared" si="35"/>
        <v>7680.9588702832</v>
      </c>
      <c r="V111" s="1">
        <f t="shared" si="36"/>
        <v>7505.86298451862</v>
      </c>
    </row>
    <row r="112" spans="1:22">
      <c r="A112" s="1" t="s">
        <v>10</v>
      </c>
      <c r="B112" s="1">
        <f t="shared" ref="B112:T112" si="43">B11/B79</f>
        <v>1933.01</v>
      </c>
      <c r="C112" s="1">
        <f t="shared" si="43"/>
        <v>2085.39225422046</v>
      </c>
      <c r="D112" s="1">
        <f t="shared" si="43"/>
        <v>2342.62455929134</v>
      </c>
      <c r="E112" s="1">
        <f t="shared" si="43"/>
        <v>2555.5142386891</v>
      </c>
      <c r="F112" s="1">
        <f t="shared" si="43"/>
        <v>2935.09073595988</v>
      </c>
      <c r="G112" s="1">
        <f t="shared" si="43"/>
        <v>3394.10219263273</v>
      </c>
      <c r="H112" s="1">
        <f t="shared" si="43"/>
        <v>3936.54099579562</v>
      </c>
      <c r="I112" s="1">
        <f t="shared" si="43"/>
        <v>4505.53913369234</v>
      </c>
      <c r="J112" s="1">
        <f t="shared" si="43"/>
        <v>4514.99820398292</v>
      </c>
      <c r="K112" s="1">
        <f t="shared" si="43"/>
        <v>5345.27163512528</v>
      </c>
      <c r="L112" s="1">
        <f t="shared" si="43"/>
        <v>5095.9231528963</v>
      </c>
      <c r="M112" s="1">
        <f t="shared" si="43"/>
        <v>5100.96920353811</v>
      </c>
      <c r="N112" s="1">
        <f t="shared" si="43"/>
        <v>5290.76495925988</v>
      </c>
      <c r="O112" s="1">
        <f t="shared" si="43"/>
        <v>5735.44847368309</v>
      </c>
      <c r="P112" s="1">
        <f t="shared" si="43"/>
        <v>6010.61813662139</v>
      </c>
      <c r="Q112" s="1">
        <f t="shared" si="43"/>
        <v>6951.43482128581</v>
      </c>
      <c r="R112" s="1">
        <f t="shared" si="43"/>
        <v>8244.57196822309</v>
      </c>
      <c r="S112" s="1">
        <f t="shared" si="43"/>
        <v>8363.41687800341</v>
      </c>
      <c r="T112" s="1">
        <f t="shared" si="43"/>
        <v>8631.25843980277</v>
      </c>
      <c r="U112" s="1">
        <f t="shared" si="35"/>
        <v>8494.45409006724</v>
      </c>
      <c r="V112" s="1">
        <f t="shared" si="36"/>
        <v>7837.02338189963</v>
      </c>
    </row>
    <row r="113" spans="1:22">
      <c r="A113" s="1" t="s">
        <v>11</v>
      </c>
      <c r="B113" s="1">
        <f t="shared" ref="B113:T113" si="44">B12/B80</f>
        <v>3225.42</v>
      </c>
      <c r="C113" s="1">
        <f t="shared" si="44"/>
        <v>3515.03968253968</v>
      </c>
      <c r="D113" s="1">
        <f t="shared" si="44"/>
        <v>3896.29278456712</v>
      </c>
      <c r="E113" s="1">
        <f t="shared" si="44"/>
        <v>5125.99479726866</v>
      </c>
      <c r="F113" s="1">
        <f t="shared" si="44"/>
        <v>5960.96564637331</v>
      </c>
      <c r="G113" s="1">
        <f t="shared" si="44"/>
        <v>7531.32338133036</v>
      </c>
      <c r="H113" s="1">
        <f t="shared" si="44"/>
        <v>8430.30315302288</v>
      </c>
      <c r="I113" s="1">
        <f t="shared" si="44"/>
        <v>9360.29640746286</v>
      </c>
      <c r="J113" s="1">
        <f t="shared" si="44"/>
        <v>10185.9914481649</v>
      </c>
      <c r="K113" s="1">
        <f t="shared" si="44"/>
        <v>12727.4779649472</v>
      </c>
      <c r="L113" s="1">
        <f t="shared" si="44"/>
        <v>14633.2845188772</v>
      </c>
      <c r="M113" s="1">
        <f t="shared" si="44"/>
        <v>16224.3997610521</v>
      </c>
      <c r="N113" s="1">
        <f t="shared" si="44"/>
        <v>17725.1369177325</v>
      </c>
      <c r="O113" s="1">
        <f t="shared" si="44"/>
        <v>18502.0327605972</v>
      </c>
      <c r="P113" s="1">
        <f t="shared" si="44"/>
        <v>19017.3170661043</v>
      </c>
      <c r="Q113" s="1">
        <f t="shared" si="44"/>
        <v>20554.3139644796</v>
      </c>
      <c r="R113" s="1">
        <f t="shared" si="44"/>
        <v>22411.6314957436</v>
      </c>
      <c r="S113" s="1">
        <f t="shared" si="44"/>
        <v>23516.4488882287</v>
      </c>
      <c r="T113" s="1">
        <f t="shared" si="44"/>
        <v>24177.9886920423</v>
      </c>
      <c r="U113" s="1">
        <f t="shared" si="35"/>
        <v>25502.5171266158</v>
      </c>
      <c r="V113" s="1">
        <f t="shared" si="36"/>
        <v>26430.0599529883</v>
      </c>
    </row>
    <row r="114" spans="1:22">
      <c r="A114" s="1" t="s">
        <v>12</v>
      </c>
      <c r="B114" s="1">
        <f t="shared" ref="B114:T114" si="45">B13/B81</f>
        <v>2267.2</v>
      </c>
      <c r="C114" s="1">
        <f t="shared" si="45"/>
        <v>2634.86055776892</v>
      </c>
      <c r="D114" s="1">
        <f t="shared" si="45"/>
        <v>3226.03119858873</v>
      </c>
      <c r="E114" s="1">
        <f t="shared" si="45"/>
        <v>4289.7891932642</v>
      </c>
      <c r="F114" s="1">
        <f t="shared" si="45"/>
        <v>5030.84445231611</v>
      </c>
      <c r="G114" s="1">
        <f t="shared" si="45"/>
        <v>5651.61197220114</v>
      </c>
      <c r="H114" s="1">
        <f t="shared" si="45"/>
        <v>6275.51050536055</v>
      </c>
      <c r="I114" s="1">
        <f t="shared" si="45"/>
        <v>6799.83927663256</v>
      </c>
      <c r="J114" s="1">
        <f t="shared" si="45"/>
        <v>6847.95236864707</v>
      </c>
      <c r="K114" s="1">
        <f t="shared" si="45"/>
        <v>8226.33186266972</v>
      </c>
      <c r="L114" s="1">
        <f t="shared" si="45"/>
        <v>9303.27522560698</v>
      </c>
      <c r="M114" s="1">
        <f t="shared" si="45"/>
        <v>9885.39040915258</v>
      </c>
      <c r="N114" s="1">
        <f t="shared" si="45"/>
        <v>10530.7902730941</v>
      </c>
      <c r="O114" s="1">
        <f t="shared" si="45"/>
        <v>11635.3230394006</v>
      </c>
      <c r="P114" s="1">
        <f t="shared" si="45"/>
        <v>12183.0822172288</v>
      </c>
      <c r="Q114" s="1">
        <f t="shared" si="45"/>
        <v>13400.2831650928</v>
      </c>
      <c r="R114" s="1">
        <f t="shared" si="45"/>
        <v>15290.0008511927</v>
      </c>
      <c r="S114" s="1">
        <f t="shared" si="45"/>
        <v>15279.1028607352</v>
      </c>
      <c r="T114" s="1">
        <f t="shared" si="45"/>
        <v>15753.5037688237</v>
      </c>
      <c r="U114" s="1">
        <f t="shared" si="35"/>
        <v>16515.5930812119</v>
      </c>
      <c r="V114" s="1">
        <f t="shared" si="36"/>
        <v>16278.1250980324</v>
      </c>
    </row>
    <row r="115" spans="1:22">
      <c r="A115" s="1" t="s">
        <v>13</v>
      </c>
      <c r="B115" s="1">
        <f t="shared" ref="B115:T115" si="46">B14/B82</f>
        <v>928.09</v>
      </c>
      <c r="C115" s="1">
        <f t="shared" si="46"/>
        <v>1017.39698492462</v>
      </c>
      <c r="D115" s="1">
        <f t="shared" si="46"/>
        <v>1131.47339069233</v>
      </c>
      <c r="E115" s="1">
        <f t="shared" si="46"/>
        <v>1308.33787337179</v>
      </c>
      <c r="F115" s="1">
        <f t="shared" si="46"/>
        <v>1699.8390447484</v>
      </c>
      <c r="G115" s="1">
        <f t="shared" si="46"/>
        <v>1984.47616972464</v>
      </c>
      <c r="H115" s="1">
        <f t="shared" si="46"/>
        <v>2336.95140124163</v>
      </c>
      <c r="I115" s="1">
        <f t="shared" si="46"/>
        <v>2791.2672434536</v>
      </c>
      <c r="J115" s="1">
        <f t="shared" si="46"/>
        <v>3226.41288852501</v>
      </c>
      <c r="K115" s="1">
        <f t="shared" si="46"/>
        <v>3830.30881288047</v>
      </c>
      <c r="L115" s="1">
        <f t="shared" si="46"/>
        <v>4569.36055372751</v>
      </c>
      <c r="M115" s="1">
        <f t="shared" si="46"/>
        <v>5296.27776464225</v>
      </c>
      <c r="N115" s="1">
        <f t="shared" si="46"/>
        <v>5994.0778754698</v>
      </c>
      <c r="O115" s="1">
        <f t="shared" si="46"/>
        <v>6711.33901462551</v>
      </c>
      <c r="P115" s="1">
        <f t="shared" si="46"/>
        <v>7367.82494558376</v>
      </c>
      <c r="Q115" s="1">
        <f t="shared" si="46"/>
        <v>7874.85939108402</v>
      </c>
      <c r="R115" s="1">
        <f t="shared" si="46"/>
        <v>8823.67580924557</v>
      </c>
      <c r="S115" s="1">
        <f t="shared" si="46"/>
        <v>9030.29391735216</v>
      </c>
      <c r="T115" s="1">
        <f t="shared" si="46"/>
        <v>9301.87527838833</v>
      </c>
      <c r="U115" s="1">
        <f t="shared" si="35"/>
        <v>10028.006563619</v>
      </c>
      <c r="V115" s="1">
        <f t="shared" si="36"/>
        <v>9395.02400632792</v>
      </c>
    </row>
    <row r="116" spans="1:22">
      <c r="A116" s="1" t="s">
        <v>14</v>
      </c>
      <c r="B116" s="1">
        <f t="shared" ref="B116:T116" si="47">B15/B83</f>
        <v>1216.91</v>
      </c>
      <c r="C116" s="1">
        <f t="shared" si="47"/>
        <v>1276.31155778894</v>
      </c>
      <c r="D116" s="1">
        <f t="shared" si="47"/>
        <v>1394.67649178692</v>
      </c>
      <c r="E116" s="1">
        <f t="shared" si="47"/>
        <v>1662.81405941631</v>
      </c>
      <c r="F116" s="1">
        <f t="shared" si="47"/>
        <v>2019.49051565613</v>
      </c>
      <c r="G116" s="1">
        <f t="shared" si="47"/>
        <v>2534.83761546859</v>
      </c>
      <c r="H116" s="1">
        <f t="shared" si="47"/>
        <v>3098.42721931669</v>
      </c>
      <c r="I116" s="1">
        <f t="shared" si="47"/>
        <v>3840.39106908227</v>
      </c>
      <c r="J116" s="1">
        <f t="shared" si="47"/>
        <v>4675.14613332057</v>
      </c>
      <c r="K116" s="1">
        <f t="shared" si="47"/>
        <v>5483.34395889336</v>
      </c>
      <c r="L116" s="1">
        <f t="shared" si="47"/>
        <v>6052.91048768449</v>
      </c>
      <c r="M116" s="1">
        <f t="shared" si="47"/>
        <v>7034.03286901689</v>
      </c>
      <c r="N116" s="1">
        <f t="shared" si="47"/>
        <v>7949.26668772754</v>
      </c>
      <c r="O116" s="1">
        <f t="shared" si="47"/>
        <v>9030.37572446882</v>
      </c>
      <c r="P116" s="1">
        <f t="shared" si="47"/>
        <v>10041.4025181292</v>
      </c>
      <c r="Q116" s="1">
        <f t="shared" si="47"/>
        <v>11078.6584401657</v>
      </c>
      <c r="R116" s="1">
        <f t="shared" si="47"/>
        <v>12203.572833906</v>
      </c>
      <c r="S116" s="1">
        <f t="shared" si="47"/>
        <v>13086.1160888724</v>
      </c>
      <c r="T116" s="1">
        <f t="shared" si="47"/>
        <v>13595.3243854063</v>
      </c>
      <c r="U116" s="1">
        <f t="shared" si="35"/>
        <v>14361.26102021</v>
      </c>
      <c r="V116" s="1">
        <f t="shared" si="36"/>
        <v>14952.736214824</v>
      </c>
    </row>
    <row r="117" spans="1:22">
      <c r="A117" s="1" t="s">
        <v>15</v>
      </c>
      <c r="B117" s="1">
        <f t="shared" ref="B117:T117" si="48">B16/B84</f>
        <v>605.54</v>
      </c>
      <c r="C117" s="1">
        <f t="shared" si="48"/>
        <v>704.448938321537</v>
      </c>
      <c r="D117" s="1">
        <f t="shared" si="48"/>
        <v>942.16380182002</v>
      </c>
      <c r="E117" s="1">
        <f t="shared" si="48"/>
        <v>1221.7359556453</v>
      </c>
      <c r="F117" s="1">
        <f t="shared" si="48"/>
        <v>1463.26783354414</v>
      </c>
      <c r="G117" s="1">
        <f t="shared" si="48"/>
        <v>1713.19432835589</v>
      </c>
      <c r="H117" s="1">
        <f t="shared" si="48"/>
        <v>2091.87557644359</v>
      </c>
      <c r="I117" s="1">
        <f t="shared" si="48"/>
        <v>2443.80212608668</v>
      </c>
      <c r="J117" s="1">
        <f t="shared" si="48"/>
        <v>2728.2395947633</v>
      </c>
      <c r="K117" s="1">
        <f t="shared" si="48"/>
        <v>3153.24635626074</v>
      </c>
      <c r="L117" s="1">
        <f t="shared" si="48"/>
        <v>3493.49875501588</v>
      </c>
      <c r="M117" s="1">
        <f t="shared" si="48"/>
        <v>3933.57087058451</v>
      </c>
      <c r="N117" s="1">
        <f t="shared" si="48"/>
        <v>4241.54795128971</v>
      </c>
      <c r="O117" s="1">
        <f t="shared" si="48"/>
        <v>4541.83680482735</v>
      </c>
      <c r="P117" s="1">
        <f t="shared" si="48"/>
        <v>4606.08685784329</v>
      </c>
      <c r="Q117" s="1">
        <f t="shared" si="48"/>
        <v>5332.02035263618</v>
      </c>
      <c r="R117" s="1">
        <f t="shared" si="48"/>
        <v>6247.78412327081</v>
      </c>
      <c r="S117" s="1">
        <f t="shared" si="48"/>
        <v>6350.90278409148</v>
      </c>
      <c r="T117" s="1">
        <f t="shared" si="48"/>
        <v>6505.01243014253</v>
      </c>
      <c r="U117" s="1">
        <f t="shared" si="35"/>
        <v>6979.85580113243</v>
      </c>
      <c r="V117" s="1">
        <f t="shared" si="36"/>
        <v>6715.37258315188</v>
      </c>
    </row>
    <row r="118" spans="1:22">
      <c r="A118" s="1" t="s">
        <v>16</v>
      </c>
      <c r="B118" s="1">
        <f t="shared" ref="B118:T118" si="49">B17/B85</f>
        <v>3159.03</v>
      </c>
      <c r="C118" s="1">
        <f t="shared" si="49"/>
        <v>3469.67455621302</v>
      </c>
      <c r="D118" s="1">
        <f t="shared" si="49"/>
        <v>4089.70749760524</v>
      </c>
      <c r="E118" s="1">
        <f t="shared" si="49"/>
        <v>4911.27235091198</v>
      </c>
      <c r="F118" s="1">
        <f t="shared" si="49"/>
        <v>6086.85413570554</v>
      </c>
      <c r="G118" s="1">
        <f t="shared" si="49"/>
        <v>7698.37719157722</v>
      </c>
      <c r="H118" s="1">
        <f t="shared" si="49"/>
        <v>9124.95794813499</v>
      </c>
      <c r="I118" s="1">
        <f t="shared" si="49"/>
        <v>10132.3223576056</v>
      </c>
      <c r="J118" s="1">
        <f t="shared" si="49"/>
        <v>11310.5775345888</v>
      </c>
      <c r="K118" s="1">
        <f t="shared" si="49"/>
        <v>13768.0519275012</v>
      </c>
      <c r="L118" s="1">
        <f t="shared" si="49"/>
        <v>15587.2795391232</v>
      </c>
      <c r="M118" s="1">
        <f t="shared" si="49"/>
        <v>17037.0640719314</v>
      </c>
      <c r="N118" s="1">
        <f t="shared" si="49"/>
        <v>18661.3004621979</v>
      </c>
      <c r="O118" s="1">
        <f t="shared" si="49"/>
        <v>20279.0549477167</v>
      </c>
      <c r="P118" s="1">
        <f t="shared" si="49"/>
        <v>21875.7314112865</v>
      </c>
      <c r="Q118" s="1">
        <f t="shared" si="49"/>
        <v>23510.251343408</v>
      </c>
      <c r="R118" s="1">
        <f t="shared" si="49"/>
        <v>23951.6972644295</v>
      </c>
      <c r="S118" s="1">
        <f t="shared" si="49"/>
        <v>23418.2451578436</v>
      </c>
      <c r="T118" s="1">
        <f t="shared" si="49"/>
        <v>24054.3296346408</v>
      </c>
      <c r="U118" s="1">
        <f t="shared" si="35"/>
        <v>26664.4333319822</v>
      </c>
      <c r="V118" s="1">
        <f t="shared" si="36"/>
        <v>26767.8987419842</v>
      </c>
    </row>
    <row r="119" spans="1:22">
      <c r="A119" s="1" t="s">
        <v>17</v>
      </c>
      <c r="B119" s="1">
        <f t="shared" ref="B119:T119" si="50">B18/B86</f>
        <v>1641.43</v>
      </c>
      <c r="C119" s="1">
        <f t="shared" si="50"/>
        <v>1783.62549800797</v>
      </c>
      <c r="D119" s="1">
        <f t="shared" si="50"/>
        <v>2037.01909686482</v>
      </c>
      <c r="E119" s="1">
        <f t="shared" si="50"/>
        <v>2364.1361916352</v>
      </c>
      <c r="F119" s="1">
        <f t="shared" si="50"/>
        <v>2840.72388400972</v>
      </c>
      <c r="G119" s="1">
        <f t="shared" si="50"/>
        <v>3924.55097543066</v>
      </c>
      <c r="H119" s="1">
        <f t="shared" si="50"/>
        <v>5143.90109478108</v>
      </c>
      <c r="I119" s="1">
        <f t="shared" si="50"/>
        <v>6590.79922032038</v>
      </c>
      <c r="J119" s="1">
        <f t="shared" si="50"/>
        <v>7744.29394388945</v>
      </c>
      <c r="K119" s="1">
        <f t="shared" si="50"/>
        <v>10134.6780930016</v>
      </c>
      <c r="L119" s="1">
        <f t="shared" si="50"/>
        <v>11832.3227791531</v>
      </c>
      <c r="M119" s="1">
        <f t="shared" si="50"/>
        <v>13202.4091056794</v>
      </c>
      <c r="N119" s="1">
        <f t="shared" si="50"/>
        <v>15050.3082133538</v>
      </c>
      <c r="O119" s="1">
        <f t="shared" si="50"/>
        <v>16948.4210021904</v>
      </c>
      <c r="P119" s="1">
        <f t="shared" si="50"/>
        <v>18533.5018149694</v>
      </c>
      <c r="Q119" s="1">
        <f t="shared" si="50"/>
        <v>19749.1545005141</v>
      </c>
      <c r="R119" s="1">
        <f t="shared" si="50"/>
        <v>21253.2183947613</v>
      </c>
      <c r="S119" s="1">
        <f t="shared" si="50"/>
        <v>20337.2390959599</v>
      </c>
      <c r="T119" s="1">
        <f t="shared" si="50"/>
        <v>21028.3732689973</v>
      </c>
      <c r="U119" s="1">
        <f t="shared" si="35"/>
        <v>23584.2373859649</v>
      </c>
      <c r="V119" s="1">
        <f t="shared" si="36"/>
        <v>22949.6976914982</v>
      </c>
    </row>
    <row r="120" spans="1:22">
      <c r="A120" s="1" t="s">
        <v>18</v>
      </c>
      <c r="B120" s="1">
        <f t="shared" ref="B120:T120" si="51">B19/B87</f>
        <v>1451.85</v>
      </c>
      <c r="C120" s="1">
        <f t="shared" si="51"/>
        <v>1609.32067932068</v>
      </c>
      <c r="D120" s="1">
        <f t="shared" si="51"/>
        <v>1701.48488785763</v>
      </c>
      <c r="E120" s="1">
        <f t="shared" si="51"/>
        <v>1817.67804137422</v>
      </c>
      <c r="F120" s="1">
        <f t="shared" si="51"/>
        <v>2126.2514925067</v>
      </c>
      <c r="G120" s="1">
        <f t="shared" si="51"/>
        <v>2508.17512727355</v>
      </c>
      <c r="H120" s="1">
        <f t="shared" si="51"/>
        <v>3123.89033524609</v>
      </c>
      <c r="I120" s="1">
        <f t="shared" si="51"/>
        <v>3689.55940758724</v>
      </c>
      <c r="J120" s="1">
        <f t="shared" si="51"/>
        <v>4142.4289116212</v>
      </c>
      <c r="K120" s="1">
        <f t="shared" si="51"/>
        <v>5164.0946808658</v>
      </c>
      <c r="L120" s="1">
        <f t="shared" si="51"/>
        <v>6116.37183585294</v>
      </c>
      <c r="M120" s="1">
        <f t="shared" si="51"/>
        <v>7366.74538702962</v>
      </c>
      <c r="N120" s="1">
        <f t="shared" si="51"/>
        <v>8238.14951987861</v>
      </c>
      <c r="O120" s="1">
        <f t="shared" si="51"/>
        <v>9309.46678822832</v>
      </c>
      <c r="P120" s="1">
        <f t="shared" si="51"/>
        <v>10388.4712367706</v>
      </c>
      <c r="Q120" s="1">
        <f t="shared" si="51"/>
        <v>11340.7783788932</v>
      </c>
      <c r="R120" s="1">
        <f t="shared" si="51"/>
        <v>12518.3435134655</v>
      </c>
      <c r="S120" s="1">
        <f t="shared" si="51"/>
        <v>13142.8700233067</v>
      </c>
      <c r="T120" s="1">
        <f t="shared" si="51"/>
        <v>13436.535445389</v>
      </c>
      <c r="U120" s="1">
        <f t="shared" si="35"/>
        <v>13807.4226660446</v>
      </c>
      <c r="V120" s="1">
        <f t="shared" si="36"/>
        <v>16036.3108637872</v>
      </c>
    </row>
    <row r="121" spans="1:22">
      <c r="A121" s="1" t="s">
        <v>19</v>
      </c>
      <c r="B121" s="1">
        <f t="shared" ref="B121:T121" si="52">B20/B88</f>
        <v>1082</v>
      </c>
      <c r="C121" s="1">
        <f t="shared" si="52"/>
        <v>1217.34452122409</v>
      </c>
      <c r="D121" s="1">
        <f t="shared" si="52"/>
        <v>1359.09153093533</v>
      </c>
      <c r="E121" s="1">
        <f t="shared" si="52"/>
        <v>1544.41205443633</v>
      </c>
      <c r="F121" s="1">
        <f t="shared" si="52"/>
        <v>1795.30563326924</v>
      </c>
      <c r="G121" s="1">
        <f t="shared" si="52"/>
        <v>2207.75215122049</v>
      </c>
      <c r="H121" s="1">
        <f t="shared" si="52"/>
        <v>2684.09957470781</v>
      </c>
      <c r="I121" s="1">
        <f t="shared" si="52"/>
        <v>3368.71012509946</v>
      </c>
      <c r="J121" s="1">
        <f t="shared" si="52"/>
        <v>4071.20504184706</v>
      </c>
      <c r="K121" s="1">
        <f t="shared" si="52"/>
        <v>4886.12456983341</v>
      </c>
      <c r="L121" s="1">
        <f t="shared" si="52"/>
        <v>6038.54427193929</v>
      </c>
      <c r="M121" s="1">
        <f t="shared" si="52"/>
        <v>6894.15460886631</v>
      </c>
      <c r="N121" s="1">
        <f t="shared" si="52"/>
        <v>7750.69695987444</v>
      </c>
      <c r="O121" s="1">
        <f t="shared" si="52"/>
        <v>8661.47050672669</v>
      </c>
      <c r="P121" s="1">
        <f t="shared" si="52"/>
        <v>9517.85838728338</v>
      </c>
      <c r="Q121" s="1">
        <f t="shared" si="52"/>
        <v>9445.69992728178</v>
      </c>
      <c r="R121" s="1">
        <f t="shared" si="52"/>
        <v>10276.4413445849</v>
      </c>
      <c r="S121" s="1">
        <f t="shared" si="52"/>
        <v>10124.7723082744</v>
      </c>
      <c r="T121" s="1">
        <f t="shared" si="52"/>
        <v>10528.7854644826</v>
      </c>
      <c r="U121" s="1">
        <f t="shared" si="35"/>
        <v>11913.9165560922</v>
      </c>
      <c r="V121" s="1">
        <f t="shared" si="36"/>
        <v>11544.5234053463</v>
      </c>
    </row>
    <row r="122" spans="1:22">
      <c r="A122" s="1" t="s">
        <v>20</v>
      </c>
      <c r="B122" s="1">
        <f t="shared" ref="B122:T122" si="53">B21/B89</f>
        <v>3093.82</v>
      </c>
      <c r="C122" s="1">
        <f t="shared" si="53"/>
        <v>3440.63872255489</v>
      </c>
      <c r="D122" s="1">
        <f t="shared" si="53"/>
        <v>4027.78194864033</v>
      </c>
      <c r="E122" s="1">
        <f t="shared" si="53"/>
        <v>4884.10127280804</v>
      </c>
      <c r="F122" s="1">
        <f t="shared" si="53"/>
        <v>5484.47284073748</v>
      </c>
      <c r="G122" s="1">
        <f t="shared" si="53"/>
        <v>6721.26753984566</v>
      </c>
      <c r="H122" s="1">
        <f t="shared" si="53"/>
        <v>7638.60887878952</v>
      </c>
      <c r="I122" s="1">
        <f t="shared" si="53"/>
        <v>8754.98922628968</v>
      </c>
      <c r="J122" s="1">
        <f t="shared" si="53"/>
        <v>9281.25158641997</v>
      </c>
      <c r="K122" s="1">
        <f t="shared" si="53"/>
        <v>11734.65995224</v>
      </c>
      <c r="L122" s="1">
        <f t="shared" si="53"/>
        <v>13415.5785944075</v>
      </c>
      <c r="M122" s="1">
        <f t="shared" si="53"/>
        <v>14962.7229664611</v>
      </c>
      <c r="N122" s="1">
        <f t="shared" si="53"/>
        <v>16714.7248787094</v>
      </c>
      <c r="O122" s="1">
        <f t="shared" si="53"/>
        <v>18701.3110322038</v>
      </c>
      <c r="P122" s="1">
        <f t="shared" si="53"/>
        <v>20586.8058412369</v>
      </c>
      <c r="Q122" s="1">
        <f t="shared" si="53"/>
        <v>21777.2304458714</v>
      </c>
      <c r="R122" s="1">
        <f t="shared" si="53"/>
        <v>24702.9068459951</v>
      </c>
      <c r="S122" s="1">
        <f t="shared" si="53"/>
        <v>27062.5469466317</v>
      </c>
      <c r="T122" s="1">
        <f t="shared" si="53"/>
        <v>27771.4428720072</v>
      </c>
      <c r="U122" s="1">
        <f t="shared" si="35"/>
        <v>26762.1629125854</v>
      </c>
      <c r="V122" s="1">
        <f t="shared" si="36"/>
        <v>25625.1566207017</v>
      </c>
    </row>
    <row r="123" spans="1:22">
      <c r="A123" s="1" t="s">
        <v>21</v>
      </c>
      <c r="B123" s="1">
        <f t="shared" ref="B123:T123" si="54">B22/B90</f>
        <v>670.65</v>
      </c>
      <c r="C123" s="1">
        <f t="shared" si="54"/>
        <v>721.137254901961</v>
      </c>
      <c r="D123" s="1">
        <f t="shared" si="54"/>
        <v>823.724903720212</v>
      </c>
      <c r="E123" s="1">
        <f t="shared" si="54"/>
        <v>951.256558150196</v>
      </c>
      <c r="F123" s="1">
        <f t="shared" si="54"/>
        <v>1190.16918653221</v>
      </c>
      <c r="G123" s="1">
        <f t="shared" si="54"/>
        <v>1584.11703159517</v>
      </c>
      <c r="H123" s="1">
        <f t="shared" si="54"/>
        <v>1915.85950275787</v>
      </c>
      <c r="I123" s="1">
        <f t="shared" si="54"/>
        <v>2441.38391501694</v>
      </c>
      <c r="J123" s="1">
        <f t="shared" si="54"/>
        <v>3049.32335589811</v>
      </c>
      <c r="K123" s="1">
        <f t="shared" si="54"/>
        <v>4580.36321215673</v>
      </c>
      <c r="L123" s="1">
        <f t="shared" si="54"/>
        <v>6257.06230230037</v>
      </c>
      <c r="M123" s="1">
        <f t="shared" si="54"/>
        <v>7375.19288909096</v>
      </c>
      <c r="N123" s="1">
        <f t="shared" si="54"/>
        <v>7934.2308179336</v>
      </c>
      <c r="O123" s="1">
        <f t="shared" si="54"/>
        <v>7308.79170861874</v>
      </c>
      <c r="P123" s="1">
        <f t="shared" si="54"/>
        <v>7739.14205240262</v>
      </c>
      <c r="Q123" s="1">
        <f t="shared" si="54"/>
        <v>8433.23971358284</v>
      </c>
      <c r="R123" s="1">
        <f t="shared" si="54"/>
        <v>9114.72106081537</v>
      </c>
      <c r="S123" s="1">
        <f t="shared" si="54"/>
        <v>6511.17260806239</v>
      </c>
      <c r="T123" s="1">
        <f t="shared" si="54"/>
        <v>6790.42898781505</v>
      </c>
      <c r="U123" s="1">
        <f t="shared" si="35"/>
        <v>9426.50089521581</v>
      </c>
      <c r="V123" s="1">
        <f t="shared" si="36"/>
        <v>8930.4805468164</v>
      </c>
    </row>
    <row r="124" spans="1:22">
      <c r="A124" s="1" t="s">
        <v>22</v>
      </c>
      <c r="B124" s="1">
        <f t="shared" ref="B124:T124" si="55">B23/B91</f>
        <v>198</v>
      </c>
      <c r="C124" s="1">
        <f t="shared" si="55"/>
        <v>207.557328015952</v>
      </c>
      <c r="D124" s="1">
        <f t="shared" si="55"/>
        <v>230.977129710664</v>
      </c>
      <c r="E124" s="1">
        <f t="shared" si="55"/>
        <v>261.248729852061</v>
      </c>
      <c r="F124" s="1">
        <f t="shared" si="55"/>
        <v>289.783844210143</v>
      </c>
      <c r="G124" s="1">
        <f t="shared" si="55"/>
        <v>345.752961594591</v>
      </c>
      <c r="H124" s="1">
        <f t="shared" si="55"/>
        <v>406.0687177957</v>
      </c>
      <c r="I124" s="1">
        <f t="shared" si="55"/>
        <v>474.52246406989</v>
      </c>
      <c r="J124" s="1">
        <f t="shared" si="55"/>
        <v>585.272103842716</v>
      </c>
      <c r="K124" s="1">
        <f t="shared" si="55"/>
        <v>676.665257207391</v>
      </c>
      <c r="L124" s="1">
        <f t="shared" si="55"/>
        <v>870.027287390204</v>
      </c>
      <c r="M124" s="1">
        <f t="shared" si="55"/>
        <v>1012.59899629419</v>
      </c>
      <c r="N124" s="1">
        <f t="shared" si="55"/>
        <v>1324.05080375789</v>
      </c>
      <c r="O124" s="1">
        <f t="shared" si="55"/>
        <v>1528.88074394288</v>
      </c>
      <c r="P124" s="1">
        <f t="shared" si="55"/>
        <v>1734.69652251879</v>
      </c>
      <c r="Q124" s="1">
        <f t="shared" si="55"/>
        <v>1591.68248989762</v>
      </c>
      <c r="R124" s="1">
        <f t="shared" si="55"/>
        <v>1722.72319486592</v>
      </c>
      <c r="S124" s="1">
        <f t="shared" si="55"/>
        <v>1845.03805026093</v>
      </c>
      <c r="T124" s="1">
        <f t="shared" si="55"/>
        <v>1893.36831121427</v>
      </c>
      <c r="U124" s="1">
        <f t="shared" si="35"/>
        <v>1975.7173297477</v>
      </c>
      <c r="V124" s="1">
        <f t="shared" si="36"/>
        <v>1872.5905365611</v>
      </c>
    </row>
    <row r="125" spans="1:22">
      <c r="A125" s="1" t="s">
        <v>23</v>
      </c>
      <c r="B125" s="1">
        <f t="shared" ref="B125:T125" si="56">B24/B92</f>
        <v>628.01</v>
      </c>
      <c r="C125" s="1">
        <f t="shared" si="56"/>
        <v>745.694444444444</v>
      </c>
      <c r="D125" s="1">
        <f t="shared" si="56"/>
        <v>905.289954445863</v>
      </c>
      <c r="E125" s="1">
        <f t="shared" si="56"/>
        <v>1168.60566743457</v>
      </c>
      <c r="F125" s="1">
        <f t="shared" si="56"/>
        <v>1380.63655707103</v>
      </c>
      <c r="G125" s="1">
        <f t="shared" si="56"/>
        <v>1658.62241248917</v>
      </c>
      <c r="H125" s="1">
        <f t="shared" si="56"/>
        <v>1872.16294479862</v>
      </c>
      <c r="I125" s="1">
        <f t="shared" si="56"/>
        <v>2122.85157688227</v>
      </c>
      <c r="J125" s="1">
        <f t="shared" si="56"/>
        <v>2304.44888814025</v>
      </c>
      <c r="K125" s="1">
        <f t="shared" si="56"/>
        <v>2797.78351675409</v>
      </c>
      <c r="L125" s="1">
        <f t="shared" si="56"/>
        <v>3302.91501448119</v>
      </c>
      <c r="M125" s="1">
        <f t="shared" si="56"/>
        <v>3925.09373523007</v>
      </c>
      <c r="N125" s="1">
        <f t="shared" si="56"/>
        <v>4226.41899980983</v>
      </c>
      <c r="O125" s="1">
        <f t="shared" si="56"/>
        <v>4626.99283331338</v>
      </c>
      <c r="P125" s="1">
        <f t="shared" si="56"/>
        <v>5122.68452265545</v>
      </c>
      <c r="Q125" s="1">
        <f t="shared" si="56"/>
        <v>5684.17104208913</v>
      </c>
      <c r="R125" s="1">
        <f t="shared" si="56"/>
        <v>6513.72753726261</v>
      </c>
      <c r="S125" s="1">
        <f t="shared" si="56"/>
        <v>6723.66359224684</v>
      </c>
      <c r="T125" s="1">
        <f t="shared" si="56"/>
        <v>6978.64281982045</v>
      </c>
      <c r="U125" s="1">
        <f t="shared" si="35"/>
        <v>7072.38614700687</v>
      </c>
      <c r="V125" s="1">
        <f t="shared" si="36"/>
        <v>7120.74046795161</v>
      </c>
    </row>
    <row r="126" spans="1:22">
      <c r="A126" s="1" t="s">
        <v>24</v>
      </c>
      <c r="B126" s="1">
        <f t="shared" ref="B126:T126" si="57">B25/B93</f>
        <v>1400.69</v>
      </c>
      <c r="C126" s="1">
        <f t="shared" si="57"/>
        <v>1547.67487684729</v>
      </c>
      <c r="D126" s="1">
        <f t="shared" si="57"/>
        <v>1765.61527338676</v>
      </c>
      <c r="E126" s="1">
        <f t="shared" si="57"/>
        <v>2057.58824091682</v>
      </c>
      <c r="F126" s="1">
        <f t="shared" si="57"/>
        <v>2323.62306188307</v>
      </c>
      <c r="G126" s="1">
        <f t="shared" si="57"/>
        <v>2748.82058307425</v>
      </c>
      <c r="H126" s="1">
        <f t="shared" si="57"/>
        <v>3393.90291799624</v>
      </c>
      <c r="I126" s="1">
        <f t="shared" si="57"/>
        <v>4060.38841596549</v>
      </c>
      <c r="J126" s="1">
        <f t="shared" si="57"/>
        <v>4530.90447250901</v>
      </c>
      <c r="K126" s="1">
        <f t="shared" si="57"/>
        <v>5415.58492747548</v>
      </c>
      <c r="L126" s="1">
        <f t="shared" si="57"/>
        <v>6307.64319153088</v>
      </c>
      <c r="M126" s="1">
        <f t="shared" si="57"/>
        <v>7193.71145761992</v>
      </c>
      <c r="N126" s="1">
        <f t="shared" si="57"/>
        <v>8058.42342002905</v>
      </c>
      <c r="O126" s="1">
        <f t="shared" si="57"/>
        <v>8680.23727363606</v>
      </c>
      <c r="P126" s="1">
        <f t="shared" si="57"/>
        <v>9237.11047099589</v>
      </c>
      <c r="Q126" s="1">
        <f t="shared" si="57"/>
        <v>9721.7096035411</v>
      </c>
      <c r="R126" s="1">
        <f t="shared" si="57"/>
        <v>10677.2115446056</v>
      </c>
      <c r="S126" s="1">
        <f t="shared" si="57"/>
        <v>11099.0048890761</v>
      </c>
      <c r="T126" s="1">
        <f t="shared" si="57"/>
        <v>11368.3309633562</v>
      </c>
      <c r="U126" s="1">
        <f t="shared" si="35"/>
        <v>12226.267041259</v>
      </c>
      <c r="V126" s="1">
        <f t="shared" si="36"/>
        <v>11584.017803341</v>
      </c>
    </row>
    <row r="127" spans="1:22">
      <c r="A127" s="1" t="s">
        <v>25</v>
      </c>
      <c r="B127" s="1">
        <f t="shared" ref="B127:T127" si="58">B26/B94</f>
        <v>456.26</v>
      </c>
      <c r="C127" s="1">
        <f t="shared" si="58"/>
        <v>573.59561752988</v>
      </c>
      <c r="D127" s="1">
        <f t="shared" si="58"/>
        <v>659.925169581156</v>
      </c>
      <c r="E127" s="1">
        <f t="shared" si="58"/>
        <v>746.988146049425</v>
      </c>
      <c r="F127" s="1">
        <f t="shared" si="58"/>
        <v>807.225553671927</v>
      </c>
      <c r="G127" s="1">
        <f t="shared" si="58"/>
        <v>910.432604419396</v>
      </c>
      <c r="H127" s="1">
        <f t="shared" si="58"/>
        <v>1042.593985486</v>
      </c>
      <c r="I127" s="1">
        <f t="shared" si="58"/>
        <v>1190.2759093051</v>
      </c>
      <c r="J127" s="1">
        <f t="shared" si="58"/>
        <v>1356.32019148668</v>
      </c>
      <c r="K127" s="1">
        <f t="shared" si="58"/>
        <v>1632.7058068814</v>
      </c>
      <c r="L127" s="1">
        <f t="shared" si="58"/>
        <v>1949.82122894898</v>
      </c>
      <c r="M127" s="1">
        <f t="shared" si="58"/>
        <v>2319.38693728816</v>
      </c>
      <c r="N127" s="1">
        <f t="shared" si="58"/>
        <v>2952.90095817184</v>
      </c>
      <c r="O127" s="1">
        <f t="shared" si="58"/>
        <v>3699.70192581418</v>
      </c>
      <c r="P127" s="1">
        <f t="shared" si="58"/>
        <v>4219.60135937797</v>
      </c>
      <c r="Q127" s="1">
        <f t="shared" si="58"/>
        <v>5000.68476177047</v>
      </c>
      <c r="R127" s="1">
        <f t="shared" si="58"/>
        <v>5850.45960097831</v>
      </c>
      <c r="S127" s="1">
        <f t="shared" si="58"/>
        <v>6281.75330263816</v>
      </c>
      <c r="T127" s="1">
        <f t="shared" si="58"/>
        <v>6507.57872723398</v>
      </c>
      <c r="U127" s="1">
        <f t="shared" si="35"/>
        <v>6768.64663362303</v>
      </c>
      <c r="V127" s="1">
        <f t="shared" si="36"/>
        <v>6900.3793875498</v>
      </c>
    </row>
    <row r="128" spans="1:22">
      <c r="A128" s="1" t="s">
        <v>26</v>
      </c>
      <c r="B128" s="1">
        <f t="shared" ref="B128:T128" si="59">B27/B95</f>
        <v>722.27</v>
      </c>
      <c r="C128" s="1">
        <f t="shared" si="59"/>
        <v>762.574257425743</v>
      </c>
      <c r="D128" s="1">
        <f t="shared" si="59"/>
        <v>852.148514851485</v>
      </c>
      <c r="E128" s="1">
        <f t="shared" si="59"/>
        <v>1035.157233923</v>
      </c>
      <c r="F128" s="1">
        <f t="shared" si="59"/>
        <v>1213.47588118238</v>
      </c>
      <c r="G128" s="1">
        <f t="shared" si="59"/>
        <v>1341.44509331065</v>
      </c>
      <c r="H128" s="1">
        <f t="shared" si="59"/>
        <v>1512.87075016537</v>
      </c>
      <c r="I128" s="1">
        <f t="shared" si="59"/>
        <v>1668.31518791885</v>
      </c>
      <c r="J128" s="1">
        <f t="shared" si="59"/>
        <v>1732.96544208366</v>
      </c>
      <c r="K128" s="1">
        <f t="shared" si="59"/>
        <v>2687.52014864859</v>
      </c>
      <c r="L128" s="1">
        <f t="shared" si="59"/>
        <v>3894.97748437098</v>
      </c>
      <c r="M128" s="1">
        <f t="shared" si="59"/>
        <v>4770.22481009643</v>
      </c>
      <c r="N128" s="1">
        <f t="shared" si="59"/>
        <v>5599.94525749218</v>
      </c>
      <c r="O128" s="1">
        <f t="shared" si="59"/>
        <v>6487.75821385323</v>
      </c>
      <c r="P128" s="1">
        <f t="shared" si="59"/>
        <v>7532.63626042508</v>
      </c>
      <c r="Q128" s="1">
        <f t="shared" si="59"/>
        <v>8409.45337695561</v>
      </c>
      <c r="R128" s="1">
        <f t="shared" si="59"/>
        <v>9264.1211706204</v>
      </c>
      <c r="S128" s="1">
        <f t="shared" si="59"/>
        <v>9828.70805578752</v>
      </c>
      <c r="T128" s="1">
        <f t="shared" si="59"/>
        <v>10211.1637555709</v>
      </c>
      <c r="U128" s="1">
        <f t="shared" si="35"/>
        <v>11023.5627485525</v>
      </c>
      <c r="V128" s="1">
        <f t="shared" si="36"/>
        <v>10728.5629736564</v>
      </c>
    </row>
    <row r="129" spans="1:22">
      <c r="A129" s="1" t="s">
        <v>27</v>
      </c>
      <c r="B129" s="1">
        <f t="shared" ref="B129:T129" si="60">B28/B96</f>
        <v>796.2</v>
      </c>
      <c r="C129" s="1">
        <f t="shared" si="60"/>
        <v>856.370656370656</v>
      </c>
      <c r="D129" s="1">
        <f t="shared" si="60"/>
        <v>962.317359376183</v>
      </c>
      <c r="E129" s="1">
        <f t="shared" si="60"/>
        <v>1146.29018845573</v>
      </c>
      <c r="F129" s="1">
        <f t="shared" si="60"/>
        <v>1310.10775138011</v>
      </c>
      <c r="G129" s="1">
        <f t="shared" si="60"/>
        <v>1662.76303404061</v>
      </c>
      <c r="H129" s="1">
        <f t="shared" si="60"/>
        <v>2033.86584380794</v>
      </c>
      <c r="I129" s="1">
        <f t="shared" si="60"/>
        <v>2646.7958847619</v>
      </c>
      <c r="J129" s="1">
        <f t="shared" si="60"/>
        <v>3233.97903845615</v>
      </c>
      <c r="K129" s="1">
        <f t="shared" si="60"/>
        <v>3900.44083348348</v>
      </c>
      <c r="L129" s="1">
        <f t="shared" si="60"/>
        <v>4894.49414786375</v>
      </c>
      <c r="M129" s="1">
        <f t="shared" si="60"/>
        <v>5524.82169820575</v>
      </c>
      <c r="N129" s="1">
        <f t="shared" si="60"/>
        <v>6377.55240560251</v>
      </c>
      <c r="O129" s="1">
        <f t="shared" si="60"/>
        <v>6948.223225346</v>
      </c>
      <c r="P129" s="1">
        <f t="shared" si="60"/>
        <v>7512.91343158147</v>
      </c>
      <c r="Q129" s="1">
        <f t="shared" si="60"/>
        <v>7526.11955382155</v>
      </c>
      <c r="R129" s="1">
        <f t="shared" si="60"/>
        <v>8129.24433629323</v>
      </c>
      <c r="S129" s="1">
        <f t="shared" si="60"/>
        <v>8676.59850675874</v>
      </c>
      <c r="T129" s="1">
        <f t="shared" si="60"/>
        <v>8971.46123150969</v>
      </c>
      <c r="U129" s="1">
        <f t="shared" si="35"/>
        <v>9573.14844129921</v>
      </c>
      <c r="V129" s="1">
        <f t="shared" si="36"/>
        <v>9470.95242564262</v>
      </c>
    </row>
    <row r="130" spans="1:22">
      <c r="A130" s="1" t="s">
        <v>28</v>
      </c>
      <c r="B130" s="1">
        <f t="shared" ref="B130:T130" si="61">B29/B97</f>
        <v>373.9</v>
      </c>
      <c r="C130" s="1">
        <f t="shared" si="61"/>
        <v>454.049019607843</v>
      </c>
      <c r="D130" s="1">
        <f t="shared" si="61"/>
        <v>523.218269343666</v>
      </c>
      <c r="E130" s="1">
        <f t="shared" si="61"/>
        <v>594.199804836314</v>
      </c>
      <c r="F130" s="1">
        <f t="shared" si="61"/>
        <v>689.432859531183</v>
      </c>
      <c r="G130" s="1">
        <f t="shared" si="61"/>
        <v>780.32863562459</v>
      </c>
      <c r="H130" s="1">
        <f t="shared" si="61"/>
        <v>880.962112551822</v>
      </c>
      <c r="I130" s="1">
        <f t="shared" si="61"/>
        <v>1018.87508880141</v>
      </c>
      <c r="J130" s="1">
        <f t="shared" si="61"/>
        <v>1167.067668594</v>
      </c>
      <c r="K130" s="1">
        <f t="shared" si="61"/>
        <v>1376.84034378324</v>
      </c>
      <c r="L130" s="1">
        <f t="shared" si="61"/>
        <v>1620.052480765</v>
      </c>
      <c r="M130" s="1">
        <f t="shared" si="61"/>
        <v>1908.15505623099</v>
      </c>
      <c r="N130" s="1">
        <f t="shared" si="61"/>
        <v>2177.11748085304</v>
      </c>
      <c r="O130" s="1">
        <f t="shared" si="61"/>
        <v>2529.16714570311</v>
      </c>
      <c r="P130" s="1">
        <f t="shared" si="61"/>
        <v>2850.3898180279</v>
      </c>
      <c r="Q130" s="1">
        <f t="shared" si="61"/>
        <v>3126.93937338647</v>
      </c>
      <c r="R130" s="1">
        <f t="shared" si="61"/>
        <v>3514.04203390085</v>
      </c>
      <c r="S130" s="1">
        <f t="shared" si="61"/>
        <v>2411.77307854823</v>
      </c>
      <c r="T130" s="1">
        <f t="shared" si="61"/>
        <v>2512.80653220712</v>
      </c>
      <c r="U130" s="1">
        <f t="shared" si="35"/>
        <v>3214.58861776559</v>
      </c>
      <c r="V130" s="1">
        <f t="shared" si="36"/>
        <v>3112.05263519015</v>
      </c>
    </row>
    <row r="131" spans="1:22">
      <c r="A131" s="1" t="s">
        <v>29</v>
      </c>
      <c r="B131" s="1">
        <f t="shared" ref="B131:T131" si="62">B30/B98</f>
        <v>156.97</v>
      </c>
      <c r="C131" s="1">
        <f t="shared" si="62"/>
        <v>201.565304087737</v>
      </c>
      <c r="D131" s="1">
        <f t="shared" si="62"/>
        <v>235.7269277439</v>
      </c>
      <c r="E131" s="1">
        <f t="shared" si="62"/>
        <v>267.267054286297</v>
      </c>
      <c r="F131" s="1">
        <f t="shared" si="62"/>
        <v>290.161719657319</v>
      </c>
      <c r="G131" s="1">
        <f t="shared" si="62"/>
        <v>328.546741067491</v>
      </c>
      <c r="H131" s="1">
        <f t="shared" si="62"/>
        <v>362.794047997115</v>
      </c>
      <c r="I131" s="1">
        <f t="shared" si="62"/>
        <v>406.314933312099</v>
      </c>
      <c r="J131" s="1">
        <f t="shared" si="62"/>
        <v>446.362707140495</v>
      </c>
      <c r="K131" s="1">
        <f t="shared" si="62"/>
        <v>600.612987083742</v>
      </c>
      <c r="L131" s="1">
        <f t="shared" si="62"/>
        <v>773.054412881856</v>
      </c>
      <c r="M131" s="1">
        <f t="shared" si="62"/>
        <v>939.985438053612</v>
      </c>
      <c r="N131" s="1">
        <f t="shared" si="62"/>
        <v>1272.77306006897</v>
      </c>
      <c r="O131" s="1">
        <f t="shared" si="62"/>
        <v>1599.63209866093</v>
      </c>
      <c r="P131" s="1">
        <f t="shared" si="62"/>
        <v>1936.26177481316</v>
      </c>
      <c r="Q131" s="1">
        <f t="shared" si="62"/>
        <v>2205.47144915617</v>
      </c>
      <c r="R131" s="1">
        <f t="shared" si="62"/>
        <v>2380.75146206974</v>
      </c>
      <c r="S131" s="1">
        <f t="shared" si="62"/>
        <v>2475.36965822632</v>
      </c>
      <c r="T131" s="1">
        <f t="shared" si="62"/>
        <v>2586.4855039148</v>
      </c>
      <c r="U131" s="1">
        <f t="shared" si="35"/>
        <v>2603.79150043042</v>
      </c>
      <c r="V131" s="1">
        <f t="shared" si="36"/>
        <v>3020.93411778935</v>
      </c>
    </row>
    <row r="132" spans="1:22">
      <c r="A132" s="1" t="s">
        <v>30</v>
      </c>
      <c r="B132" s="1">
        <f t="shared" ref="B132:T132" si="63">B31/B99</f>
        <v>160.82</v>
      </c>
      <c r="C132" s="1">
        <f t="shared" si="63"/>
        <v>192.916256157636</v>
      </c>
      <c r="D132" s="1">
        <f t="shared" si="63"/>
        <v>225.837854232197</v>
      </c>
      <c r="E132" s="1">
        <f t="shared" si="63"/>
        <v>304.328536182754</v>
      </c>
      <c r="F132" s="1">
        <f t="shared" si="63"/>
        <v>346.191848352254</v>
      </c>
      <c r="G132" s="1">
        <f t="shared" si="63"/>
        <v>419.347644022008</v>
      </c>
      <c r="H132" s="1">
        <f t="shared" si="63"/>
        <v>506.496258108844</v>
      </c>
      <c r="I132" s="1">
        <f t="shared" si="63"/>
        <v>557.08219102672</v>
      </c>
      <c r="J132" s="1">
        <f t="shared" si="63"/>
        <v>703.897152741675</v>
      </c>
      <c r="K132" s="1">
        <f t="shared" si="63"/>
        <v>927.023759330595</v>
      </c>
      <c r="L132" s="1">
        <f t="shared" si="63"/>
        <v>1118.2815286885</v>
      </c>
      <c r="M132" s="1">
        <f t="shared" si="63"/>
        <v>1154.22598540966</v>
      </c>
      <c r="N132" s="1">
        <f t="shared" si="63"/>
        <v>1353.15060474256</v>
      </c>
      <c r="O132" s="1">
        <f t="shared" si="63"/>
        <v>1532.17033571541</v>
      </c>
      <c r="P132" s="1">
        <f t="shared" si="63"/>
        <v>2042.90395547303</v>
      </c>
      <c r="Q132" s="1">
        <f t="shared" si="63"/>
        <v>2466.3881589199</v>
      </c>
      <c r="R132" s="1">
        <f t="shared" si="63"/>
        <v>2645.44420752006</v>
      </c>
      <c r="S132" s="1">
        <f t="shared" si="63"/>
        <v>2550.30594795251</v>
      </c>
      <c r="T132" s="1">
        <f t="shared" si="63"/>
        <v>2685.38295423115</v>
      </c>
      <c r="U132" s="1">
        <f t="shared" si="35"/>
        <v>2815.49563251707</v>
      </c>
      <c r="V132" s="1">
        <f t="shared" si="36"/>
        <v>2815.78949101715</v>
      </c>
    </row>
    <row r="133" spans="1:22">
      <c r="A133" s="1" t="s">
        <v>31</v>
      </c>
      <c r="B133" s="1">
        <f t="shared" ref="B133:T133" si="64">B32/B100</f>
        <v>648.12</v>
      </c>
      <c r="C133" s="1">
        <f t="shared" si="64"/>
        <v>702.556097560976</v>
      </c>
      <c r="D133" s="1">
        <f t="shared" si="64"/>
        <v>834.136604839102</v>
      </c>
      <c r="E133" s="1">
        <f t="shared" si="64"/>
        <v>1016.26251671776</v>
      </c>
      <c r="F133" s="1">
        <f t="shared" si="64"/>
        <v>1116.90983454036</v>
      </c>
      <c r="G133" s="1">
        <f t="shared" si="64"/>
        <v>1213.43942129393</v>
      </c>
      <c r="H133" s="1">
        <f t="shared" si="64"/>
        <v>1369.00172870936</v>
      </c>
      <c r="I133" s="1">
        <f t="shared" si="64"/>
        <v>1548.79422481294</v>
      </c>
      <c r="J133" s="1">
        <f t="shared" si="64"/>
        <v>1688.58339746548</v>
      </c>
      <c r="K133" s="1">
        <f t="shared" si="64"/>
        <v>1864.50036874501</v>
      </c>
      <c r="L133" s="1">
        <f t="shared" si="64"/>
        <v>2330.07677938096</v>
      </c>
      <c r="M133" s="1">
        <f t="shared" si="64"/>
        <v>2657.34470064172</v>
      </c>
      <c r="N133" s="1">
        <f t="shared" si="64"/>
        <v>3664.10730291213</v>
      </c>
      <c r="O133" s="1">
        <f t="shared" si="64"/>
        <v>4621.71556289234</v>
      </c>
      <c r="P133" s="1">
        <f t="shared" si="64"/>
        <v>5508.87592665216</v>
      </c>
      <c r="Q133" s="1">
        <f t="shared" si="64"/>
        <v>5910.82944204102</v>
      </c>
      <c r="R133" s="1">
        <f t="shared" si="64"/>
        <v>5848.77170993689</v>
      </c>
      <c r="S133" s="1">
        <f t="shared" si="64"/>
        <v>6982.99394880697</v>
      </c>
      <c r="T133" s="1">
        <f t="shared" si="64"/>
        <v>7338.66736524985</v>
      </c>
      <c r="U133" s="1">
        <f t="shared" si="35"/>
        <v>7259.95387481834</v>
      </c>
      <c r="V133" s="1">
        <f t="shared" si="36"/>
        <v>6507.93132925995</v>
      </c>
    </row>
    <row r="135" spans="1:9">
      <c r="A135" s="1" t="s">
        <v>37</v>
      </c>
      <c r="B135" s="1"/>
      <c r="C135" s="3">
        <v>2001</v>
      </c>
      <c r="D135" s="3">
        <v>2002</v>
      </c>
      <c r="E135" s="3">
        <v>2003</v>
      </c>
      <c r="F135" s="3">
        <v>2004</v>
      </c>
      <c r="G135" s="3">
        <v>2005</v>
      </c>
      <c r="I135" t="s">
        <v>38</v>
      </c>
    </row>
    <row r="136" spans="1:9">
      <c r="A136" s="1" t="s">
        <v>2</v>
      </c>
      <c r="C136" s="3">
        <f>(C104-B104)/B104</f>
        <v>0.137211124410099</v>
      </c>
      <c r="D136" s="3">
        <f t="shared" ref="D136:G136" si="65">(D104-C104)/C104</f>
        <v>0.213502356751539</v>
      </c>
      <c r="E136" s="3">
        <f t="shared" si="65"/>
        <v>0.22210441941528</v>
      </c>
      <c r="F136" s="3">
        <f t="shared" si="65"/>
        <v>0.11860624986068</v>
      </c>
      <c r="G136" s="3">
        <f t="shared" si="65"/>
        <v>0.11886389443268</v>
      </c>
      <c r="I136" s="3">
        <f>AVERAGE(C136:G136)</f>
        <v>0.162057608974056</v>
      </c>
    </row>
    <row r="137" spans="1:9">
      <c r="A137" s="1" t="s">
        <v>3</v>
      </c>
      <c r="C137" s="3">
        <f t="shared" ref="C137:G137" si="66">(C105-B105)/B105</f>
        <v>0.162082131879742</v>
      </c>
      <c r="D137" s="3">
        <f t="shared" si="66"/>
        <v>0.156414101700296</v>
      </c>
      <c r="E137" s="3">
        <f t="shared" si="66"/>
        <v>0.241702672720459</v>
      </c>
      <c r="F137" s="3">
        <f t="shared" si="66"/>
        <v>0.141918231584387</v>
      </c>
      <c r="G137" s="3">
        <f t="shared" si="66"/>
        <v>0.188238220490506</v>
      </c>
      <c r="I137" s="3">
        <f t="shared" ref="I137:I165" si="67">AVERAGE(C137:G137)</f>
        <v>0.178071071675078</v>
      </c>
    </row>
    <row r="138" spans="1:9">
      <c r="A138" s="1" t="s">
        <v>4</v>
      </c>
      <c r="C138" s="3">
        <f t="shared" ref="C138:G138" si="68">(C106-B106)/B106</f>
        <v>0.055928131306322</v>
      </c>
      <c r="D138" s="3">
        <f t="shared" si="68"/>
        <v>0.0620364091973527</v>
      </c>
      <c r="E138" s="3">
        <f t="shared" si="68"/>
        <v>0.193341454104383</v>
      </c>
      <c r="F138" s="3">
        <f t="shared" si="68"/>
        <v>0.219977163718344</v>
      </c>
      <c r="G138" s="3">
        <f t="shared" si="68"/>
        <v>0.295601994715289</v>
      </c>
      <c r="I138" s="3">
        <f t="shared" si="67"/>
        <v>0.165377030608338</v>
      </c>
    </row>
    <row r="139" spans="1:9">
      <c r="A139" s="1" t="s">
        <v>5</v>
      </c>
      <c r="C139" s="3">
        <f t="shared" ref="C139:G139" si="69">(C107-B107)/B107</f>
        <v>0.110979528071447</v>
      </c>
      <c r="D139" s="3">
        <f t="shared" si="69"/>
        <v>0.174075785272829</v>
      </c>
      <c r="E139" s="3">
        <f t="shared" si="69"/>
        <v>0.233976293510772</v>
      </c>
      <c r="F139" s="3">
        <f t="shared" si="69"/>
        <v>0.263356828326245</v>
      </c>
      <c r="G139" s="3">
        <f t="shared" si="69"/>
        <v>0.245100516115061</v>
      </c>
      <c r="I139" s="3">
        <f t="shared" si="67"/>
        <v>0.205497790259271</v>
      </c>
    </row>
    <row r="140" spans="1:9">
      <c r="A140" s="1" t="s">
        <v>6</v>
      </c>
      <c r="C140" s="3">
        <f t="shared" ref="C140:G140" si="70">(C108-B108)/B108</f>
        <v>0.151454695330714</v>
      </c>
      <c r="D140" s="3">
        <f t="shared" si="70"/>
        <v>0.415921953749824</v>
      </c>
      <c r="E140" s="3">
        <f t="shared" si="70"/>
        <v>0.641326765460571</v>
      </c>
      <c r="F140" s="3">
        <f t="shared" si="70"/>
        <v>0.409450302518545</v>
      </c>
      <c r="G140" s="3">
        <f t="shared" si="70"/>
        <v>0.424530466409138</v>
      </c>
      <c r="I140" s="3">
        <f t="shared" si="67"/>
        <v>0.408536836693758</v>
      </c>
    </row>
    <row r="141" spans="1:9">
      <c r="A141" s="1" t="s">
        <v>7</v>
      </c>
      <c r="C141" s="3">
        <f t="shared" ref="C141:G141" si="71">(C109-B109)/B109</f>
        <v>0.111657918837818</v>
      </c>
      <c r="D141" s="3">
        <f t="shared" si="71"/>
        <v>0.11916786765054</v>
      </c>
      <c r="E141" s="3">
        <f t="shared" si="71"/>
        <v>0.260063695527466</v>
      </c>
      <c r="F141" s="3">
        <f t="shared" si="71"/>
        <v>0.327797974471911</v>
      </c>
      <c r="G141" s="3">
        <f t="shared" si="71"/>
        <v>0.42324160000962</v>
      </c>
      <c r="I141" s="3">
        <f t="shared" si="67"/>
        <v>0.248385811299471</v>
      </c>
    </row>
    <row r="142" spans="1:9">
      <c r="A142" s="1" t="s">
        <v>8</v>
      </c>
      <c r="C142" s="3">
        <f t="shared" ref="C142:G142" si="72">(C110-B110)/B110</f>
        <v>0.102427098078778</v>
      </c>
      <c r="D142" s="3">
        <f t="shared" si="72"/>
        <v>0.16404899231095</v>
      </c>
      <c r="E142" s="3">
        <f t="shared" si="72"/>
        <v>0.197816496096926</v>
      </c>
      <c r="F142" s="3">
        <f t="shared" si="72"/>
        <v>0.243371050529147</v>
      </c>
      <c r="G142" s="3">
        <f t="shared" si="72"/>
        <v>0.367816631021976</v>
      </c>
      <c r="I142" s="3">
        <f t="shared" si="67"/>
        <v>0.215096053607555</v>
      </c>
    </row>
    <row r="143" spans="1:9">
      <c r="A143" s="1" t="s">
        <v>9</v>
      </c>
      <c r="C143" s="3">
        <f t="shared" ref="C143:G143" si="73">(C111-B111)/B111</f>
        <v>0.133731836247014</v>
      </c>
      <c r="D143" s="3">
        <f t="shared" si="73"/>
        <v>0.0991581986962262</v>
      </c>
      <c r="E143" s="3">
        <f t="shared" si="73"/>
        <v>0.06942694638799</v>
      </c>
      <c r="F143" s="3">
        <f t="shared" si="73"/>
        <v>0.145341352270711</v>
      </c>
      <c r="G143" s="3">
        <f t="shared" si="73"/>
        <v>0.153816356600064</v>
      </c>
      <c r="I143" s="3">
        <f t="shared" si="67"/>
        <v>0.120294938040401</v>
      </c>
    </row>
    <row r="144" spans="1:9">
      <c r="A144" s="1" t="s">
        <v>10</v>
      </c>
      <c r="C144" s="3">
        <f t="shared" ref="C144:G144" si="74">(C112-B112)/B112</f>
        <v>0.0788315912594639</v>
      </c>
      <c r="D144" s="3">
        <f t="shared" si="74"/>
        <v>0.12334960223924</v>
      </c>
      <c r="E144" s="3">
        <f t="shared" si="74"/>
        <v>0.0908765677169183</v>
      </c>
      <c r="F144" s="3">
        <f t="shared" si="74"/>
        <v>0.148532335106648</v>
      </c>
      <c r="G144" s="3">
        <f t="shared" si="74"/>
        <v>0.156387484396709</v>
      </c>
      <c r="I144" s="3">
        <f t="shared" si="67"/>
        <v>0.119595516143796</v>
      </c>
    </row>
    <row r="145" spans="1:9">
      <c r="A145" s="1" t="s">
        <v>11</v>
      </c>
      <c r="C145" s="3">
        <f t="shared" ref="C145:G145" si="75">(C113-B113)/B113</f>
        <v>0.0897928587717824</v>
      </c>
      <c r="D145" s="3">
        <f t="shared" si="75"/>
        <v>0.108463384900388</v>
      </c>
      <c r="E145" s="3">
        <f t="shared" si="75"/>
        <v>0.315608215474023</v>
      </c>
      <c r="F145" s="3">
        <f t="shared" si="75"/>
        <v>0.16288952332717</v>
      </c>
      <c r="G145" s="3">
        <f t="shared" si="75"/>
        <v>0.263440158544189</v>
      </c>
      <c r="I145" s="3">
        <f t="shared" si="67"/>
        <v>0.188038828203511</v>
      </c>
    </row>
    <row r="146" spans="1:9">
      <c r="A146" s="1" t="s">
        <v>12</v>
      </c>
      <c r="C146" s="3">
        <f t="shared" ref="C146:G146" si="76">(C114-B114)/B114</f>
        <v>0.162165030773167</v>
      </c>
      <c r="D146" s="3">
        <f t="shared" si="76"/>
        <v>0.224365057603041</v>
      </c>
      <c r="E146" s="3">
        <f t="shared" si="76"/>
        <v>0.329742004708703</v>
      </c>
      <c r="F146" s="3">
        <f t="shared" si="76"/>
        <v>0.172748642337837</v>
      </c>
      <c r="G146" s="3">
        <f t="shared" si="76"/>
        <v>0.123392310330572</v>
      </c>
      <c r="I146" s="3">
        <f t="shared" si="67"/>
        <v>0.202482609150664</v>
      </c>
    </row>
    <row r="147" spans="1:9">
      <c r="A147" s="1" t="s">
        <v>13</v>
      </c>
      <c r="C147" s="3">
        <f t="shared" ref="C147:G147" si="77">(C115-B115)/B115</f>
        <v>0.0962266428090197</v>
      </c>
      <c r="D147" s="3">
        <f t="shared" si="77"/>
        <v>0.112125755686373</v>
      </c>
      <c r="E147" s="3">
        <f t="shared" si="77"/>
        <v>0.156313426488302</v>
      </c>
      <c r="F147" s="3">
        <f t="shared" si="77"/>
        <v>0.299235525734384</v>
      </c>
      <c r="G147" s="3">
        <f t="shared" si="77"/>
        <v>0.167449456968064</v>
      </c>
      <c r="I147" s="3">
        <f t="shared" si="67"/>
        <v>0.166270161537229</v>
      </c>
    </row>
    <row r="148" spans="1:9">
      <c r="A148" s="1" t="s">
        <v>14</v>
      </c>
      <c r="C148" s="3">
        <f t="shared" ref="C148:G148" si="78">(C116-B116)/B116</f>
        <v>0.0488134354955952</v>
      </c>
      <c r="D148" s="3">
        <f t="shared" si="78"/>
        <v>0.0927398433992298</v>
      </c>
      <c r="E148" s="3">
        <f t="shared" si="78"/>
        <v>0.192257895797645</v>
      </c>
      <c r="F148" s="3">
        <f t="shared" si="78"/>
        <v>0.21450170824573</v>
      </c>
      <c r="G148" s="3">
        <f t="shared" si="78"/>
        <v>0.255186689819647</v>
      </c>
      <c r="I148" s="3">
        <f t="shared" si="67"/>
        <v>0.16069991455157</v>
      </c>
    </row>
    <row r="149" spans="1:9">
      <c r="A149" s="1" t="s">
        <v>15</v>
      </c>
      <c r="C149" s="3">
        <f t="shared" ref="C149:G149" si="79">(C117-B117)/B117</f>
        <v>0.163340057339791</v>
      </c>
      <c r="D149" s="3">
        <f t="shared" si="79"/>
        <v>0.337447968996699</v>
      </c>
      <c r="E149" s="3">
        <f t="shared" si="79"/>
        <v>0.296734127638127</v>
      </c>
      <c r="F149" s="3">
        <f t="shared" si="79"/>
        <v>0.19769564510464</v>
      </c>
      <c r="G149" s="3">
        <f t="shared" si="79"/>
        <v>0.170800238399561</v>
      </c>
      <c r="I149" s="3">
        <f t="shared" si="67"/>
        <v>0.233203607495764</v>
      </c>
    </row>
    <row r="150" spans="1:9">
      <c r="A150" s="1" t="s">
        <v>16</v>
      </c>
      <c r="C150" s="3">
        <f t="shared" ref="C150:G150" si="80">(C118-B118)/B118</f>
        <v>0.0983354245489968</v>
      </c>
      <c r="D150" s="3">
        <f t="shared" si="80"/>
        <v>0.178700604724426</v>
      </c>
      <c r="E150" s="3">
        <f t="shared" si="80"/>
        <v>0.200885968932453</v>
      </c>
      <c r="F150" s="3">
        <f t="shared" si="80"/>
        <v>0.239363997921081</v>
      </c>
      <c r="G150" s="3">
        <f t="shared" si="80"/>
        <v>0.264754669644287</v>
      </c>
      <c r="I150" s="3">
        <f t="shared" si="67"/>
        <v>0.196408133154249</v>
      </c>
    </row>
    <row r="151" spans="1:9">
      <c r="A151" s="1" t="s">
        <v>17</v>
      </c>
      <c r="C151" s="3">
        <f t="shared" ref="C151:G151" si="81">(C119-B119)/B119</f>
        <v>0.0866290356627868</v>
      </c>
      <c r="D151" s="3">
        <f t="shared" si="81"/>
        <v>0.142066593654247</v>
      </c>
      <c r="E151" s="3">
        <f t="shared" si="81"/>
        <v>0.160586169895925</v>
      </c>
      <c r="F151" s="3">
        <f t="shared" si="81"/>
        <v>0.201590624965171</v>
      </c>
      <c r="G151" s="3">
        <f t="shared" si="81"/>
        <v>0.381532009331054</v>
      </c>
      <c r="I151" s="3">
        <f t="shared" si="67"/>
        <v>0.194480886701837</v>
      </c>
    </row>
    <row r="152" spans="1:9">
      <c r="A152" s="1" t="s">
        <v>18</v>
      </c>
      <c r="C152" s="3">
        <f t="shared" ref="C152:G152" si="82">(C120-B120)/B120</f>
        <v>0.108462085835782</v>
      </c>
      <c r="D152" s="3">
        <f t="shared" si="82"/>
        <v>0.057269014013949</v>
      </c>
      <c r="E152" s="3">
        <f t="shared" si="82"/>
        <v>0.0682892656560064</v>
      </c>
      <c r="F152" s="3">
        <f t="shared" si="82"/>
        <v>0.169762435430634</v>
      </c>
      <c r="G152" s="3">
        <f t="shared" si="82"/>
        <v>0.179622982564772</v>
      </c>
      <c r="I152" s="3">
        <f t="shared" si="67"/>
        <v>0.116681156700229</v>
      </c>
    </row>
    <row r="153" spans="1:9">
      <c r="A153" s="1" t="s">
        <v>19</v>
      </c>
      <c r="C153" s="3">
        <f t="shared" ref="C153:G153" si="83">(C121-B121)/B121</f>
        <v>0.125087357878084</v>
      </c>
      <c r="D153" s="3">
        <f t="shared" si="83"/>
        <v>0.116439518344987</v>
      </c>
      <c r="E153" s="3">
        <f t="shared" si="83"/>
        <v>0.136356175638488</v>
      </c>
      <c r="F153" s="3">
        <f t="shared" si="83"/>
        <v>0.162452486764926</v>
      </c>
      <c r="G153" s="3">
        <f t="shared" si="83"/>
        <v>0.229736101924991</v>
      </c>
      <c r="I153" s="3">
        <f t="shared" si="67"/>
        <v>0.154014328110295</v>
      </c>
    </row>
    <row r="154" spans="1:9">
      <c r="A154" s="1" t="s">
        <v>20</v>
      </c>
      <c r="C154" s="3">
        <f t="shared" ref="C154:G154" si="84">(C122-B122)/B122</f>
        <v>0.112100485016869</v>
      </c>
      <c r="D154" s="3">
        <f t="shared" si="84"/>
        <v>0.17064948500302</v>
      </c>
      <c r="E154" s="3">
        <f t="shared" si="84"/>
        <v>0.212603198258231</v>
      </c>
      <c r="F154" s="3">
        <f t="shared" si="84"/>
        <v>0.1229236525606</v>
      </c>
      <c r="G154" s="3">
        <f t="shared" si="84"/>
        <v>0.225508400720218</v>
      </c>
      <c r="I154" s="3">
        <f t="shared" si="67"/>
        <v>0.168757044311788</v>
      </c>
    </row>
    <row r="155" spans="1:9">
      <c r="A155" s="1" t="s">
        <v>21</v>
      </c>
      <c r="C155" s="3">
        <f t="shared" ref="C155:G155" si="85">(C123-B123)/B123</f>
        <v>0.0752810779124145</v>
      </c>
      <c r="D155" s="3">
        <f t="shared" si="85"/>
        <v>0.142258145895122</v>
      </c>
      <c r="E155" s="3">
        <f t="shared" si="85"/>
        <v>0.154823113704599</v>
      </c>
      <c r="F155" s="3">
        <f t="shared" si="85"/>
        <v>0.251154776632082</v>
      </c>
      <c r="G155" s="3">
        <f t="shared" si="85"/>
        <v>0.331001549629091</v>
      </c>
      <c r="I155" s="3">
        <f t="shared" si="67"/>
        <v>0.190903732754662</v>
      </c>
    </row>
    <row r="156" spans="1:9">
      <c r="A156" s="1" t="s">
        <v>22</v>
      </c>
      <c r="C156" s="3">
        <f t="shared" ref="C156:G156" si="86">(C124-B124)/B124</f>
        <v>0.0482693334138999</v>
      </c>
      <c r="D156" s="3">
        <f t="shared" si="86"/>
        <v>0.112835340089328</v>
      </c>
      <c r="E156" s="3">
        <f t="shared" si="86"/>
        <v>0.131058863617003</v>
      </c>
      <c r="F156" s="3">
        <f t="shared" si="86"/>
        <v>0.109225849152417</v>
      </c>
      <c r="G156" s="3">
        <f t="shared" si="86"/>
        <v>0.193140916937595</v>
      </c>
      <c r="I156" s="3">
        <f t="shared" si="67"/>
        <v>0.118906060642048</v>
      </c>
    </row>
    <row r="157" spans="1:9">
      <c r="A157" s="1" t="s">
        <v>23</v>
      </c>
      <c r="C157" s="3">
        <f t="shared" ref="C157:G157" si="87">(C125-B125)/B125</f>
        <v>0.187392628213634</v>
      </c>
      <c r="D157" s="3">
        <f t="shared" si="87"/>
        <v>0.214022661950124</v>
      </c>
      <c r="E157" s="3">
        <f t="shared" si="87"/>
        <v>0.290863398732708</v>
      </c>
      <c r="F157" s="3">
        <f t="shared" si="87"/>
        <v>0.181439210458334</v>
      </c>
      <c r="G157" s="3">
        <f t="shared" si="87"/>
        <v>0.201346150074343</v>
      </c>
      <c r="I157" s="3">
        <f t="shared" si="67"/>
        <v>0.215012809885828</v>
      </c>
    </row>
    <row r="158" spans="1:9">
      <c r="A158" s="1" t="s">
        <v>24</v>
      </c>
      <c r="C158" s="3">
        <f t="shared" ref="C158:G158" si="88">(C126-B126)/B126</f>
        <v>0.104937478562202</v>
      </c>
      <c r="D158" s="3">
        <f t="shared" si="88"/>
        <v>0.140817945551606</v>
      </c>
      <c r="E158" s="3">
        <f t="shared" si="88"/>
        <v>0.165366131529893</v>
      </c>
      <c r="F158" s="3">
        <f t="shared" si="88"/>
        <v>0.129294489381269</v>
      </c>
      <c r="G158" s="3">
        <f t="shared" si="88"/>
        <v>0.182989026131717</v>
      </c>
      <c r="I158" s="3">
        <f t="shared" si="67"/>
        <v>0.144681014231337</v>
      </c>
    </row>
    <row r="159" spans="1:9">
      <c r="A159" s="1" t="s">
        <v>25</v>
      </c>
      <c r="C159" s="3">
        <f t="shared" ref="C159:G159" si="89">(C127-B127)/B127</f>
        <v>0.257168319663964</v>
      </c>
      <c r="D159" s="3">
        <f t="shared" si="89"/>
        <v>0.150505947766902</v>
      </c>
      <c r="E159" s="3">
        <f t="shared" si="89"/>
        <v>0.131928558693292</v>
      </c>
      <c r="F159" s="3">
        <f t="shared" si="89"/>
        <v>0.080640379557666</v>
      </c>
      <c r="G159" s="3">
        <f t="shared" si="89"/>
        <v>0.127854043120907</v>
      </c>
      <c r="I159" s="3">
        <f t="shared" si="67"/>
        <v>0.149619449760546</v>
      </c>
    </row>
    <row r="160" spans="1:9">
      <c r="A160" s="1" t="s">
        <v>26</v>
      </c>
      <c r="C160" s="3">
        <f t="shared" ref="C160:G160" si="90">(C128-B128)/B128</f>
        <v>0.0558022033668056</v>
      </c>
      <c r="D160" s="3">
        <f t="shared" si="90"/>
        <v>0.117462996624253</v>
      </c>
      <c r="E160" s="3">
        <f t="shared" si="90"/>
        <v>0.214761530275519</v>
      </c>
      <c r="F160" s="3">
        <f t="shared" si="90"/>
        <v>0.172262378521562</v>
      </c>
      <c r="G160" s="3">
        <f t="shared" si="90"/>
        <v>0.105456741343377</v>
      </c>
      <c r="I160" s="3">
        <f t="shared" si="67"/>
        <v>0.133149170026303</v>
      </c>
    </row>
    <row r="161" spans="1:9">
      <c r="A161" s="1" t="s">
        <v>27</v>
      </c>
      <c r="C161" s="3">
        <f t="shared" ref="C161:G161" si="91">(C129-B129)/B129</f>
        <v>0.0755722888352881</v>
      </c>
      <c r="D161" s="3">
        <f t="shared" si="91"/>
        <v>0.123715942643965</v>
      </c>
      <c r="E161" s="3">
        <f t="shared" si="91"/>
        <v>0.191176878694991</v>
      </c>
      <c r="F161" s="3">
        <f t="shared" si="91"/>
        <v>0.142911074851893</v>
      </c>
      <c r="G161" s="3">
        <f t="shared" si="91"/>
        <v>0.2691803649654</v>
      </c>
      <c r="I161" s="3">
        <f t="shared" si="67"/>
        <v>0.160511309998307</v>
      </c>
    </row>
    <row r="162" spans="1:9">
      <c r="A162" s="1" t="s">
        <v>28</v>
      </c>
      <c r="C162" s="3">
        <f t="shared" ref="C162:G162" si="92">(C130-B130)/B130</f>
        <v>0.214359506840982</v>
      </c>
      <c r="D162" s="3">
        <f t="shared" si="92"/>
        <v>0.152338727205188</v>
      </c>
      <c r="E162" s="3">
        <f t="shared" si="92"/>
        <v>0.135663335268642</v>
      </c>
      <c r="F162" s="3">
        <f t="shared" si="92"/>
        <v>0.160271097229834</v>
      </c>
      <c r="G162" s="3">
        <f t="shared" si="92"/>
        <v>0.131841374887783</v>
      </c>
      <c r="I162" s="3">
        <f t="shared" si="67"/>
        <v>0.158894808286486</v>
      </c>
    </row>
    <row r="163" spans="1:9">
      <c r="A163" s="1" t="s">
        <v>29</v>
      </c>
      <c r="C163" s="3">
        <f t="shared" ref="C163:G163" si="93">(C131-B131)/B131</f>
        <v>0.284100809630737</v>
      </c>
      <c r="D163" s="3">
        <f t="shared" si="93"/>
        <v>0.169481666553553</v>
      </c>
      <c r="E163" s="3">
        <f t="shared" si="93"/>
        <v>0.133799421407907</v>
      </c>
      <c r="F163" s="3">
        <f t="shared" si="93"/>
        <v>0.08566213083075</v>
      </c>
      <c r="G163" s="3">
        <f t="shared" si="93"/>
        <v>0.132288371655309</v>
      </c>
      <c r="I163" s="3">
        <f t="shared" si="67"/>
        <v>0.161066480015651</v>
      </c>
    </row>
    <row r="164" spans="1:9">
      <c r="A164" s="1" t="s">
        <v>30</v>
      </c>
      <c r="C164" s="3">
        <f t="shared" ref="C164:G164" si="94">(C132-B132)/B132</f>
        <v>0.199578759841037</v>
      </c>
      <c r="D164" s="3">
        <f t="shared" si="94"/>
        <v>0.170652275397989</v>
      </c>
      <c r="E164" s="3">
        <f t="shared" si="94"/>
        <v>0.34755325770079</v>
      </c>
      <c r="F164" s="3">
        <f t="shared" si="94"/>
        <v>0.137559601523405</v>
      </c>
      <c r="G164" s="3">
        <f t="shared" si="94"/>
        <v>0.211315766150903</v>
      </c>
      <c r="I164" s="3">
        <f t="shared" si="67"/>
        <v>0.213331932122825</v>
      </c>
    </row>
    <row r="165" spans="1:9">
      <c r="A165" s="1" t="s">
        <v>31</v>
      </c>
      <c r="C165" s="3">
        <f t="shared" ref="C165:G165" si="95">(C133-B133)/B133</f>
        <v>0.0839907695503544</v>
      </c>
      <c r="D165" s="3">
        <f t="shared" si="95"/>
        <v>0.187288257457201</v>
      </c>
      <c r="E165" s="3">
        <f t="shared" si="95"/>
        <v>0.218340630086344</v>
      </c>
      <c r="F165" s="3">
        <f t="shared" si="95"/>
        <v>0.0990367313237793</v>
      </c>
      <c r="G165" s="3">
        <f t="shared" si="95"/>
        <v>0.0864255858157944</v>
      </c>
      <c r="I165" s="3">
        <f t="shared" si="67"/>
        <v>0.135016394846695</v>
      </c>
    </row>
    <row r="167" spans="1:18">
      <c r="A167" s="3" t="s">
        <v>39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Q167" s="6" t="s">
        <v>40</v>
      </c>
      <c r="R167" s="6"/>
    </row>
    <row r="168" customHeight="1" spans="1:22">
      <c r="A168" s="6" t="s">
        <v>41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Q168" s="6"/>
      <c r="R168" s="6"/>
      <c r="T168" s="6"/>
      <c r="U168" s="3"/>
      <c r="V168" s="3"/>
    </row>
    <row r="169" ht="13.8" customHeight="1" spans="1:20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7"/>
      <c r="Q169" s="7"/>
      <c r="R169" s="7"/>
      <c r="S169" s="7"/>
      <c r="T169" s="6"/>
    </row>
    <row r="170" spans="1:2">
      <c r="A170" s="1" t="s">
        <v>1</v>
      </c>
      <c r="B170" s="1">
        <v>2000</v>
      </c>
    </row>
    <row r="171" spans="1:2">
      <c r="A171" s="1" t="s">
        <v>2</v>
      </c>
      <c r="B171" s="8">
        <f>C104/(10.96%+I136)</f>
        <v>5862.1769373337</v>
      </c>
    </row>
    <row r="172" spans="1:2">
      <c r="A172" s="1" t="s">
        <v>3</v>
      </c>
      <c r="B172" s="8">
        <f t="shared" ref="B172:B200" si="96">C105/(10.96%+I137)</f>
        <v>2807.94062873993</v>
      </c>
    </row>
    <row r="173" spans="1:2">
      <c r="A173" s="1" t="s">
        <v>4</v>
      </c>
      <c r="B173" s="8">
        <f t="shared" si="96"/>
        <v>7089.86327053032</v>
      </c>
    </row>
    <row r="174" spans="1:2">
      <c r="A174" s="1" t="s">
        <v>5</v>
      </c>
      <c r="B174" s="8">
        <f t="shared" si="96"/>
        <v>2318.58223143565</v>
      </c>
    </row>
    <row r="175" spans="1:2">
      <c r="A175" s="1" t="s">
        <v>6</v>
      </c>
      <c r="B175" s="8">
        <f t="shared" si="96"/>
        <v>976.522390206497</v>
      </c>
    </row>
    <row r="176" spans="1:2">
      <c r="A176" s="1" t="s">
        <v>7</v>
      </c>
      <c r="B176" s="8">
        <f t="shared" si="96"/>
        <v>4018.02632657792</v>
      </c>
    </row>
    <row r="177" spans="1:2">
      <c r="A177" s="1" t="s">
        <v>8</v>
      </c>
      <c r="B177" s="8">
        <f t="shared" si="96"/>
        <v>2131.33969094803</v>
      </c>
    </row>
    <row r="178" spans="1:2">
      <c r="A178" s="1" t="s">
        <v>9</v>
      </c>
      <c r="B178" s="8">
        <f t="shared" si="96"/>
        <v>4548.83545791891</v>
      </c>
    </row>
    <row r="179" spans="1:2">
      <c r="A179" s="1" t="s">
        <v>10</v>
      </c>
      <c r="B179" s="8">
        <f t="shared" si="96"/>
        <v>9098.748044059</v>
      </c>
    </row>
    <row r="180" spans="1:2">
      <c r="A180" s="1" t="s">
        <v>11</v>
      </c>
      <c r="B180" s="8">
        <f t="shared" si="96"/>
        <v>11809.7484248133</v>
      </c>
    </row>
    <row r="181" spans="1:2">
      <c r="A181" s="1" t="s">
        <v>12</v>
      </c>
      <c r="B181" s="8">
        <f t="shared" si="96"/>
        <v>8442.83045742191</v>
      </c>
    </row>
    <row r="182" spans="1:2">
      <c r="A182" s="1" t="s">
        <v>13</v>
      </c>
      <c r="B182" s="8">
        <f t="shared" si="96"/>
        <v>3687.95588205477</v>
      </c>
    </row>
    <row r="183" spans="1:2">
      <c r="A183" s="1" t="s">
        <v>14</v>
      </c>
      <c r="B183" s="8">
        <f t="shared" si="96"/>
        <v>4721.83485483656</v>
      </c>
    </row>
    <row r="184" spans="1:2">
      <c r="A184" s="1" t="s">
        <v>15</v>
      </c>
      <c r="B184" s="8">
        <f t="shared" si="96"/>
        <v>2054.9636086611</v>
      </c>
    </row>
    <row r="185" spans="1:2">
      <c r="A185" s="1" t="s">
        <v>16</v>
      </c>
      <c r="B185" s="8">
        <f t="shared" si="96"/>
        <v>11338.5043738823</v>
      </c>
    </row>
    <row r="186" spans="1:2">
      <c r="A186" s="1" t="s">
        <v>17</v>
      </c>
      <c r="B186" s="8">
        <f t="shared" si="96"/>
        <v>5865.62844299018</v>
      </c>
    </row>
    <row r="187" spans="1:2">
      <c r="A187" s="1" t="s">
        <v>18</v>
      </c>
      <c r="B187" s="8">
        <f t="shared" si="96"/>
        <v>7112.04018394101</v>
      </c>
    </row>
    <row r="188" spans="1:2">
      <c r="A188" s="1" t="s">
        <v>19</v>
      </c>
      <c r="B188" s="8">
        <f t="shared" si="96"/>
        <v>4617.89967924185</v>
      </c>
    </row>
    <row r="189" spans="1:2">
      <c r="A189" s="1" t="s">
        <v>20</v>
      </c>
      <c r="B189" s="8">
        <f t="shared" si="96"/>
        <v>12360.5232663019</v>
      </c>
    </row>
    <row r="190" spans="1:2">
      <c r="A190" s="1" t="s">
        <v>21</v>
      </c>
      <c r="B190" s="8">
        <f t="shared" si="96"/>
        <v>2399.76138829102</v>
      </c>
    </row>
    <row r="191" spans="1:2">
      <c r="A191" s="1" t="s">
        <v>22</v>
      </c>
      <c r="B191" s="8">
        <f t="shared" si="96"/>
        <v>908.323076564205</v>
      </c>
    </row>
    <row r="192" spans="1:2">
      <c r="A192" s="1" t="s">
        <v>23</v>
      </c>
      <c r="B192" s="8">
        <f t="shared" si="96"/>
        <v>2297.18120091045</v>
      </c>
    </row>
    <row r="193" spans="1:2">
      <c r="A193" s="1" t="s">
        <v>24</v>
      </c>
      <c r="B193" s="8">
        <f t="shared" si="96"/>
        <v>6086.47437373858</v>
      </c>
    </row>
    <row r="194" spans="1:2">
      <c r="A194" s="1" t="s">
        <v>25</v>
      </c>
      <c r="B194" s="8">
        <f t="shared" si="96"/>
        <v>2212.78001345863</v>
      </c>
    </row>
    <row r="195" spans="1:2">
      <c r="A195" s="1" t="s">
        <v>26</v>
      </c>
      <c r="B195" s="8">
        <f t="shared" si="96"/>
        <v>3141.40829953451</v>
      </c>
    </row>
    <row r="196" spans="1:2">
      <c r="A196" s="1" t="s">
        <v>27</v>
      </c>
      <c r="B196" s="8">
        <f t="shared" si="96"/>
        <v>3170.43613011252</v>
      </c>
    </row>
    <row r="197" spans="1:2">
      <c r="A197" s="1" t="s">
        <v>28</v>
      </c>
      <c r="B197" s="8">
        <f t="shared" si="96"/>
        <v>1691.09050005678</v>
      </c>
    </row>
    <row r="198" spans="1:2">
      <c r="A198" s="1" t="s">
        <v>29</v>
      </c>
      <c r="B198" s="8">
        <f t="shared" si="96"/>
        <v>744.699912882014</v>
      </c>
    </row>
    <row r="199" spans="1:2">
      <c r="A199" s="1" t="s">
        <v>30</v>
      </c>
      <c r="B199" s="8">
        <f t="shared" si="96"/>
        <v>597.389842774239</v>
      </c>
    </row>
    <row r="200" spans="1:2">
      <c r="A200" s="1" t="s">
        <v>31</v>
      </c>
      <c r="B200" s="8">
        <f t="shared" si="96"/>
        <v>2872.07281425793</v>
      </c>
    </row>
    <row r="202" spans="1:4">
      <c r="A202" s="3" t="s">
        <v>42</v>
      </c>
      <c r="B202" s="3"/>
      <c r="C202" s="3"/>
      <c r="D202" s="3"/>
    </row>
    <row r="203" s="1" customFormat="1" spans="1:22">
      <c r="A203" s="3" t="s">
        <v>1</v>
      </c>
      <c r="B203" s="3">
        <v>2000</v>
      </c>
      <c r="C203" s="3">
        <v>2001</v>
      </c>
      <c r="D203" s="3">
        <v>2002</v>
      </c>
      <c r="E203" s="3">
        <v>2003</v>
      </c>
      <c r="F203" s="3">
        <v>2004</v>
      </c>
      <c r="G203" s="3">
        <v>2005</v>
      </c>
      <c r="H203" s="3">
        <v>2006</v>
      </c>
      <c r="I203" s="3">
        <v>2007</v>
      </c>
      <c r="J203" s="3">
        <v>2008</v>
      </c>
      <c r="K203" s="3">
        <v>2009</v>
      </c>
      <c r="L203" s="3">
        <v>2010</v>
      </c>
      <c r="M203" s="3">
        <v>2011</v>
      </c>
      <c r="N203" s="3">
        <v>2012</v>
      </c>
      <c r="O203" s="3">
        <v>2013</v>
      </c>
      <c r="P203" s="3">
        <v>2014</v>
      </c>
      <c r="Q203" s="3">
        <v>2015</v>
      </c>
      <c r="R203" s="3">
        <v>2016</v>
      </c>
      <c r="S203" s="3">
        <v>2017</v>
      </c>
      <c r="T203" s="3">
        <v>2018</v>
      </c>
      <c r="U203" s="1">
        <v>2019</v>
      </c>
      <c r="V203" s="1">
        <v>2020</v>
      </c>
    </row>
    <row r="204" spans="1:22">
      <c r="A204" s="1" t="s">
        <v>2</v>
      </c>
      <c r="B204" s="9">
        <v>5862.1769373337</v>
      </c>
      <c r="C204" s="9">
        <f t="shared" ref="C204:V204" si="97">B204*(1-10.96%)+C104</f>
        <v>6812.18731518085</v>
      </c>
      <c r="D204" s="9">
        <f t="shared" si="97"/>
        <v>7998.0801198877</v>
      </c>
      <c r="E204" s="9">
        <f t="shared" si="97"/>
        <v>9483.21775925791</v>
      </c>
      <c r="F204" s="9">
        <f t="shared" si="97"/>
        <v>11085.6999221717</v>
      </c>
      <c r="G204" s="9">
        <f t="shared" si="97"/>
        <v>12826.5697672032</v>
      </c>
      <c r="H204" s="9">
        <f t="shared" si="97"/>
        <v>14683.2090727351</v>
      </c>
      <c r="I204" s="9">
        <f t="shared" si="97"/>
        <v>16668.8300069252</v>
      </c>
      <c r="J204" s="9">
        <f t="shared" si="97"/>
        <v>18149.2319094442</v>
      </c>
      <c r="K204" s="9">
        <f t="shared" si="97"/>
        <v>19946.5364719419</v>
      </c>
      <c r="L204" s="9">
        <f t="shared" si="97"/>
        <v>22210.3073285137</v>
      </c>
      <c r="M204" s="9">
        <f t="shared" si="97"/>
        <v>24467.8477949572</v>
      </c>
      <c r="N204" s="9">
        <f t="shared" si="97"/>
        <v>27257.0717505261</v>
      </c>
      <c r="O204" s="9">
        <f t="shared" si="97"/>
        <v>30184.1489906487</v>
      </c>
      <c r="P204" s="9">
        <f t="shared" si="97"/>
        <v>33072.1644598143</v>
      </c>
      <c r="Q204" s="9">
        <f t="shared" si="97"/>
        <v>35954.1187202758</v>
      </c>
      <c r="R204" s="9">
        <f t="shared" si="97"/>
        <v>39788.7154976584</v>
      </c>
      <c r="S204" s="9">
        <f t="shared" si="97"/>
        <v>43357.8647847541</v>
      </c>
      <c r="T204" s="10">
        <f t="shared" si="97"/>
        <v>46931.7145623262</v>
      </c>
      <c r="U204" s="9">
        <f t="shared" si="97"/>
        <v>50108.8138451587</v>
      </c>
      <c r="V204" s="9">
        <f t="shared" si="97"/>
        <v>52864.5231816008</v>
      </c>
    </row>
    <row r="205" spans="1:22">
      <c r="A205" s="1" t="s">
        <v>3</v>
      </c>
      <c r="B205" s="9">
        <v>2807.94062873993</v>
      </c>
      <c r="C205" s="9">
        <f t="shared" ref="C205:T205" si="98">B205*(1-10.96%)+C105</f>
        <v>3307.95362569964</v>
      </c>
      <c r="D205" s="9">
        <f t="shared" si="98"/>
        <v>3879.510767564</v>
      </c>
      <c r="E205" s="9">
        <f t="shared" si="98"/>
        <v>4614.20185457044</v>
      </c>
      <c r="F205" s="9">
        <f t="shared" si="98"/>
        <v>5432.97969277671</v>
      </c>
      <c r="G205" s="9">
        <f t="shared" si="98"/>
        <v>6411.33994156786</v>
      </c>
      <c r="H205" s="9">
        <f t="shared" si="98"/>
        <v>7584.07078368624</v>
      </c>
      <c r="I205" s="9">
        <f t="shared" si="98"/>
        <v>9043.00686681579</v>
      </c>
      <c r="J205" s="9">
        <f t="shared" si="98"/>
        <v>10934.1507533216</v>
      </c>
      <c r="K205" s="9">
        <f t="shared" si="98"/>
        <v>13908.1892581697</v>
      </c>
      <c r="L205" s="9">
        <f t="shared" si="98"/>
        <v>17564.2575713886</v>
      </c>
      <c r="M205" s="9">
        <f t="shared" si="98"/>
        <v>21753.6007137972</v>
      </c>
      <c r="N205" s="9">
        <f t="shared" si="98"/>
        <v>26426.9599131107</v>
      </c>
      <c r="O205" s="9">
        <f t="shared" si="98"/>
        <v>31479.5427314022</v>
      </c>
      <c r="P205" s="9">
        <f t="shared" si="98"/>
        <v>36620.0724274551</v>
      </c>
      <c r="Q205" s="9">
        <f t="shared" si="98"/>
        <v>40567.0768845549</v>
      </c>
      <c r="R205" s="9">
        <f t="shared" si="98"/>
        <v>43838.1249980635</v>
      </c>
      <c r="S205" s="9">
        <f t="shared" si="98"/>
        <v>46449.7506335444</v>
      </c>
      <c r="T205" s="10">
        <f t="shared" si="98"/>
        <v>49093.2176263975</v>
      </c>
      <c r="U205" s="9">
        <f t="shared" ref="U205:V233" si="99">T205*(1-10.96%)+U105</f>
        <v>52554.4852524932</v>
      </c>
      <c r="V205" s="9">
        <f t="shared" si="99"/>
        <v>55526.8259254697</v>
      </c>
    </row>
    <row r="206" spans="1:22">
      <c r="A206" s="1" t="s">
        <v>4</v>
      </c>
      <c r="B206" s="9">
        <v>7089.86327053032</v>
      </c>
      <c r="C206" s="9">
        <f t="shared" ref="C206:T206" si="100">B206*(1-10.96%)+C106</f>
        <v>8262.36380562975</v>
      </c>
      <c r="D206" s="9">
        <f t="shared" si="100"/>
        <v>9427.30133568864</v>
      </c>
      <c r="E206" s="9">
        <f t="shared" si="100"/>
        <v>10864.8737630596</v>
      </c>
      <c r="F206" s="9">
        <f t="shared" si="100"/>
        <v>12688.4088522275</v>
      </c>
      <c r="G206" s="9">
        <f t="shared" si="100"/>
        <v>15203.1250533072</v>
      </c>
      <c r="H206" s="9">
        <f t="shared" si="100"/>
        <v>18036.1083745891</v>
      </c>
      <c r="I206" s="9">
        <f t="shared" si="100"/>
        <v>21327.2529647413</v>
      </c>
      <c r="J206" s="9">
        <f t="shared" si="100"/>
        <v>25464.8418512239</v>
      </c>
      <c r="K206" s="9">
        <f t="shared" si="100"/>
        <v>30259.5694791842</v>
      </c>
      <c r="L206" s="9">
        <f t="shared" si="100"/>
        <v>35349.8747249381</v>
      </c>
      <c r="M206" s="9">
        <f t="shared" si="100"/>
        <v>41583.2725408158</v>
      </c>
      <c r="N206" s="9">
        <f t="shared" si="100"/>
        <v>48133.3040700772</v>
      </c>
      <c r="O206" s="9">
        <f t="shared" si="100"/>
        <v>54771.8763638397</v>
      </c>
      <c r="P206" s="9">
        <f t="shared" si="100"/>
        <v>61319.181311865</v>
      </c>
      <c r="Q206" s="9">
        <f t="shared" si="100"/>
        <v>67580.7590592967</v>
      </c>
      <c r="R206" s="9">
        <f t="shared" si="100"/>
        <v>74213.5608656015</v>
      </c>
      <c r="S206" s="9">
        <f t="shared" si="100"/>
        <v>79548.9572402134</v>
      </c>
      <c r="T206" s="10">
        <f t="shared" si="100"/>
        <v>84810.3822030469</v>
      </c>
      <c r="U206" s="9">
        <f t="shared" si="99"/>
        <v>91257.5716555244</v>
      </c>
      <c r="V206" s="9">
        <f t="shared" si="99"/>
        <v>97226.3432560331</v>
      </c>
    </row>
    <row r="207" spans="1:22">
      <c r="A207" s="1" t="s">
        <v>5</v>
      </c>
      <c r="B207" s="9">
        <v>2318.58223143565</v>
      </c>
      <c r="C207" s="9">
        <f t="shared" ref="C207:T207" si="101">B207*(1-10.96%)+C107</f>
        <v>2795.04575653009</v>
      </c>
      <c r="D207" s="9">
        <f t="shared" si="101"/>
        <v>3346.46519044203</v>
      </c>
      <c r="E207" s="9">
        <f t="shared" si="101"/>
        <v>4038.14372902888</v>
      </c>
      <c r="F207" s="9">
        <f t="shared" si="101"/>
        <v>4932.7646305992</v>
      </c>
      <c r="G207" s="9">
        <f t="shared" si="101"/>
        <v>6057.08384794926</v>
      </c>
      <c r="H207" s="9">
        <f t="shared" si="101"/>
        <v>7421.0362522083</v>
      </c>
      <c r="I207" s="9">
        <f t="shared" si="101"/>
        <v>9024.05633778732</v>
      </c>
      <c r="J207" s="9">
        <f t="shared" si="101"/>
        <v>10664.7015005817</v>
      </c>
      <c r="K207" s="9">
        <f t="shared" si="101"/>
        <v>13124.8000556656</v>
      </c>
      <c r="L207" s="9">
        <f t="shared" si="101"/>
        <v>15903.1624331299</v>
      </c>
      <c r="M207" s="9">
        <f t="shared" si="101"/>
        <v>19115.8437599927</v>
      </c>
      <c r="N207" s="9">
        <f t="shared" si="101"/>
        <v>22192.5048257376</v>
      </c>
      <c r="O207" s="9">
        <f t="shared" si="101"/>
        <v>25597.9674839931</v>
      </c>
      <c r="P207" s="9">
        <f t="shared" si="101"/>
        <v>28737.9118566531</v>
      </c>
      <c r="Q207" s="9">
        <f t="shared" si="101"/>
        <v>31644.8063888394</v>
      </c>
      <c r="R207" s="9">
        <f t="shared" si="101"/>
        <v>33922.6277992884</v>
      </c>
      <c r="S207" s="9">
        <f t="shared" si="101"/>
        <v>34532.1144858667</v>
      </c>
      <c r="T207" s="10">
        <f t="shared" si="101"/>
        <v>35260.3987117871</v>
      </c>
      <c r="U207" s="9">
        <f t="shared" si="99"/>
        <v>37590.5062725523</v>
      </c>
      <c r="V207" s="9">
        <f t="shared" si="99"/>
        <v>39311.5818988821</v>
      </c>
    </row>
    <row r="208" spans="1:22">
      <c r="A208" s="1" t="s">
        <v>6</v>
      </c>
      <c r="B208" s="9">
        <v>976.522390206497</v>
      </c>
      <c r="C208" s="9">
        <f t="shared" ref="C208:T208" si="102">B208*(1-10.96%)+C108</f>
        <v>1375.46775846209</v>
      </c>
      <c r="D208" s="9">
        <f t="shared" si="102"/>
        <v>1941.13366956667</v>
      </c>
      <c r="E208" s="9">
        <f t="shared" si="102"/>
        <v>2904.26010793707</v>
      </c>
      <c r="F208" s="9">
        <f t="shared" si="102"/>
        <v>4243.29013561477</v>
      </c>
      <c r="G208" s="9">
        <f t="shared" si="102"/>
        <v>6139.15249448714</v>
      </c>
      <c r="H208" s="9">
        <f t="shared" si="102"/>
        <v>8320.93171299569</v>
      </c>
      <c r="I208" s="9">
        <f t="shared" si="102"/>
        <v>10981.1246070873</v>
      </c>
      <c r="J208" s="9">
        <f t="shared" si="102"/>
        <v>13966.8053037403</v>
      </c>
      <c r="K208" s="9">
        <f t="shared" si="102"/>
        <v>18154.1059004029</v>
      </c>
      <c r="L208" s="9">
        <f t="shared" si="102"/>
        <v>22695.3656612111</v>
      </c>
      <c r="M208" s="9">
        <f t="shared" si="102"/>
        <v>27656.7119616698</v>
      </c>
      <c r="N208" s="9">
        <f t="shared" si="102"/>
        <v>33389.295836039</v>
      </c>
      <c r="O208" s="9">
        <f t="shared" si="102"/>
        <v>40113.2895189017</v>
      </c>
      <c r="P208" s="9">
        <f t="shared" si="102"/>
        <v>44873.4502662637</v>
      </c>
      <c r="Q208" s="9">
        <f t="shared" si="102"/>
        <v>49569.9953566307</v>
      </c>
      <c r="R208" s="9">
        <f t="shared" si="102"/>
        <v>52854.4142115008</v>
      </c>
      <c r="S208" s="9">
        <f t="shared" si="102"/>
        <v>54076.299114551</v>
      </c>
      <c r="T208" s="10">
        <f t="shared" si="102"/>
        <v>55528.6710817776</v>
      </c>
      <c r="U208" s="9">
        <f t="shared" si="99"/>
        <v>59662.4878346051</v>
      </c>
      <c r="V208" s="9">
        <f t="shared" si="99"/>
        <v>63541.9335874085</v>
      </c>
    </row>
    <row r="209" spans="1:22">
      <c r="A209" s="1" t="s">
        <v>7</v>
      </c>
      <c r="B209" s="9">
        <v>4018.02632657792</v>
      </c>
      <c r="C209" s="9">
        <f t="shared" ref="C209:T209" si="103">B209*(1-10.96%)+C109</f>
        <v>5016.04705552761</v>
      </c>
      <c r="D209" s="9">
        <f t="shared" si="103"/>
        <v>6076.09534611781</v>
      </c>
      <c r="E209" s="9">
        <f t="shared" si="103"/>
        <v>7438.61471401612</v>
      </c>
      <c r="F209" s="9">
        <f t="shared" si="103"/>
        <v>9316.72684765684</v>
      </c>
      <c r="G209" s="9">
        <f t="shared" si="103"/>
        <v>12128.9501746884</v>
      </c>
      <c r="H209" s="9">
        <f t="shared" si="103"/>
        <v>15424.6849831605</v>
      </c>
      <c r="I209" s="9">
        <f t="shared" si="103"/>
        <v>19030.7166338425</v>
      </c>
      <c r="J209" s="9">
        <f t="shared" si="103"/>
        <v>23188.530395689</v>
      </c>
      <c r="K209" s="9">
        <f t="shared" si="103"/>
        <v>27725.810789299</v>
      </c>
      <c r="L209" s="9">
        <f t="shared" si="103"/>
        <v>33211.6889544513</v>
      </c>
      <c r="M209" s="9">
        <f t="shared" si="103"/>
        <v>39297.1672560364</v>
      </c>
      <c r="N209" s="9">
        <f t="shared" si="103"/>
        <v>45744.8921604113</v>
      </c>
      <c r="O209" s="9">
        <f t="shared" si="103"/>
        <v>52507.9911195677</v>
      </c>
      <c r="P209" s="9">
        <f t="shared" si="103"/>
        <v>58886.1373410554</v>
      </c>
      <c r="Q209" s="9">
        <f t="shared" si="103"/>
        <v>61290.3284551761</v>
      </c>
      <c r="R209" s="9">
        <f t="shared" si="103"/>
        <v>61342.0401535393</v>
      </c>
      <c r="S209" s="9">
        <f t="shared" si="103"/>
        <v>61459.3854816713</v>
      </c>
      <c r="T209" s="10">
        <f t="shared" si="103"/>
        <v>61926.1734307137</v>
      </c>
      <c r="U209" s="9">
        <f t="shared" si="99"/>
        <v>65671.1336206955</v>
      </c>
      <c r="V209" s="9">
        <f t="shared" si="99"/>
        <v>68806.9892772621</v>
      </c>
    </row>
    <row r="210" spans="1:22">
      <c r="A210" s="1" t="s">
        <v>8</v>
      </c>
      <c r="B210" s="9">
        <v>2131.33969094803</v>
      </c>
      <c r="C210" s="9">
        <f t="shared" ref="C210:T210" si="104">B210*(1-10.96%)+C110</f>
        <v>2589.7824473681</v>
      </c>
      <c r="D210" s="9">
        <f t="shared" si="104"/>
        <v>3111.50794639902</v>
      </c>
      <c r="E210" s="9">
        <f t="shared" si="104"/>
        <v>3735.4065060362</v>
      </c>
      <c r="F210" s="9">
        <f t="shared" si="104"/>
        <v>4525.75933637756</v>
      </c>
      <c r="G210" s="9">
        <f t="shared" si="104"/>
        <v>5670.77874405397</v>
      </c>
      <c r="H210" s="9">
        <f t="shared" si="104"/>
        <v>7547.52523677888</v>
      </c>
      <c r="I210" s="9">
        <f t="shared" si="104"/>
        <v>10152.7722428191</v>
      </c>
      <c r="J210" s="9">
        <f t="shared" si="104"/>
        <v>13521.6103996173</v>
      </c>
      <c r="K210" s="9">
        <f t="shared" si="104"/>
        <v>17088.6959489173</v>
      </c>
      <c r="L210" s="9">
        <f t="shared" si="104"/>
        <v>21196.5594192627</v>
      </c>
      <c r="M210" s="9">
        <f t="shared" si="104"/>
        <v>25085.3078899471</v>
      </c>
      <c r="N210" s="9">
        <f t="shared" si="104"/>
        <v>29174.3202986581</v>
      </c>
      <c r="O210" s="9">
        <f t="shared" si="104"/>
        <v>33197.644742202</v>
      </c>
      <c r="P210" s="9">
        <f t="shared" si="104"/>
        <v>37224.6414368963</v>
      </c>
      <c r="Q210" s="9">
        <f t="shared" si="104"/>
        <v>41474.6915067063</v>
      </c>
      <c r="R210" s="9">
        <f t="shared" si="104"/>
        <v>44743.0765655558</v>
      </c>
      <c r="S210" s="9">
        <f t="shared" si="104"/>
        <v>47176.5647349615</v>
      </c>
      <c r="T210" s="10">
        <f t="shared" si="104"/>
        <v>49650.7163471324</v>
      </c>
      <c r="U210" s="9">
        <f t="shared" si="99"/>
        <v>53064.2100243893</v>
      </c>
      <c r="V210" s="9">
        <f t="shared" si="99"/>
        <v>55763.0340786819</v>
      </c>
    </row>
    <row r="211" spans="1:22">
      <c r="A211" s="1" t="s">
        <v>9</v>
      </c>
      <c r="B211" s="9">
        <v>4548.83545791891</v>
      </c>
      <c r="C211" s="9">
        <f t="shared" ref="C211:T211" si="105">B211*(1-10.96%)+C111</f>
        <v>5096.03733748524</v>
      </c>
      <c r="D211" s="9">
        <f t="shared" si="105"/>
        <v>5686.96099833903</v>
      </c>
      <c r="E211" s="9">
        <f t="shared" si="105"/>
        <v>6292.92218457261</v>
      </c>
      <c r="F211" s="9">
        <f t="shared" si="105"/>
        <v>7011.13118898405</v>
      </c>
      <c r="G211" s="9">
        <f t="shared" si="105"/>
        <v>7867.18457701065</v>
      </c>
      <c r="H211" s="9">
        <f t="shared" si="105"/>
        <v>8990.38954254816</v>
      </c>
      <c r="I211" s="9">
        <f t="shared" si="105"/>
        <v>10454.7094696972</v>
      </c>
      <c r="J211" s="9">
        <f t="shared" si="105"/>
        <v>12163.4103356107</v>
      </c>
      <c r="K211" s="9">
        <f t="shared" si="105"/>
        <v>14417.7440877652</v>
      </c>
      <c r="L211" s="9">
        <f t="shared" si="105"/>
        <v>16952.6866665484</v>
      </c>
      <c r="M211" s="9">
        <f t="shared" si="105"/>
        <v>19763.785386481</v>
      </c>
      <c r="N211" s="9">
        <f t="shared" si="105"/>
        <v>23089.4544376368</v>
      </c>
      <c r="O211" s="9">
        <f t="shared" si="105"/>
        <v>26977.3052010213</v>
      </c>
      <c r="P211" s="9">
        <f t="shared" si="105"/>
        <v>30533.3876862751</v>
      </c>
      <c r="Q211" s="9">
        <f t="shared" si="105"/>
        <v>34031.8965384083</v>
      </c>
      <c r="R211" s="9">
        <f t="shared" si="105"/>
        <v>36822.9623049518</v>
      </c>
      <c r="S211" s="9">
        <f t="shared" si="105"/>
        <v>39438.2370071893</v>
      </c>
      <c r="T211" s="10">
        <f t="shared" si="105"/>
        <v>42132.7109683756</v>
      </c>
      <c r="U211" s="9">
        <f t="shared" si="99"/>
        <v>45195.9247165248</v>
      </c>
      <c r="V211" s="9">
        <f t="shared" si="99"/>
        <v>47748.3143521123</v>
      </c>
    </row>
    <row r="212" spans="1:22">
      <c r="A212" s="1" t="s">
        <v>10</v>
      </c>
      <c r="B212" s="9">
        <v>9098.748044059</v>
      </c>
      <c r="C212" s="9">
        <f t="shared" ref="C212:T212" si="106">B212*(1-10.96%)+C112</f>
        <v>10186.9175126506</v>
      </c>
      <c r="D212" s="9">
        <f t="shared" si="106"/>
        <v>11413.0559125554</v>
      </c>
      <c r="E212" s="9">
        <f t="shared" si="106"/>
        <v>12717.6992232285</v>
      </c>
      <c r="F212" s="9">
        <f t="shared" si="106"/>
        <v>14258.9301243225</v>
      </c>
      <c r="G212" s="9">
        <f t="shared" si="106"/>
        <v>16090.2535753295</v>
      </c>
      <c r="H212" s="9">
        <f t="shared" si="106"/>
        <v>18263.302779269</v>
      </c>
      <c r="I212" s="9">
        <f t="shared" si="106"/>
        <v>20767.1839283534</v>
      </c>
      <c r="J212" s="9">
        <f t="shared" si="106"/>
        <v>23006.0987737888</v>
      </c>
      <c r="K212" s="9">
        <f t="shared" si="106"/>
        <v>25829.9019833069</v>
      </c>
      <c r="L212" s="9">
        <f t="shared" si="106"/>
        <v>28094.8678788327</v>
      </c>
      <c r="M212" s="9">
        <f t="shared" si="106"/>
        <v>30116.6395628508</v>
      </c>
      <c r="N212" s="9">
        <f t="shared" si="106"/>
        <v>32106.6208260222</v>
      </c>
      <c r="O212" s="9">
        <f t="shared" si="106"/>
        <v>34323.1836571733</v>
      </c>
      <c r="P212" s="9">
        <f t="shared" si="106"/>
        <v>36571.9808649684</v>
      </c>
      <c r="Q212" s="9">
        <f t="shared" si="106"/>
        <v>39515.1265834537</v>
      </c>
      <c r="R212" s="9">
        <f t="shared" si="106"/>
        <v>43428.8406781303</v>
      </c>
      <c r="S212" s="9">
        <f t="shared" si="106"/>
        <v>47032.4566178106</v>
      </c>
      <c r="T212" s="10">
        <f t="shared" si="106"/>
        <v>50508.9578123013</v>
      </c>
      <c r="U212" s="9">
        <f t="shared" si="99"/>
        <v>53467.6301261403</v>
      </c>
      <c r="V212" s="9">
        <f t="shared" si="99"/>
        <v>55444.601246215</v>
      </c>
    </row>
    <row r="213" spans="1:22">
      <c r="A213" s="1" t="s">
        <v>11</v>
      </c>
      <c r="B213" s="9">
        <v>11809.7484248133</v>
      </c>
      <c r="C213" s="9">
        <f t="shared" ref="C213:T213" si="107">B213*(1-10.96%)+C113</f>
        <v>14030.4396799934</v>
      </c>
      <c r="D213" s="9">
        <f t="shared" si="107"/>
        <v>16388.9962756333</v>
      </c>
      <c r="E213" s="9">
        <f t="shared" si="107"/>
        <v>19718.7570810925</v>
      </c>
      <c r="F213" s="9">
        <f t="shared" si="107"/>
        <v>23518.5469513781</v>
      </c>
      <c r="G213" s="9">
        <f t="shared" si="107"/>
        <v>28472.2375868374</v>
      </c>
      <c r="H213" s="9">
        <f t="shared" si="107"/>
        <v>33781.9835003429</v>
      </c>
      <c r="I213" s="9">
        <f t="shared" si="107"/>
        <v>39439.7745161682</v>
      </c>
      <c r="J213" s="9">
        <f t="shared" si="107"/>
        <v>45303.1666773611</v>
      </c>
      <c r="K213" s="9">
        <f t="shared" si="107"/>
        <v>53065.4175744696</v>
      </c>
      <c r="L213" s="9">
        <f t="shared" si="107"/>
        <v>61882.7323271849</v>
      </c>
      <c r="M213" s="9">
        <f t="shared" si="107"/>
        <v>71324.7846251775</v>
      </c>
      <c r="N213" s="9">
        <f t="shared" si="107"/>
        <v>81232.7251479906</v>
      </c>
      <c r="O213" s="9">
        <f t="shared" si="107"/>
        <v>90831.651232368</v>
      </c>
      <c r="P213" s="9">
        <f t="shared" si="107"/>
        <v>99893.8193234048</v>
      </c>
      <c r="Q213" s="9">
        <f t="shared" si="107"/>
        <v>109499.770690039</v>
      </c>
      <c r="R213" s="9">
        <f t="shared" si="107"/>
        <v>119910.227318155</v>
      </c>
      <c r="S213" s="9">
        <f t="shared" si="107"/>
        <v>130284.515292313</v>
      </c>
      <c r="T213" s="10">
        <f t="shared" si="107"/>
        <v>140183.321108318</v>
      </c>
      <c r="U213" s="9">
        <f t="shared" si="99"/>
        <v>150321.746241462</v>
      </c>
      <c r="V213" s="9">
        <f t="shared" si="99"/>
        <v>160276.542806386</v>
      </c>
    </row>
    <row r="214" spans="1:22">
      <c r="A214" s="1" t="s">
        <v>12</v>
      </c>
      <c r="B214" s="9">
        <v>8442.83045742191</v>
      </c>
      <c r="C214" s="9">
        <f t="shared" ref="C214:T214" si="108">B214*(1-10.96%)+C114</f>
        <v>10152.3567970574</v>
      </c>
      <c r="D214" s="9">
        <f t="shared" si="108"/>
        <v>12265.6896906886</v>
      </c>
      <c r="E214" s="9">
        <f t="shared" si="108"/>
        <v>15211.1592938534</v>
      </c>
      <c r="F214" s="9">
        <f t="shared" si="108"/>
        <v>18574.8606875631</v>
      </c>
      <c r="G214" s="9">
        <f t="shared" si="108"/>
        <v>22190.6679284074</v>
      </c>
      <c r="H214" s="9">
        <f t="shared" si="108"/>
        <v>26034.0812288145</v>
      </c>
      <c r="I214" s="9">
        <f t="shared" si="108"/>
        <v>29980.585202769</v>
      </c>
      <c r="J214" s="9">
        <f t="shared" si="108"/>
        <v>33542.6654331926</v>
      </c>
      <c r="K214" s="9">
        <f t="shared" si="108"/>
        <v>38092.7211643844</v>
      </c>
      <c r="L214" s="9">
        <f t="shared" si="108"/>
        <v>43221.0341503748</v>
      </c>
      <c r="M214" s="9">
        <f t="shared" si="108"/>
        <v>48369.3992166463</v>
      </c>
      <c r="N214" s="9">
        <f t="shared" si="108"/>
        <v>53598.903335596</v>
      </c>
      <c r="O214" s="9">
        <f t="shared" si="108"/>
        <v>59359.7865694153</v>
      </c>
      <c r="P214" s="9">
        <f t="shared" si="108"/>
        <v>65037.0361786362</v>
      </c>
      <c r="Q214" s="9">
        <f t="shared" si="108"/>
        <v>71309.2601785504</v>
      </c>
      <c r="R214" s="9">
        <f t="shared" si="108"/>
        <v>78783.766114174</v>
      </c>
      <c r="S214" s="9">
        <f t="shared" si="108"/>
        <v>85428.1682087957</v>
      </c>
      <c r="T214" s="10">
        <f t="shared" si="108"/>
        <v>91818.7447419354</v>
      </c>
      <c r="U214" s="9">
        <f t="shared" si="99"/>
        <v>98271.0033994312</v>
      </c>
      <c r="V214" s="9">
        <f t="shared" si="99"/>
        <v>103778.626524886</v>
      </c>
    </row>
    <row r="215" spans="1:22">
      <c r="A215" s="1" t="s">
        <v>13</v>
      </c>
      <c r="B215" s="9">
        <v>3687.95588205477</v>
      </c>
      <c r="C215" s="9">
        <f t="shared" ref="C215:T215" si="109">B215*(1-10.96%)+C115</f>
        <v>4301.15290230619</v>
      </c>
      <c r="D215" s="9">
        <f t="shared" si="109"/>
        <v>4961.21993490577</v>
      </c>
      <c r="E215" s="9">
        <f t="shared" si="109"/>
        <v>5725.80810341188</v>
      </c>
      <c r="F215" s="9">
        <f t="shared" si="109"/>
        <v>6798.09858002635</v>
      </c>
      <c r="G215" s="9">
        <f t="shared" si="109"/>
        <v>8037.50314538009</v>
      </c>
      <c r="H215" s="9">
        <f t="shared" si="109"/>
        <v>9493.54420188807</v>
      </c>
      <c r="I215" s="9">
        <f t="shared" si="109"/>
        <v>11244.3190008147</v>
      </c>
      <c r="J215" s="9">
        <f t="shared" si="109"/>
        <v>13238.3545268505</v>
      </c>
      <c r="K215" s="9">
        <f t="shared" si="109"/>
        <v>15617.7396835881</v>
      </c>
      <c r="L215" s="9">
        <f t="shared" si="109"/>
        <v>18475.3959679944</v>
      </c>
      <c r="M215" s="9">
        <f t="shared" si="109"/>
        <v>21746.7703345444</v>
      </c>
      <c r="N215" s="9">
        <f t="shared" si="109"/>
        <v>25357.4021813482</v>
      </c>
      <c r="O215" s="9">
        <f t="shared" si="109"/>
        <v>29289.5699168979</v>
      </c>
      <c r="P215" s="9">
        <f t="shared" si="109"/>
        <v>33447.2579995897</v>
      </c>
      <c r="Q215" s="9">
        <f t="shared" si="109"/>
        <v>37656.2979139186</v>
      </c>
      <c r="R215" s="9">
        <f t="shared" si="109"/>
        <v>42352.8434717987</v>
      </c>
      <c r="S215" s="9">
        <f t="shared" si="109"/>
        <v>46741.2657446418</v>
      </c>
      <c r="T215" s="10">
        <f t="shared" si="109"/>
        <v>50920.2982974174</v>
      </c>
      <c r="U215" s="9">
        <f t="shared" si="99"/>
        <v>55367.4401676394</v>
      </c>
      <c r="V215" s="9">
        <f t="shared" si="99"/>
        <v>58694.192731594</v>
      </c>
    </row>
    <row r="216" spans="1:22">
      <c r="A216" s="1" t="s">
        <v>14</v>
      </c>
      <c r="B216" s="9">
        <v>4721.83485483656</v>
      </c>
      <c r="C216" s="9">
        <f t="shared" ref="C216:T216" si="110">B216*(1-10.96%)+C116</f>
        <v>5480.63331253542</v>
      </c>
      <c r="D216" s="9">
        <f t="shared" si="110"/>
        <v>6274.63239326845</v>
      </c>
      <c r="E216" s="9">
        <f t="shared" si="110"/>
        <v>7249.74674238254</v>
      </c>
      <c r="F216" s="9">
        <f t="shared" si="110"/>
        <v>8474.66501507355</v>
      </c>
      <c r="G216" s="9">
        <f t="shared" si="110"/>
        <v>10080.6793448901</v>
      </c>
      <c r="H216" s="9">
        <f t="shared" si="110"/>
        <v>12074.2641080068</v>
      </c>
      <c r="I216" s="9">
        <f t="shared" si="110"/>
        <v>14591.3158308515</v>
      </c>
      <c r="J216" s="9">
        <f t="shared" si="110"/>
        <v>17667.2537491108</v>
      </c>
      <c r="K216" s="9">
        <f t="shared" si="110"/>
        <v>21214.2666971016</v>
      </c>
      <c r="L216" s="9">
        <f t="shared" si="110"/>
        <v>24942.0935547838</v>
      </c>
      <c r="M216" s="9">
        <f t="shared" si="110"/>
        <v>29242.4729701964</v>
      </c>
      <c r="N216" s="9">
        <f t="shared" si="110"/>
        <v>33986.7646203904</v>
      </c>
      <c r="O216" s="9">
        <f t="shared" si="110"/>
        <v>39292.1909424644</v>
      </c>
      <c r="P216" s="9">
        <f t="shared" si="110"/>
        <v>45027.1693332995</v>
      </c>
      <c r="Q216" s="9">
        <f t="shared" si="110"/>
        <v>51170.8500145356</v>
      </c>
      <c r="R216" s="9">
        <f t="shared" si="110"/>
        <v>57766.0976868485</v>
      </c>
      <c r="S216" s="9">
        <f t="shared" si="110"/>
        <v>64521.0494692423</v>
      </c>
      <c r="T216" s="10">
        <f t="shared" si="110"/>
        <v>71044.8668328196</v>
      </c>
      <c r="U216" s="9">
        <f t="shared" si="99"/>
        <v>77619.6104481526</v>
      </c>
      <c r="V216" s="9">
        <f t="shared" si="99"/>
        <v>84065.2373578591</v>
      </c>
    </row>
    <row r="217" spans="1:22">
      <c r="A217" s="1" t="s">
        <v>15</v>
      </c>
      <c r="B217" s="9">
        <v>2054.9636086611</v>
      </c>
      <c r="C217" s="9">
        <f t="shared" ref="C217:T217" si="111">B217*(1-10.96%)+C117</f>
        <v>2534.18853547338</v>
      </c>
      <c r="D217" s="9">
        <f t="shared" si="111"/>
        <v>3198.60527380552</v>
      </c>
      <c r="E217" s="9">
        <f t="shared" si="111"/>
        <v>4069.77409144174</v>
      </c>
      <c r="F217" s="9">
        <f t="shared" si="111"/>
        <v>5086.99468456386</v>
      </c>
      <c r="G217" s="9">
        <f t="shared" si="111"/>
        <v>6242.65439549155</v>
      </c>
      <c r="H217" s="9">
        <f t="shared" si="111"/>
        <v>7650.33505018926</v>
      </c>
      <c r="I217" s="9">
        <f t="shared" si="111"/>
        <v>9255.6604547752</v>
      </c>
      <c r="J217" s="9">
        <f t="shared" si="111"/>
        <v>10969.4796636951</v>
      </c>
      <c r="K217" s="9">
        <f t="shared" si="111"/>
        <v>12920.4710488149</v>
      </c>
      <c r="L217" s="9">
        <f t="shared" si="111"/>
        <v>14997.8861768807</v>
      </c>
      <c r="M217" s="9">
        <f t="shared" si="111"/>
        <v>17287.688722479</v>
      </c>
      <c r="N217" s="9">
        <f t="shared" si="111"/>
        <v>19634.5059897851</v>
      </c>
      <c r="O217" s="9">
        <f t="shared" si="111"/>
        <v>22024.400938132</v>
      </c>
      <c r="P217" s="9">
        <f t="shared" si="111"/>
        <v>24216.613453156</v>
      </c>
      <c r="Q217" s="9">
        <f t="shared" si="111"/>
        <v>26894.4929713263</v>
      </c>
      <c r="R217" s="9">
        <f t="shared" si="111"/>
        <v>30194.6406649397</v>
      </c>
      <c r="S217" s="9">
        <f t="shared" si="111"/>
        <v>33236.2108321538</v>
      </c>
      <c r="T217" s="10">
        <f t="shared" si="111"/>
        <v>36098.5345550923</v>
      </c>
      <c r="U217" s="9">
        <f t="shared" si="99"/>
        <v>39121.9909689866</v>
      </c>
      <c r="V217" s="9">
        <f t="shared" si="99"/>
        <v>41549.5933419376</v>
      </c>
    </row>
    <row r="218" spans="1:22">
      <c r="A218" s="1" t="s">
        <v>16</v>
      </c>
      <c r="B218" s="9">
        <v>11338.5043738823</v>
      </c>
      <c r="C218" s="9">
        <f t="shared" ref="C218:T218" si="112">B218*(1-10.96%)+C118</f>
        <v>13565.4788507178</v>
      </c>
      <c r="D218" s="9">
        <f t="shared" si="112"/>
        <v>16168.4098662844</v>
      </c>
      <c r="E218" s="9">
        <f t="shared" si="112"/>
        <v>19307.6244958516</v>
      </c>
      <c r="F218" s="9">
        <f t="shared" si="112"/>
        <v>23278.3629868118</v>
      </c>
      <c r="G218" s="9">
        <f t="shared" si="112"/>
        <v>28425.4315950345</v>
      </c>
      <c r="H218" s="9">
        <f t="shared" si="112"/>
        <v>34434.9622403537</v>
      </c>
      <c r="I218" s="9">
        <f t="shared" si="112"/>
        <v>40793.2127364165</v>
      </c>
      <c r="J218" s="9">
        <f t="shared" si="112"/>
        <v>47632.854155094</v>
      </c>
      <c r="K218" s="9">
        <f t="shared" si="112"/>
        <v>56180.3452671969</v>
      </c>
      <c r="L218" s="9">
        <f t="shared" si="112"/>
        <v>65610.2589650354</v>
      </c>
      <c r="M218" s="9">
        <f t="shared" si="112"/>
        <v>75456.4386543989</v>
      </c>
      <c r="N218" s="9">
        <f t="shared" si="112"/>
        <v>85847.7134400747</v>
      </c>
      <c r="O218" s="9">
        <f t="shared" si="112"/>
        <v>96717.8589947592</v>
      </c>
      <c r="P218" s="9">
        <f t="shared" si="112"/>
        <v>107993.31306022</v>
      </c>
      <c r="Q218" s="9">
        <f t="shared" si="112"/>
        <v>119667.497292228</v>
      </c>
      <c r="R218" s="9">
        <f t="shared" si="112"/>
        <v>130503.636853429</v>
      </c>
      <c r="S218" s="9">
        <f t="shared" si="112"/>
        <v>139618.683412137</v>
      </c>
      <c r="T218" s="10">
        <f t="shared" si="112"/>
        <v>148370.805344808</v>
      </c>
      <c r="U218" s="9">
        <f t="shared" si="99"/>
        <v>158773.798410999</v>
      </c>
      <c r="V218" s="9">
        <f t="shared" si="99"/>
        <v>168140.088847138</v>
      </c>
    </row>
    <row r="219" spans="1:22">
      <c r="A219" s="1" t="s">
        <v>17</v>
      </c>
      <c r="B219" s="9">
        <v>5865.62844299018</v>
      </c>
      <c r="C219" s="9">
        <f t="shared" ref="C219:T219" si="113">B219*(1-10.96%)+C119</f>
        <v>7006.38106364642</v>
      </c>
      <c r="D219" s="9">
        <f t="shared" si="113"/>
        <v>8275.5007959356</v>
      </c>
      <c r="E219" s="9">
        <f t="shared" si="113"/>
        <v>9732.64210033625</v>
      </c>
      <c r="F219" s="9">
        <f t="shared" si="113"/>
        <v>11506.6684101491</v>
      </c>
      <c r="G219" s="9">
        <f t="shared" si="113"/>
        <v>14170.0885278274</v>
      </c>
      <c r="H219" s="9">
        <f t="shared" si="113"/>
        <v>17760.9479199586</v>
      </c>
      <c r="I219" s="9">
        <f t="shared" si="113"/>
        <v>22405.1472482515</v>
      </c>
      <c r="J219" s="9">
        <f t="shared" si="113"/>
        <v>27693.8370537326</v>
      </c>
      <c r="K219" s="9">
        <f t="shared" si="113"/>
        <v>34793.2706056451</v>
      </c>
      <c r="L219" s="9">
        <f t="shared" si="113"/>
        <v>42812.2509264195</v>
      </c>
      <c r="M219" s="9">
        <f t="shared" si="113"/>
        <v>51322.4373305633</v>
      </c>
      <c r="N219" s="9">
        <f t="shared" si="113"/>
        <v>60747.8064124874</v>
      </c>
      <c r="O219" s="9">
        <f t="shared" si="113"/>
        <v>71038.2678318692</v>
      </c>
      <c r="P219" s="9">
        <f t="shared" si="113"/>
        <v>81785.9754924657</v>
      </c>
      <c r="Q219" s="9">
        <f t="shared" si="113"/>
        <v>92571.3870790056</v>
      </c>
      <c r="R219" s="9">
        <f t="shared" si="113"/>
        <v>103678.781449908</v>
      </c>
      <c r="S219" s="9">
        <f t="shared" si="113"/>
        <v>112652.826098958</v>
      </c>
      <c r="T219" s="10">
        <f t="shared" si="113"/>
        <v>121334.449627509</v>
      </c>
      <c r="U219" s="9">
        <f t="shared" si="99"/>
        <v>131620.431334299</v>
      </c>
      <c r="V219" s="9">
        <f t="shared" si="99"/>
        <v>140144.529751558</v>
      </c>
    </row>
    <row r="220" spans="1:22">
      <c r="A220" s="1" t="s">
        <v>18</v>
      </c>
      <c r="B220" s="9">
        <v>7112.04018394101</v>
      </c>
      <c r="C220" s="9">
        <f t="shared" ref="C220:T220" si="114">B220*(1-10.96%)+C120</f>
        <v>7941.88125910175</v>
      </c>
      <c r="D220" s="9">
        <f t="shared" si="114"/>
        <v>8772.93596096183</v>
      </c>
      <c r="E220" s="9">
        <f t="shared" si="114"/>
        <v>9629.10022101464</v>
      </c>
      <c r="F220" s="9">
        <f t="shared" si="114"/>
        <v>10700.0023292981</v>
      </c>
      <c r="G220" s="9">
        <f t="shared" si="114"/>
        <v>12035.4572012806</v>
      </c>
      <c r="H220" s="9">
        <f t="shared" si="114"/>
        <v>13840.2614272663</v>
      </c>
      <c r="I220" s="9">
        <f t="shared" si="114"/>
        <v>16012.9281824252</v>
      </c>
      <c r="J220" s="9">
        <f t="shared" si="114"/>
        <v>18400.3401652526</v>
      </c>
      <c r="K220" s="9">
        <f t="shared" si="114"/>
        <v>21547.7575640067</v>
      </c>
      <c r="L220" s="9">
        <f t="shared" si="114"/>
        <v>25302.4951708445</v>
      </c>
      <c r="M220" s="9">
        <f t="shared" si="114"/>
        <v>29896.0870871496</v>
      </c>
      <c r="N220" s="9">
        <f t="shared" si="114"/>
        <v>34857.6254622766</v>
      </c>
      <c r="O220" s="9">
        <f t="shared" si="114"/>
        <v>40346.6964998394</v>
      </c>
      <c r="P220" s="9">
        <f t="shared" si="114"/>
        <v>46313.1698002276</v>
      </c>
      <c r="Q220" s="9">
        <f t="shared" si="114"/>
        <v>52578.0247690158</v>
      </c>
      <c r="R220" s="9">
        <f t="shared" si="114"/>
        <v>59333.8167677972</v>
      </c>
      <c r="S220" s="9">
        <f t="shared" si="114"/>
        <v>65973.7004733533</v>
      </c>
      <c r="T220" s="10">
        <f t="shared" si="114"/>
        <v>72179.5183468628</v>
      </c>
      <c r="U220" s="9">
        <f t="shared" si="99"/>
        <v>78076.0658020912</v>
      </c>
      <c r="V220" s="9">
        <f t="shared" si="99"/>
        <v>85555.2398539692</v>
      </c>
    </row>
    <row r="221" spans="1:22">
      <c r="A221" s="1" t="s">
        <v>19</v>
      </c>
      <c r="B221" s="9">
        <v>4617.89967924185</v>
      </c>
      <c r="C221" s="9">
        <f t="shared" ref="C221:T221" si="115">B221*(1-10.96%)+C121</f>
        <v>5329.12239562103</v>
      </c>
      <c r="D221" s="9">
        <f t="shared" si="115"/>
        <v>6104.14211199629</v>
      </c>
      <c r="E221" s="9">
        <f t="shared" si="115"/>
        <v>6979.54019095783</v>
      </c>
      <c r="F221" s="9">
        <f t="shared" si="115"/>
        <v>8009.88821929809</v>
      </c>
      <c r="G221" s="9">
        <f t="shared" si="115"/>
        <v>9339.7566216835</v>
      </c>
      <c r="H221" s="9">
        <f t="shared" si="115"/>
        <v>11000.2188706548</v>
      </c>
      <c r="I221" s="9">
        <f t="shared" si="115"/>
        <v>13163.3050075305</v>
      </c>
      <c r="J221" s="9">
        <f t="shared" si="115"/>
        <v>15791.8118205522</v>
      </c>
      <c r="K221" s="9">
        <f t="shared" si="115"/>
        <v>18947.1538148531</v>
      </c>
      <c r="L221" s="9">
        <f t="shared" si="115"/>
        <v>22909.0900286845</v>
      </c>
      <c r="M221" s="9">
        <f t="shared" si="115"/>
        <v>27292.408370407</v>
      </c>
      <c r="N221" s="9">
        <f t="shared" si="115"/>
        <v>32051.8573728848</v>
      </c>
      <c r="O221" s="9">
        <f t="shared" si="115"/>
        <v>37200.4443115433</v>
      </c>
      <c r="P221" s="9">
        <f t="shared" si="115"/>
        <v>42641.1340022815</v>
      </c>
      <c r="Q221" s="9">
        <f t="shared" si="115"/>
        <v>47413.3656429133</v>
      </c>
      <c r="R221" s="9">
        <f t="shared" si="115"/>
        <v>52493.3021130349</v>
      </c>
      <c r="S221" s="9">
        <f t="shared" si="115"/>
        <v>56864.8085097207</v>
      </c>
      <c r="T221" s="10">
        <f t="shared" si="115"/>
        <v>61161.2109615378</v>
      </c>
      <c r="U221" s="9">
        <f t="shared" si="99"/>
        <v>66371.8587962455</v>
      </c>
      <c r="V221" s="9">
        <f t="shared" si="99"/>
        <v>70642.0264775233</v>
      </c>
    </row>
    <row r="222" spans="1:22">
      <c r="A222" s="1" t="s">
        <v>20</v>
      </c>
      <c r="B222" s="9">
        <v>12360.5232663019</v>
      </c>
      <c r="C222" s="9">
        <f t="shared" ref="C222:T222" si="116">B222*(1-10.96%)+C122</f>
        <v>14446.4486388701</v>
      </c>
      <c r="D222" s="9">
        <f t="shared" si="116"/>
        <v>16890.8998166903</v>
      </c>
      <c r="E222" s="9">
        <f t="shared" si="116"/>
        <v>19923.7584695891</v>
      </c>
      <c r="F222" s="9">
        <f t="shared" si="116"/>
        <v>23224.5873820596</v>
      </c>
      <c r="G222" s="9">
        <f t="shared" si="116"/>
        <v>27400.4401448315</v>
      </c>
      <c r="H222" s="9">
        <f t="shared" si="116"/>
        <v>32035.9607837475</v>
      </c>
      <c r="I222" s="9">
        <f t="shared" si="116"/>
        <v>37279.8087081384</v>
      </c>
      <c r="J222" s="9">
        <f t="shared" si="116"/>
        <v>42475.1932601464</v>
      </c>
      <c r="K222" s="9">
        <f t="shared" si="116"/>
        <v>49554.5720310744</v>
      </c>
      <c r="L222" s="9">
        <f t="shared" si="116"/>
        <v>57538.9695308762</v>
      </c>
      <c r="M222" s="9">
        <f t="shared" si="116"/>
        <v>66195.4214367533</v>
      </c>
      <c r="N222" s="9">
        <f t="shared" si="116"/>
        <v>75655.1281259945</v>
      </c>
      <c r="O222" s="9">
        <f t="shared" si="116"/>
        <v>86064.6371155893</v>
      </c>
      <c r="P222" s="9">
        <f t="shared" si="116"/>
        <v>97218.7587289576</v>
      </c>
      <c r="Q222" s="9">
        <f t="shared" si="116"/>
        <v>108340.813218135</v>
      </c>
      <c r="R222" s="9">
        <f t="shared" si="116"/>
        <v>121169.566935423</v>
      </c>
      <c r="S222" s="9">
        <f t="shared" si="116"/>
        <v>134951.929345932</v>
      </c>
      <c r="T222" s="10">
        <f t="shared" si="116"/>
        <v>147932.640761625</v>
      </c>
      <c r="U222" s="9">
        <f t="shared" si="99"/>
        <v>158481.386246736</v>
      </c>
      <c r="V222" s="9">
        <f t="shared" si="99"/>
        <v>166736.982934796</v>
      </c>
    </row>
    <row r="223" spans="1:22">
      <c r="A223" s="1" t="s">
        <v>21</v>
      </c>
      <c r="B223" s="9">
        <v>2399.76138829102</v>
      </c>
      <c r="C223" s="9">
        <f t="shared" ref="C223:T223" si="117">B223*(1-10.96%)+C123</f>
        <v>2857.88479503628</v>
      </c>
      <c r="D223" s="9">
        <f t="shared" si="117"/>
        <v>3368.38552522052</v>
      </c>
      <c r="E223" s="9">
        <f t="shared" si="117"/>
        <v>3950.46702980655</v>
      </c>
      <c r="F223" s="9">
        <f t="shared" si="117"/>
        <v>4707.66502987196</v>
      </c>
      <c r="G223" s="9">
        <f t="shared" si="117"/>
        <v>5775.82197419316</v>
      </c>
      <c r="H223" s="9">
        <f t="shared" si="117"/>
        <v>7058.65138857946</v>
      </c>
      <c r="I223" s="9">
        <f t="shared" si="117"/>
        <v>8726.40711140809</v>
      </c>
      <c r="J223" s="9">
        <f t="shared" si="117"/>
        <v>10819.3162478959</v>
      </c>
      <c r="K223" s="9">
        <f t="shared" si="117"/>
        <v>14213.8823992832</v>
      </c>
      <c r="L223" s="9">
        <f t="shared" si="117"/>
        <v>18913.1031906221</v>
      </c>
      <c r="M223" s="9">
        <f t="shared" si="117"/>
        <v>24215.4199700209</v>
      </c>
      <c r="N223" s="9">
        <f t="shared" si="117"/>
        <v>29495.6407592402</v>
      </c>
      <c r="O223" s="9">
        <f t="shared" si="117"/>
        <v>33571.7102406462</v>
      </c>
      <c r="P223" s="9">
        <f t="shared" si="117"/>
        <v>37631.392850674</v>
      </c>
      <c r="Q223" s="9">
        <f t="shared" si="117"/>
        <v>41940.231907823</v>
      </c>
      <c r="R223" s="9">
        <f t="shared" si="117"/>
        <v>46458.303551541</v>
      </c>
      <c r="S223" s="9">
        <f t="shared" si="117"/>
        <v>47877.6460903545</v>
      </c>
      <c r="T223" s="10">
        <f t="shared" si="117"/>
        <v>49420.6850666667</v>
      </c>
      <c r="U223" s="9">
        <f t="shared" si="99"/>
        <v>53430.6788785758</v>
      </c>
      <c r="V223" s="9">
        <f t="shared" si="99"/>
        <v>56505.1570203003</v>
      </c>
    </row>
    <row r="224" spans="1:22">
      <c r="A224" s="1" t="s">
        <v>22</v>
      </c>
      <c r="B224" s="9">
        <v>908.323076564205</v>
      </c>
      <c r="C224" s="9">
        <f t="shared" ref="C224:T224" si="118">B224*(1-10.96%)+C124</f>
        <v>1016.32819538872</v>
      </c>
      <c r="D224" s="9">
        <f t="shared" si="118"/>
        <v>1135.91575488478</v>
      </c>
      <c r="E224" s="9">
        <f t="shared" si="118"/>
        <v>1272.66811800147</v>
      </c>
      <c r="F224" s="9">
        <f t="shared" si="118"/>
        <v>1422.96753647865</v>
      </c>
      <c r="G224" s="9">
        <f t="shared" si="118"/>
        <v>1612.76325607518</v>
      </c>
      <c r="H224" s="9">
        <f t="shared" si="118"/>
        <v>1842.07312100504</v>
      </c>
      <c r="I224" s="9">
        <f t="shared" si="118"/>
        <v>2114.70437101278</v>
      </c>
      <c r="J224" s="9">
        <f t="shared" si="118"/>
        <v>2468.20487579249</v>
      </c>
      <c r="K224" s="9">
        <f t="shared" si="118"/>
        <v>2874.35487861303</v>
      </c>
      <c r="L224" s="9">
        <f t="shared" si="118"/>
        <v>3429.35287130724</v>
      </c>
      <c r="M224" s="9">
        <f t="shared" si="118"/>
        <v>4066.09479290616</v>
      </c>
      <c r="N224" s="9">
        <f t="shared" si="118"/>
        <v>4944.50160736154</v>
      </c>
      <c r="O224" s="9">
        <f t="shared" si="118"/>
        <v>5931.4649751376</v>
      </c>
      <c r="P224" s="9">
        <f t="shared" si="118"/>
        <v>7016.0729363813</v>
      </c>
      <c r="Q224" s="9">
        <f t="shared" si="118"/>
        <v>7838.79383245153</v>
      </c>
      <c r="R224" s="9">
        <f t="shared" si="118"/>
        <v>8702.38522328077</v>
      </c>
      <c r="S224" s="9">
        <f t="shared" si="118"/>
        <v>9593.64185307012</v>
      </c>
      <c r="T224" s="10">
        <f t="shared" si="118"/>
        <v>10435.5470171879</v>
      </c>
      <c r="U224" s="9">
        <f t="shared" si="99"/>
        <v>11267.5283938518</v>
      </c>
      <c r="V224" s="9">
        <f t="shared" si="99"/>
        <v>11905.1978184467</v>
      </c>
    </row>
    <row r="225" spans="1:22">
      <c r="A225" s="1" t="s">
        <v>23</v>
      </c>
      <c r="B225" s="9">
        <v>2297.18120091045</v>
      </c>
      <c r="C225" s="9">
        <f t="shared" ref="C225:T225" si="119">B225*(1-10.96%)+C125</f>
        <v>2791.10458573511</v>
      </c>
      <c r="D225" s="9">
        <f t="shared" si="119"/>
        <v>3390.4894775844</v>
      </c>
      <c r="E225" s="9">
        <f t="shared" si="119"/>
        <v>4187.49749827572</v>
      </c>
      <c r="F225" s="9">
        <f t="shared" si="119"/>
        <v>5109.18432953573</v>
      </c>
      <c r="G225" s="9">
        <f t="shared" si="119"/>
        <v>6207.84013950778</v>
      </c>
      <c r="H225" s="9">
        <f t="shared" si="119"/>
        <v>7399.62380501635</v>
      </c>
      <c r="I225" s="9">
        <f t="shared" si="119"/>
        <v>8711.47661286883</v>
      </c>
      <c r="J225" s="9">
        <f t="shared" si="119"/>
        <v>10061.1476642387</v>
      </c>
      <c r="K225" s="9">
        <f t="shared" si="119"/>
        <v>11756.2293969922</v>
      </c>
      <c r="L225" s="9">
        <f t="shared" si="119"/>
        <v>13770.661669563</v>
      </c>
      <c r="M225" s="9">
        <f t="shared" si="119"/>
        <v>16186.490885809</v>
      </c>
      <c r="N225" s="9">
        <f t="shared" si="119"/>
        <v>18638.8704845342</v>
      </c>
      <c r="O225" s="9">
        <f t="shared" si="119"/>
        <v>21223.0431127426</v>
      </c>
      <c r="P225" s="9">
        <f t="shared" si="119"/>
        <v>24019.6821102415</v>
      </c>
      <c r="Q225" s="9">
        <f t="shared" si="119"/>
        <v>27071.2959930481</v>
      </c>
      <c r="R225" s="9">
        <f t="shared" si="119"/>
        <v>30618.0094894727</v>
      </c>
      <c r="S225" s="9">
        <f t="shared" si="119"/>
        <v>33985.9392416733</v>
      </c>
      <c r="T225" s="10">
        <f t="shared" si="119"/>
        <v>37239.7231206064</v>
      </c>
      <c r="U225" s="9">
        <f t="shared" si="99"/>
        <v>40230.6356135948</v>
      </c>
      <c r="V225" s="9">
        <f t="shared" si="99"/>
        <v>42942.0984182964</v>
      </c>
    </row>
    <row r="226" spans="1:22">
      <c r="A226" s="1" t="s">
        <v>24</v>
      </c>
      <c r="B226" s="9">
        <v>6086.47437373858</v>
      </c>
      <c r="C226" s="9">
        <f t="shared" ref="C226:T226" si="120">B226*(1-10.96%)+C126</f>
        <v>6967.07165922412</v>
      </c>
      <c r="D226" s="9">
        <f t="shared" si="120"/>
        <v>7969.09587875992</v>
      </c>
      <c r="E226" s="9">
        <f t="shared" si="120"/>
        <v>9153.27121136466</v>
      </c>
      <c r="F226" s="9">
        <f t="shared" si="120"/>
        <v>10473.6957484822</v>
      </c>
      <c r="G226" s="9">
        <f t="shared" si="120"/>
        <v>12074.5992775228</v>
      </c>
      <c r="H226" s="9">
        <f t="shared" si="120"/>
        <v>14145.1261147025</v>
      </c>
      <c r="I226" s="9">
        <f t="shared" si="120"/>
        <v>16655.2087084966</v>
      </c>
      <c r="J226" s="9">
        <f t="shared" si="120"/>
        <v>19360.7023065544</v>
      </c>
      <c r="K226" s="9">
        <f t="shared" si="120"/>
        <v>22654.3542612315</v>
      </c>
      <c r="L226" s="9">
        <f t="shared" si="120"/>
        <v>26479.0802257314</v>
      </c>
      <c r="M226" s="9">
        <f t="shared" si="120"/>
        <v>30770.6844906112</v>
      </c>
      <c r="N226" s="9">
        <f t="shared" si="120"/>
        <v>35456.6408904692</v>
      </c>
      <c r="O226" s="9">
        <f t="shared" si="120"/>
        <v>40250.8303225099</v>
      </c>
      <c r="P226" s="9">
        <f t="shared" si="120"/>
        <v>45076.4497901587</v>
      </c>
      <c r="Q226" s="9">
        <f t="shared" si="120"/>
        <v>49857.7804966984</v>
      </c>
      <c r="R226" s="9">
        <f t="shared" si="120"/>
        <v>55070.5792988659</v>
      </c>
      <c r="S226" s="9">
        <f t="shared" si="120"/>
        <v>60133.8486967863</v>
      </c>
      <c r="T226" s="10">
        <f t="shared" si="120"/>
        <v>64911.5098429747</v>
      </c>
      <c r="U226" s="9">
        <f t="shared" si="99"/>
        <v>70023.4754054437</v>
      </c>
      <c r="V226" s="9">
        <f t="shared" si="99"/>
        <v>73932.9203043481</v>
      </c>
    </row>
    <row r="227" spans="1:22">
      <c r="A227" s="1" t="s">
        <v>25</v>
      </c>
      <c r="B227" s="9">
        <v>2212.78001345863</v>
      </c>
      <c r="C227" s="9">
        <f t="shared" ref="C227:T227" si="121">B227*(1-10.96%)+C127</f>
        <v>2543.85494151344</v>
      </c>
      <c r="D227" s="9">
        <f t="shared" si="121"/>
        <v>2924.97360950473</v>
      </c>
      <c r="E227" s="9">
        <f t="shared" si="121"/>
        <v>3351.38464795243</v>
      </c>
      <c r="F227" s="9">
        <f t="shared" si="121"/>
        <v>3791.29844420877</v>
      </c>
      <c r="G227" s="9">
        <f t="shared" si="121"/>
        <v>4286.20473914289</v>
      </c>
      <c r="H227" s="9">
        <f t="shared" si="121"/>
        <v>4859.03068521883</v>
      </c>
      <c r="I227" s="9">
        <f t="shared" si="121"/>
        <v>5516.75683142394</v>
      </c>
      <c r="J227" s="9">
        <f t="shared" si="121"/>
        <v>6268.44047418656</v>
      </c>
      <c r="K227" s="9">
        <f t="shared" si="121"/>
        <v>7214.12520509712</v>
      </c>
      <c r="L227" s="9">
        <f t="shared" si="121"/>
        <v>8373.27831156746</v>
      </c>
      <c r="M227" s="9">
        <f t="shared" si="121"/>
        <v>9774.95394590783</v>
      </c>
      <c r="N227" s="9">
        <f t="shared" si="121"/>
        <v>11656.5199516082</v>
      </c>
      <c r="O227" s="9">
        <f t="shared" si="121"/>
        <v>14078.6672907261</v>
      </c>
      <c r="P227" s="9">
        <f t="shared" si="121"/>
        <v>16755.2467150405</v>
      </c>
      <c r="Q227" s="9">
        <f t="shared" si="121"/>
        <v>19919.5564368425</v>
      </c>
      <c r="R227" s="9">
        <f t="shared" si="121"/>
        <v>23586.8326523429</v>
      </c>
      <c r="S227" s="9">
        <f t="shared" si="121"/>
        <v>27283.4690962843</v>
      </c>
      <c r="T227" s="10">
        <f t="shared" si="121"/>
        <v>30800.7796105655</v>
      </c>
      <c r="U227" s="9">
        <f t="shared" si="99"/>
        <v>34193.6607988705</v>
      </c>
      <c r="V227" s="9">
        <f t="shared" si="99"/>
        <v>37346.4149628641</v>
      </c>
    </row>
    <row r="228" spans="1:22">
      <c r="A228" s="1" t="s">
        <v>26</v>
      </c>
      <c r="B228" s="9">
        <v>3141.40829953451</v>
      </c>
      <c r="C228" s="9">
        <f t="shared" ref="C228:T228" si="122">B228*(1-10.96%)+C128</f>
        <v>3559.68420733127</v>
      </c>
      <c r="D228" s="9">
        <f t="shared" si="122"/>
        <v>4021.69133305925</v>
      </c>
      <c r="E228" s="9">
        <f t="shared" si="122"/>
        <v>4616.07119687895</v>
      </c>
      <c r="F228" s="9">
        <f t="shared" si="122"/>
        <v>5323.6256748834</v>
      </c>
      <c r="G228" s="9">
        <f t="shared" si="122"/>
        <v>6081.60139422683</v>
      </c>
      <c r="H228" s="9">
        <f t="shared" si="122"/>
        <v>6927.92863158494</v>
      </c>
      <c r="I228" s="9">
        <f t="shared" si="122"/>
        <v>7836.94284148208</v>
      </c>
      <c r="J228" s="9">
        <f t="shared" si="122"/>
        <v>8710.9793481393</v>
      </c>
      <c r="K228" s="9">
        <f t="shared" si="122"/>
        <v>10443.7761602318</v>
      </c>
      <c r="L228" s="9">
        <f t="shared" si="122"/>
        <v>13194.1157774414</v>
      </c>
      <c r="M228" s="9">
        <f t="shared" si="122"/>
        <v>16518.2654983303</v>
      </c>
      <c r="N228" s="9">
        <f t="shared" si="122"/>
        <v>20307.8088572054</v>
      </c>
      <c r="O228" s="9">
        <f t="shared" si="122"/>
        <v>24569.831220309</v>
      </c>
      <c r="P228" s="9">
        <f t="shared" si="122"/>
        <v>29409.6139789882</v>
      </c>
      <c r="Q228" s="9">
        <f t="shared" si="122"/>
        <v>34595.7736638467</v>
      </c>
      <c r="R228" s="9">
        <f t="shared" si="122"/>
        <v>40068.1980409095</v>
      </c>
      <c r="S228" s="9">
        <f t="shared" si="122"/>
        <v>45505.4315914133</v>
      </c>
      <c r="T228" s="10">
        <f t="shared" si="122"/>
        <v>50729.2000445653</v>
      </c>
      <c r="U228" s="9">
        <f t="shared" si="99"/>
        <v>56192.8424682334</v>
      </c>
      <c r="V228" s="9">
        <f t="shared" si="99"/>
        <v>60762.6699073714</v>
      </c>
    </row>
    <row r="229" spans="1:22">
      <c r="A229" s="1" t="s">
        <v>27</v>
      </c>
      <c r="B229" s="9">
        <v>3170.43613011252</v>
      </c>
      <c r="C229" s="9">
        <f t="shared" ref="C229:T229" si="123">B229*(1-10.96%)+C129</f>
        <v>3679.32698662284</v>
      </c>
      <c r="D229" s="9">
        <f t="shared" si="123"/>
        <v>4238.39010826516</v>
      </c>
      <c r="E229" s="9">
        <f t="shared" si="123"/>
        <v>4920.15274085503</v>
      </c>
      <c r="F229" s="9">
        <f t="shared" si="123"/>
        <v>5691.01175183743</v>
      </c>
      <c r="G229" s="9">
        <f t="shared" si="123"/>
        <v>6730.03989787666</v>
      </c>
      <c r="H229" s="9">
        <f t="shared" si="123"/>
        <v>8026.29336887732</v>
      </c>
      <c r="I229" s="9">
        <f t="shared" si="123"/>
        <v>9793.40750041027</v>
      </c>
      <c r="J229" s="9">
        <f t="shared" si="123"/>
        <v>11954.0290768215</v>
      </c>
      <c r="K229" s="9">
        <f t="shared" si="123"/>
        <v>14544.3083234853</v>
      </c>
      <c r="L229" s="9">
        <f t="shared" si="123"/>
        <v>17844.7462790951</v>
      </c>
      <c r="M229" s="9">
        <f t="shared" si="123"/>
        <v>21413.783785112</v>
      </c>
      <c r="N229" s="9">
        <f t="shared" si="123"/>
        <v>25444.3854878662</v>
      </c>
      <c r="O229" s="9">
        <f t="shared" si="123"/>
        <v>29603.9040637421</v>
      </c>
      <c r="P229" s="9">
        <f t="shared" si="123"/>
        <v>33872.2296099374</v>
      </c>
      <c r="Q229" s="9">
        <f t="shared" si="123"/>
        <v>37685.9527985098</v>
      </c>
      <c r="R229" s="9">
        <f t="shared" si="123"/>
        <v>41684.8167080864</v>
      </c>
      <c r="S229" s="9">
        <f t="shared" si="123"/>
        <v>45792.7593036389</v>
      </c>
      <c r="T229" s="10">
        <f t="shared" si="123"/>
        <v>49745.3341154697</v>
      </c>
      <c r="U229" s="9">
        <f t="shared" si="99"/>
        <v>53866.3939377135</v>
      </c>
      <c r="V229" s="9">
        <f t="shared" si="99"/>
        <v>57433.5895877827</v>
      </c>
    </row>
    <row r="230" spans="1:22">
      <c r="A230" s="1" t="s">
        <v>28</v>
      </c>
      <c r="B230" s="9">
        <v>1691.09050005678</v>
      </c>
      <c r="C230" s="9">
        <f t="shared" ref="C230:T230" si="124">B230*(1-10.96%)+C130</f>
        <v>1959.7960008584</v>
      </c>
      <c r="D230" s="9">
        <f t="shared" si="124"/>
        <v>2268.22062850799</v>
      </c>
      <c r="E230" s="9">
        <f t="shared" si="124"/>
        <v>2613.82345245982</v>
      </c>
      <c r="F230" s="9">
        <f t="shared" si="124"/>
        <v>3016.78126160141</v>
      </c>
      <c r="G230" s="9">
        <f t="shared" si="124"/>
        <v>3466.47067095449</v>
      </c>
      <c r="H230" s="9">
        <f t="shared" si="124"/>
        <v>3967.5075979697</v>
      </c>
      <c r="I230" s="9">
        <f t="shared" si="124"/>
        <v>4551.54385403363</v>
      </c>
      <c r="J230" s="9">
        <f t="shared" si="124"/>
        <v>5219.76231622554</v>
      </c>
      <c r="K230" s="9">
        <f t="shared" si="124"/>
        <v>6024.51671015046</v>
      </c>
      <c r="L230" s="9">
        <f t="shared" si="124"/>
        <v>6984.28215948297</v>
      </c>
      <c r="M230" s="9">
        <f t="shared" si="124"/>
        <v>8126.95989103462</v>
      </c>
      <c r="N230" s="9">
        <f t="shared" si="124"/>
        <v>9413.36256783027</v>
      </c>
      <c r="O230" s="9">
        <f t="shared" si="124"/>
        <v>10910.8251760992</v>
      </c>
      <c r="P230" s="9">
        <f t="shared" si="124"/>
        <v>12565.3885548266</v>
      </c>
      <c r="Q230" s="9">
        <f t="shared" si="124"/>
        <v>14315.1613426041</v>
      </c>
      <c r="R230" s="9">
        <f t="shared" si="124"/>
        <v>16260.2616933555</v>
      </c>
      <c r="S230" s="9">
        <f t="shared" si="124"/>
        <v>16889.910090312</v>
      </c>
      <c r="T230" s="10">
        <f t="shared" si="124"/>
        <v>17551.5824766209</v>
      </c>
      <c r="U230" s="9">
        <f t="shared" si="99"/>
        <v>18842.5176549489</v>
      </c>
      <c r="V230" s="9">
        <f t="shared" si="99"/>
        <v>19889.4303551566</v>
      </c>
    </row>
    <row r="231" spans="1:22">
      <c r="A231" s="1" t="s">
        <v>29</v>
      </c>
      <c r="B231" s="9">
        <v>744.699912882014</v>
      </c>
      <c r="C231" s="9">
        <f t="shared" ref="C231:T231" si="125">B231*(1-10.96%)+C131</f>
        <v>864.646106517882</v>
      </c>
      <c r="D231" s="9">
        <f t="shared" si="125"/>
        <v>1005.60782098742</v>
      </c>
      <c r="E231" s="9">
        <f t="shared" si="125"/>
        <v>1162.6602580935</v>
      </c>
      <c r="F231" s="9">
        <f t="shared" si="125"/>
        <v>1325.39441346377</v>
      </c>
      <c r="G231" s="9">
        <f t="shared" si="125"/>
        <v>1508.67792681563</v>
      </c>
      <c r="H231" s="9">
        <f t="shared" si="125"/>
        <v>1706.12087403375</v>
      </c>
      <c r="I231" s="9">
        <f t="shared" si="125"/>
        <v>1925.44495955175</v>
      </c>
      <c r="J231" s="9">
        <f t="shared" si="125"/>
        <v>2160.77889912538</v>
      </c>
      <c r="K231" s="9">
        <f t="shared" si="125"/>
        <v>2524.57051886498</v>
      </c>
      <c r="L231" s="9">
        <f t="shared" si="125"/>
        <v>3020.93200287923</v>
      </c>
      <c r="M231" s="9">
        <f t="shared" si="125"/>
        <v>3629.82329341728</v>
      </c>
      <c r="N231" s="9">
        <f t="shared" si="125"/>
        <v>4504.76772052772</v>
      </c>
      <c r="O231" s="9">
        <f t="shared" si="125"/>
        <v>5610.67727701881</v>
      </c>
      <c r="P231" s="9">
        <f t="shared" si="125"/>
        <v>6932.00882227071</v>
      </c>
      <c r="Q231" s="9">
        <f t="shared" si="125"/>
        <v>8377.732104506</v>
      </c>
      <c r="R231" s="9">
        <f t="shared" si="125"/>
        <v>9840.28412792189</v>
      </c>
      <c r="S231" s="9">
        <f t="shared" si="125"/>
        <v>11237.158645728</v>
      </c>
      <c r="T231" s="10">
        <f t="shared" si="125"/>
        <v>12592.051562071</v>
      </c>
      <c r="U231" s="9">
        <f t="shared" si="99"/>
        <v>13815.7542112984</v>
      </c>
      <c r="V231" s="9">
        <f t="shared" si="99"/>
        <v>15322.4816675295</v>
      </c>
    </row>
    <row r="232" spans="1:22">
      <c r="A232" s="1" t="s">
        <v>30</v>
      </c>
      <c r="B232" s="9">
        <v>597.389842774239</v>
      </c>
      <c r="C232" s="9">
        <f t="shared" ref="C232:T232" si="126">B232*(1-10.96%)+C132</f>
        <v>724.832172163818</v>
      </c>
      <c r="D232" s="9">
        <f t="shared" si="126"/>
        <v>871.228420326861</v>
      </c>
      <c r="E232" s="9">
        <f t="shared" si="126"/>
        <v>1080.07032164179</v>
      </c>
      <c r="F232" s="9">
        <f t="shared" si="126"/>
        <v>1307.8864627421</v>
      </c>
      <c r="G232" s="9">
        <f t="shared" si="126"/>
        <v>1583.88975044758</v>
      </c>
      <c r="H232" s="9">
        <f t="shared" si="126"/>
        <v>1916.79169190737</v>
      </c>
      <c r="I232" s="9">
        <f t="shared" si="126"/>
        <v>2263.79351350104</v>
      </c>
      <c r="J232" s="9">
        <f t="shared" si="126"/>
        <v>2719.578897163</v>
      </c>
      <c r="K232" s="9">
        <f t="shared" si="126"/>
        <v>3348.53680936453</v>
      </c>
      <c r="L232" s="9">
        <f t="shared" si="126"/>
        <v>4099.81870374668</v>
      </c>
      <c r="M232" s="9">
        <f t="shared" si="126"/>
        <v>4804.7045592257</v>
      </c>
      <c r="N232" s="9">
        <f t="shared" si="126"/>
        <v>5631.25954427712</v>
      </c>
      <c r="O232" s="9">
        <f t="shared" si="126"/>
        <v>6546.24383393975</v>
      </c>
      <c r="P232" s="9">
        <f t="shared" si="126"/>
        <v>7871.67946521298</v>
      </c>
      <c r="Q232" s="9">
        <f t="shared" si="126"/>
        <v>9475.33155474554</v>
      </c>
      <c r="R232" s="9">
        <f t="shared" si="126"/>
        <v>11082.2794238655</v>
      </c>
      <c r="S232" s="9">
        <f t="shared" si="126"/>
        <v>12417.9675469623</v>
      </c>
      <c r="T232" s="10">
        <f t="shared" si="126"/>
        <v>13742.3412580464</v>
      </c>
      <c r="U232" s="9">
        <f t="shared" si="99"/>
        <v>15051.6762886816</v>
      </c>
      <c r="V232" s="9">
        <f t="shared" si="99"/>
        <v>16217.8020584593</v>
      </c>
    </row>
    <row r="233" spans="1:22">
      <c r="A233" s="1" t="s">
        <v>31</v>
      </c>
      <c r="B233" s="9">
        <v>2872.07281425793</v>
      </c>
      <c r="C233" s="9">
        <f t="shared" ref="C233:T233" si="127">B233*(1-10.96%)+C133</f>
        <v>3259.84973137624</v>
      </c>
      <c r="D233" s="9">
        <f t="shared" si="127"/>
        <v>3736.7068056565</v>
      </c>
      <c r="E233" s="9">
        <f t="shared" si="127"/>
        <v>4343.42625647431</v>
      </c>
      <c r="F233" s="9">
        <f t="shared" si="127"/>
        <v>4984.29657330508</v>
      </c>
      <c r="G233" s="9">
        <f t="shared" si="127"/>
        <v>5651.45709016478</v>
      </c>
      <c r="H233" s="9">
        <f t="shared" si="127"/>
        <v>6401.05912179208</v>
      </c>
      <c r="I233" s="9">
        <f t="shared" si="127"/>
        <v>7248.29726685661</v>
      </c>
      <c r="J233" s="9">
        <f t="shared" si="127"/>
        <v>8142.46728387461</v>
      </c>
      <c r="K233" s="9">
        <f t="shared" si="127"/>
        <v>9114.55323830697</v>
      </c>
      <c r="L233" s="9">
        <f t="shared" si="127"/>
        <v>10445.6749827695</v>
      </c>
      <c r="M233" s="9">
        <f t="shared" si="127"/>
        <v>11958.1737052997</v>
      </c>
      <c r="N233" s="9">
        <f t="shared" si="127"/>
        <v>14311.665170111</v>
      </c>
      <c r="O233" s="9">
        <f t="shared" si="127"/>
        <v>17364.8222303591</v>
      </c>
      <c r="P233" s="9">
        <f t="shared" si="127"/>
        <v>20970.5136405639</v>
      </c>
      <c r="Q233" s="9">
        <f t="shared" si="127"/>
        <v>24582.9747875991</v>
      </c>
      <c r="R233" s="9">
        <f t="shared" si="127"/>
        <v>27737.4524608152</v>
      </c>
      <c r="S233" s="9">
        <f t="shared" si="127"/>
        <v>31680.4216199168</v>
      </c>
      <c r="T233" s="10">
        <f t="shared" si="127"/>
        <v>35546.9147756238</v>
      </c>
      <c r="U233" s="9">
        <f t="shared" si="99"/>
        <v>38910.9267910337</v>
      </c>
      <c r="V233" s="9">
        <f t="shared" si="99"/>
        <v>41154.2205439964</v>
      </c>
    </row>
  </sheetData>
  <mergeCells count="11">
    <mergeCell ref="A1:E1"/>
    <mergeCell ref="A35:D35"/>
    <mergeCell ref="A67:E67"/>
    <mergeCell ref="A69:F69"/>
    <mergeCell ref="A102:F102"/>
    <mergeCell ref="G102:P102"/>
    <mergeCell ref="A135:B135"/>
    <mergeCell ref="A167:L167"/>
    <mergeCell ref="A202:D202"/>
    <mergeCell ref="Q167:R168"/>
    <mergeCell ref="A168:O169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"/>
  <sheetViews>
    <sheetView zoomScale="76" zoomScaleNormal="76" workbookViewId="0">
      <selection activeCell="I17" sqref="I17"/>
    </sheetView>
  </sheetViews>
  <sheetFormatPr defaultColWidth="9" defaultRowHeight="13.8"/>
  <cols>
    <col min="21" max="22" width="11" customWidth="1"/>
  </cols>
  <sheetData>
    <row r="1" ht="14.4" spans="1:22">
      <c r="A1" s="8" t="s">
        <v>1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</row>
    <row r="2" ht="14.4" spans="1:22">
      <c r="A2" s="8" t="s">
        <v>2</v>
      </c>
      <c r="B2" s="8">
        <v>5862.1769373337</v>
      </c>
      <c r="C2" s="8">
        <v>6812.18731518085</v>
      </c>
      <c r="D2" s="8">
        <v>7998.0801198877</v>
      </c>
      <c r="E2" s="8">
        <v>9483.21775925791</v>
      </c>
      <c r="F2" s="8">
        <v>11085.6999221717</v>
      </c>
      <c r="G2" s="8">
        <v>12826.5697672032</v>
      </c>
      <c r="H2" s="8">
        <v>14683.2090727351</v>
      </c>
      <c r="I2" s="8">
        <v>16668.8300069252</v>
      </c>
      <c r="J2" s="8">
        <v>18149.2319094442</v>
      </c>
      <c r="K2" s="8">
        <v>19946.5364719419</v>
      </c>
      <c r="L2" s="8">
        <v>22210.3073285137</v>
      </c>
      <c r="M2" s="8">
        <v>24467.8477949572</v>
      </c>
      <c r="N2" s="8">
        <v>27257.0717505261</v>
      </c>
      <c r="O2" s="8">
        <v>30184.1489906487</v>
      </c>
      <c r="P2" s="8">
        <v>33072.1644598143</v>
      </c>
      <c r="Q2" s="8">
        <v>35954.1187202758</v>
      </c>
      <c r="R2" s="8">
        <v>39788.7154976584</v>
      </c>
      <c r="S2" s="8">
        <v>43357.8647847541</v>
      </c>
      <c r="T2" s="8">
        <v>46931.7145623262</v>
      </c>
      <c r="U2" s="11">
        <v>50108.8138451587</v>
      </c>
      <c r="V2" s="11">
        <v>52864.5231816008</v>
      </c>
    </row>
    <row r="3" ht="14.4" spans="1:22">
      <c r="A3" s="8" t="s">
        <v>3</v>
      </c>
      <c r="B3" s="8">
        <v>2807.94062873993</v>
      </c>
      <c r="C3" s="8">
        <v>3307.95362569964</v>
      </c>
      <c r="D3" s="8">
        <v>3879.510767564</v>
      </c>
      <c r="E3" s="8">
        <v>4614.20185457045</v>
      </c>
      <c r="F3" s="8">
        <v>5432.97969277671</v>
      </c>
      <c r="G3" s="8">
        <v>6411.33994156786</v>
      </c>
      <c r="H3" s="8">
        <v>7584.07078368624</v>
      </c>
      <c r="I3" s="8">
        <v>9043.00686681579</v>
      </c>
      <c r="J3" s="8">
        <v>10934.1507533216</v>
      </c>
      <c r="K3" s="8">
        <v>13908.1892581697</v>
      </c>
      <c r="L3" s="8">
        <v>17564.2575713886</v>
      </c>
      <c r="M3" s="8">
        <v>21753.6007137972</v>
      </c>
      <c r="N3" s="8">
        <v>26426.9599131107</v>
      </c>
      <c r="O3" s="8">
        <v>31479.5427314022</v>
      </c>
      <c r="P3" s="8">
        <v>36620.0724274551</v>
      </c>
      <c r="Q3" s="8">
        <v>40567.0768845549</v>
      </c>
      <c r="R3" s="8">
        <v>43838.1249980635</v>
      </c>
      <c r="S3" s="8">
        <v>46449.7506335444</v>
      </c>
      <c r="T3" s="8">
        <v>49093.2176263975</v>
      </c>
      <c r="U3" s="11">
        <v>52554.4852524933</v>
      </c>
      <c r="V3" s="11">
        <v>55526.8259254698</v>
      </c>
    </row>
    <row r="4" ht="14.4" spans="1:22">
      <c r="A4" s="8" t="s">
        <v>4</v>
      </c>
      <c r="B4" s="8">
        <v>7089.86327053032</v>
      </c>
      <c r="C4" s="8">
        <v>8262.36380562975</v>
      </c>
      <c r="D4" s="8">
        <v>9427.30133568865</v>
      </c>
      <c r="E4" s="8">
        <v>10864.8737630596</v>
      </c>
      <c r="F4" s="8">
        <v>12688.4088522275</v>
      </c>
      <c r="G4" s="8">
        <v>15203.1250533072</v>
      </c>
      <c r="H4" s="8">
        <v>18036.1083745891</v>
      </c>
      <c r="I4" s="8">
        <v>21327.2529647413</v>
      </c>
      <c r="J4" s="8">
        <v>25464.8418512239</v>
      </c>
      <c r="K4" s="8">
        <v>30259.5694791842</v>
      </c>
      <c r="L4" s="8">
        <v>35349.8747249381</v>
      </c>
      <c r="M4" s="8">
        <v>41583.2725408158</v>
      </c>
      <c r="N4" s="8">
        <v>48133.3040700772</v>
      </c>
      <c r="O4" s="8">
        <v>54771.8763638397</v>
      </c>
      <c r="P4" s="8">
        <v>61319.181311865</v>
      </c>
      <c r="Q4" s="8">
        <v>67580.7590592967</v>
      </c>
      <c r="R4" s="8">
        <v>74213.5608656015</v>
      </c>
      <c r="S4" s="8">
        <v>79548.9572402134</v>
      </c>
      <c r="T4" s="8">
        <v>84810.3822030469</v>
      </c>
      <c r="U4" s="11">
        <v>91257.5716555245</v>
      </c>
      <c r="V4" s="11">
        <v>97226.3432560331</v>
      </c>
    </row>
    <row r="5" ht="14.4" spans="1:22">
      <c r="A5" s="8" t="s">
        <v>5</v>
      </c>
      <c r="B5" s="8">
        <v>2318.58223143565</v>
      </c>
      <c r="C5" s="8">
        <v>2795.04575653009</v>
      </c>
      <c r="D5" s="8">
        <v>3346.46519044203</v>
      </c>
      <c r="E5" s="8">
        <v>4038.14372902888</v>
      </c>
      <c r="F5" s="8">
        <v>4932.7646305992</v>
      </c>
      <c r="G5" s="8">
        <v>6057.08384794926</v>
      </c>
      <c r="H5" s="8">
        <v>7421.0362522083</v>
      </c>
      <c r="I5" s="8">
        <v>9024.05633778732</v>
      </c>
      <c r="J5" s="8">
        <v>10664.7015005817</v>
      </c>
      <c r="K5" s="8">
        <v>13124.8000556656</v>
      </c>
      <c r="L5" s="8">
        <v>15903.1624331299</v>
      </c>
      <c r="M5" s="8">
        <v>19115.8437599927</v>
      </c>
      <c r="N5" s="8">
        <v>22192.5048257376</v>
      </c>
      <c r="O5" s="8">
        <v>25597.9674839931</v>
      </c>
      <c r="P5" s="8">
        <v>28737.9118566531</v>
      </c>
      <c r="Q5" s="8">
        <v>31644.8063888394</v>
      </c>
      <c r="R5" s="8">
        <v>33922.6277992884</v>
      </c>
      <c r="S5" s="8">
        <v>34532.1144858667</v>
      </c>
      <c r="T5" s="8">
        <v>35260.3987117871</v>
      </c>
      <c r="U5" s="11">
        <v>37590.5062725523</v>
      </c>
      <c r="V5" s="11">
        <v>39311.581898882</v>
      </c>
    </row>
    <row r="6" ht="14.4" spans="1:22">
      <c r="A6" s="8" t="s">
        <v>6</v>
      </c>
      <c r="B6" s="8">
        <v>976.522390206497</v>
      </c>
      <c r="C6" s="8">
        <v>1375.46775846209</v>
      </c>
      <c r="D6" s="8">
        <v>1941.13366956667</v>
      </c>
      <c r="E6" s="8">
        <v>2904.26010793707</v>
      </c>
      <c r="F6" s="8">
        <v>4243.29013561477</v>
      </c>
      <c r="G6" s="8">
        <v>6139.15249448714</v>
      </c>
      <c r="H6" s="8">
        <v>8320.93171299569</v>
      </c>
      <c r="I6" s="8">
        <v>10981.1246070873</v>
      </c>
      <c r="J6" s="8">
        <v>13966.8053037403</v>
      </c>
      <c r="K6" s="8">
        <v>18154.1059004029</v>
      </c>
      <c r="L6" s="8">
        <v>22695.3656612111</v>
      </c>
      <c r="M6" s="8">
        <v>27656.7119616698</v>
      </c>
      <c r="N6" s="8">
        <v>33389.295836039</v>
      </c>
      <c r="O6" s="8">
        <v>40113.2895189017</v>
      </c>
      <c r="P6" s="8">
        <v>44873.4502662637</v>
      </c>
      <c r="Q6" s="8">
        <v>49569.9953566307</v>
      </c>
      <c r="R6" s="8">
        <v>52854.4142115008</v>
      </c>
      <c r="S6" s="8">
        <v>54076.299114551</v>
      </c>
      <c r="T6" s="8">
        <v>55528.6710817776</v>
      </c>
      <c r="U6" s="11">
        <v>59662.4878346051</v>
      </c>
      <c r="V6" s="11">
        <v>63541.9335874086</v>
      </c>
    </row>
    <row r="7" ht="14.4" spans="1:22">
      <c r="A7" s="8" t="s">
        <v>7</v>
      </c>
      <c r="B7" s="8">
        <v>4018.02632657792</v>
      </c>
      <c r="C7" s="8">
        <v>5016.04705552761</v>
      </c>
      <c r="D7" s="8">
        <v>6076.09534611781</v>
      </c>
      <c r="E7" s="8">
        <v>7438.61471401612</v>
      </c>
      <c r="F7" s="8">
        <v>9316.72684765684</v>
      </c>
      <c r="G7" s="8">
        <v>12128.9501746884</v>
      </c>
      <c r="H7" s="8">
        <v>15424.6849831605</v>
      </c>
      <c r="I7" s="8">
        <v>19030.7166338425</v>
      </c>
      <c r="J7" s="8">
        <v>23188.530395689</v>
      </c>
      <c r="K7" s="8">
        <v>27725.810789299</v>
      </c>
      <c r="L7" s="8">
        <v>33211.6889544513</v>
      </c>
      <c r="M7" s="8">
        <v>39297.1672560364</v>
      </c>
      <c r="N7" s="8">
        <v>45744.8921604113</v>
      </c>
      <c r="O7" s="8">
        <v>52507.9911195677</v>
      </c>
      <c r="P7" s="8">
        <v>58886.1373410554</v>
      </c>
      <c r="Q7" s="8">
        <v>61290.3284551761</v>
      </c>
      <c r="R7" s="8">
        <v>61342.0401535393</v>
      </c>
      <c r="S7" s="8">
        <v>61459.3854816713</v>
      </c>
      <c r="T7" s="8">
        <v>61926.1734307137</v>
      </c>
      <c r="U7" s="11">
        <v>65671.1336206954</v>
      </c>
      <c r="V7" s="11">
        <v>68806.9892772621</v>
      </c>
    </row>
    <row r="8" ht="14.4" spans="1:22">
      <c r="A8" s="8" t="s">
        <v>8</v>
      </c>
      <c r="B8" s="8">
        <v>2131.33969094803</v>
      </c>
      <c r="C8" s="8">
        <v>2589.7824473681</v>
      </c>
      <c r="D8" s="8">
        <v>3111.50794639902</v>
      </c>
      <c r="E8" s="8">
        <v>3735.4065060362</v>
      </c>
      <c r="F8" s="8">
        <v>4525.75933637756</v>
      </c>
      <c r="G8" s="8">
        <v>5670.77874405397</v>
      </c>
      <c r="H8" s="8">
        <v>7547.52523677888</v>
      </c>
      <c r="I8" s="8">
        <v>10152.7722428191</v>
      </c>
      <c r="J8" s="8">
        <v>13521.6103996173</v>
      </c>
      <c r="K8" s="8">
        <v>17088.6959489173</v>
      </c>
      <c r="L8" s="8">
        <v>21196.5594192627</v>
      </c>
      <c r="M8" s="8">
        <v>25085.3078899471</v>
      </c>
      <c r="N8" s="8">
        <v>29174.3202986581</v>
      </c>
      <c r="O8" s="8">
        <v>33197.644742202</v>
      </c>
      <c r="P8" s="8">
        <v>37224.6414368963</v>
      </c>
      <c r="Q8" s="8">
        <v>41474.6915067063</v>
      </c>
      <c r="R8" s="8">
        <v>44743.0765655558</v>
      </c>
      <c r="S8" s="8">
        <v>47176.5647349615</v>
      </c>
      <c r="T8" s="8">
        <v>49650.7163471324</v>
      </c>
      <c r="U8" s="11">
        <v>53064.2100243894</v>
      </c>
      <c r="V8" s="11">
        <v>55763.034078682</v>
      </c>
    </row>
    <row r="9" ht="14.4" spans="1:22">
      <c r="A9" s="8" t="s">
        <v>9</v>
      </c>
      <c r="B9" s="8">
        <v>4548.83545791891</v>
      </c>
      <c r="C9" s="8">
        <v>5096.03733748524</v>
      </c>
      <c r="D9" s="8">
        <v>5686.96099833903</v>
      </c>
      <c r="E9" s="8">
        <v>6292.9221845726</v>
      </c>
      <c r="F9" s="8">
        <v>7011.13118898404</v>
      </c>
      <c r="G9" s="8">
        <v>7867.18457701065</v>
      </c>
      <c r="H9" s="8">
        <v>8990.38954254816</v>
      </c>
      <c r="I9" s="8">
        <v>10454.7094696972</v>
      </c>
      <c r="J9" s="8">
        <v>12163.4103356107</v>
      </c>
      <c r="K9" s="8">
        <v>14417.7440877652</v>
      </c>
      <c r="L9" s="8">
        <v>16952.6866665484</v>
      </c>
      <c r="M9" s="8">
        <v>19763.785386481</v>
      </c>
      <c r="N9" s="8">
        <v>23089.4544376368</v>
      </c>
      <c r="O9" s="8">
        <v>26977.3052010213</v>
      </c>
      <c r="P9" s="8">
        <v>30533.3876862751</v>
      </c>
      <c r="Q9" s="8">
        <v>34031.8965384083</v>
      </c>
      <c r="R9" s="8">
        <v>36822.9623049518</v>
      </c>
      <c r="S9" s="8">
        <v>39438.2370071893</v>
      </c>
      <c r="T9" s="8">
        <v>42132.7109683756</v>
      </c>
      <c r="U9" s="11">
        <v>45195.924716525</v>
      </c>
      <c r="V9" s="11">
        <v>47748.3143521125</v>
      </c>
    </row>
    <row r="10" ht="14.4" spans="1:22">
      <c r="A10" s="8" t="s">
        <v>10</v>
      </c>
      <c r="B10" s="8">
        <v>9098.748044059</v>
      </c>
      <c r="C10" s="8">
        <v>10186.9175126506</v>
      </c>
      <c r="D10" s="8">
        <v>11413.0559125554</v>
      </c>
      <c r="E10" s="8">
        <v>12717.6992232285</v>
      </c>
      <c r="F10" s="8">
        <v>14258.9301243225</v>
      </c>
      <c r="G10" s="8">
        <v>16090.2535753295</v>
      </c>
      <c r="H10" s="8">
        <v>18263.302779269</v>
      </c>
      <c r="I10" s="8">
        <v>20767.1839283534</v>
      </c>
      <c r="J10" s="8">
        <v>23006.0987737888</v>
      </c>
      <c r="K10" s="8">
        <v>25829.9019833069</v>
      </c>
      <c r="L10" s="8">
        <v>28094.8678788327</v>
      </c>
      <c r="M10" s="8">
        <v>30116.6395628508</v>
      </c>
      <c r="N10" s="8">
        <v>32106.6208260222</v>
      </c>
      <c r="O10" s="8">
        <v>34323.1836571733</v>
      </c>
      <c r="P10" s="8">
        <v>36571.9808649684</v>
      </c>
      <c r="Q10" s="8">
        <v>39515.1265834537</v>
      </c>
      <c r="R10" s="8">
        <v>43428.8406781303</v>
      </c>
      <c r="S10" s="8">
        <v>47032.4566178106</v>
      </c>
      <c r="T10" s="8">
        <v>50508.9578123013</v>
      </c>
      <c r="U10" s="11">
        <v>53467.6301261403</v>
      </c>
      <c r="V10" s="11">
        <v>55444.601246215</v>
      </c>
    </row>
    <row r="11" ht="14.4" spans="1:22">
      <c r="A11" s="8" t="s">
        <v>11</v>
      </c>
      <c r="B11" s="8">
        <v>11809.7484248133</v>
      </c>
      <c r="C11" s="8">
        <v>14030.4396799934</v>
      </c>
      <c r="D11" s="8">
        <v>16388.9962756333</v>
      </c>
      <c r="E11" s="8">
        <v>19718.7570810925</v>
      </c>
      <c r="F11" s="8">
        <v>23518.5469513781</v>
      </c>
      <c r="G11" s="8">
        <v>28472.2375868374</v>
      </c>
      <c r="H11" s="8">
        <v>33781.9835003429</v>
      </c>
      <c r="I11" s="8">
        <v>39439.7745161682</v>
      </c>
      <c r="J11" s="8">
        <v>45303.1666773611</v>
      </c>
      <c r="K11" s="8">
        <v>53065.4175744696</v>
      </c>
      <c r="L11" s="8">
        <v>61882.7323271849</v>
      </c>
      <c r="M11" s="8">
        <v>71324.7846251775</v>
      </c>
      <c r="N11" s="8">
        <v>81232.7251479906</v>
      </c>
      <c r="O11" s="8">
        <v>90831.651232368</v>
      </c>
      <c r="P11" s="8">
        <v>99893.8193234048</v>
      </c>
      <c r="Q11" s="8">
        <v>109499.770690039</v>
      </c>
      <c r="R11" s="8">
        <v>119910.227318155</v>
      </c>
      <c r="S11" s="8">
        <v>130284.515292313</v>
      </c>
      <c r="T11" s="8">
        <v>140183.321108318</v>
      </c>
      <c r="U11" s="11">
        <v>150321.746241463</v>
      </c>
      <c r="V11" s="11">
        <v>160276.542806386</v>
      </c>
    </row>
    <row r="12" ht="14.4" spans="1:22">
      <c r="A12" s="8" t="s">
        <v>12</v>
      </c>
      <c r="B12" s="8">
        <v>8442.83045742191</v>
      </c>
      <c r="C12" s="8">
        <v>10152.3567970574</v>
      </c>
      <c r="D12" s="8">
        <v>12265.6896906886</v>
      </c>
      <c r="E12" s="8">
        <v>15211.1592938534</v>
      </c>
      <c r="F12" s="8">
        <v>18574.8606875631</v>
      </c>
      <c r="G12" s="8">
        <v>22190.6679284074</v>
      </c>
      <c r="H12" s="8">
        <v>26034.0812288145</v>
      </c>
      <c r="I12" s="8">
        <v>29980.585202769</v>
      </c>
      <c r="J12" s="8">
        <v>33542.6654331926</v>
      </c>
      <c r="K12" s="8">
        <v>38092.7211643844</v>
      </c>
      <c r="L12" s="8">
        <v>43221.0341503748</v>
      </c>
      <c r="M12" s="8">
        <v>48369.3992166463</v>
      </c>
      <c r="N12" s="8">
        <v>53598.903335596</v>
      </c>
      <c r="O12" s="8">
        <v>59359.7865694153</v>
      </c>
      <c r="P12" s="8">
        <v>65037.0361786362</v>
      </c>
      <c r="Q12" s="8">
        <v>71309.2601785504</v>
      </c>
      <c r="R12" s="8">
        <v>78783.766114174</v>
      </c>
      <c r="S12" s="8">
        <v>85428.1682087957</v>
      </c>
      <c r="T12" s="8">
        <v>91818.7447419354</v>
      </c>
      <c r="U12" s="11">
        <v>98271.0033994314</v>
      </c>
      <c r="V12" s="11">
        <v>103778.626524886</v>
      </c>
    </row>
    <row r="13" ht="14.4" spans="1:22">
      <c r="A13" s="8" t="s">
        <v>13</v>
      </c>
      <c r="B13" s="8">
        <v>3687.95588205477</v>
      </c>
      <c r="C13" s="8">
        <v>4301.15290230619</v>
      </c>
      <c r="D13" s="8">
        <v>4961.21993490577</v>
      </c>
      <c r="E13" s="8">
        <v>5725.80810341189</v>
      </c>
      <c r="F13" s="8">
        <v>6798.09858002635</v>
      </c>
      <c r="G13" s="8">
        <v>8037.5031453801</v>
      </c>
      <c r="H13" s="8">
        <v>9493.54420188807</v>
      </c>
      <c r="I13" s="8">
        <v>11244.3190008147</v>
      </c>
      <c r="J13" s="8">
        <v>13238.3545268505</v>
      </c>
      <c r="K13" s="8">
        <v>15617.7396835881</v>
      </c>
      <c r="L13" s="8">
        <v>18475.3959679944</v>
      </c>
      <c r="M13" s="8">
        <v>21746.7703345444</v>
      </c>
      <c r="N13" s="8">
        <v>25357.4021813482</v>
      </c>
      <c r="O13" s="8">
        <v>29289.5699168979</v>
      </c>
      <c r="P13" s="8">
        <v>33447.2579995897</v>
      </c>
      <c r="Q13" s="8">
        <v>37656.2979139186</v>
      </c>
      <c r="R13" s="8">
        <v>42352.8434717987</v>
      </c>
      <c r="S13" s="8">
        <v>46741.2657446418</v>
      </c>
      <c r="T13" s="8">
        <v>50920.2982974174</v>
      </c>
      <c r="U13" s="11">
        <v>55367.4401676394</v>
      </c>
      <c r="V13" s="11">
        <v>58694.192731594</v>
      </c>
    </row>
    <row r="14" ht="14.4" spans="1:22">
      <c r="A14" s="8" t="s">
        <v>14</v>
      </c>
      <c r="B14" s="8">
        <v>4721.83485483656</v>
      </c>
      <c r="C14" s="8">
        <v>5480.63331253542</v>
      </c>
      <c r="D14" s="8">
        <v>6274.63239326845</v>
      </c>
      <c r="E14" s="8">
        <v>7249.74674238254</v>
      </c>
      <c r="F14" s="8">
        <v>8474.66501507355</v>
      </c>
      <c r="G14" s="8">
        <v>10080.6793448901</v>
      </c>
      <c r="H14" s="8">
        <v>12074.2641080068</v>
      </c>
      <c r="I14" s="8">
        <v>14591.3158308515</v>
      </c>
      <c r="J14" s="8">
        <v>17667.2537491108</v>
      </c>
      <c r="K14" s="8">
        <v>21214.2666971016</v>
      </c>
      <c r="L14" s="8">
        <v>24942.0935547838</v>
      </c>
      <c r="M14" s="8">
        <v>29242.4729701963</v>
      </c>
      <c r="N14" s="8">
        <v>33986.7646203904</v>
      </c>
      <c r="O14" s="8">
        <v>39292.1909424644</v>
      </c>
      <c r="P14" s="8">
        <v>45027.1693332994</v>
      </c>
      <c r="Q14" s="8">
        <v>51170.8500145356</v>
      </c>
      <c r="R14" s="8">
        <v>57766.0976868484</v>
      </c>
      <c r="S14" s="8">
        <v>64521.0494692423</v>
      </c>
      <c r="T14" s="8">
        <v>71044.8668328196</v>
      </c>
      <c r="U14" s="11">
        <v>77619.6104481526</v>
      </c>
      <c r="V14" s="11">
        <v>84065.2373578591</v>
      </c>
    </row>
    <row r="15" ht="14.4" spans="1:22">
      <c r="A15" s="8" t="s">
        <v>15</v>
      </c>
      <c r="B15" s="8">
        <v>2054.9636086611</v>
      </c>
      <c r="C15" s="8">
        <v>2534.18853547338</v>
      </c>
      <c r="D15" s="8">
        <v>3198.60527380552</v>
      </c>
      <c r="E15" s="8">
        <v>4069.77409144174</v>
      </c>
      <c r="F15" s="8">
        <v>5086.99468456386</v>
      </c>
      <c r="G15" s="8">
        <v>6242.65439549155</v>
      </c>
      <c r="H15" s="8">
        <v>7650.33505018926</v>
      </c>
      <c r="I15" s="8">
        <v>9255.6604547752</v>
      </c>
      <c r="J15" s="8">
        <v>10969.4796636951</v>
      </c>
      <c r="K15" s="8">
        <v>12920.4710488149</v>
      </c>
      <c r="L15" s="8">
        <v>14997.8861768807</v>
      </c>
      <c r="M15" s="8">
        <v>17287.688722479</v>
      </c>
      <c r="N15" s="8">
        <v>19634.5059897851</v>
      </c>
      <c r="O15" s="8">
        <v>22024.400938132</v>
      </c>
      <c r="P15" s="8">
        <v>24216.613453156</v>
      </c>
      <c r="Q15" s="8">
        <v>26894.4929713263</v>
      </c>
      <c r="R15" s="8">
        <v>30194.6406649397</v>
      </c>
      <c r="S15" s="8">
        <v>33236.2108321538</v>
      </c>
      <c r="T15" s="8">
        <v>36098.5345550923</v>
      </c>
      <c r="U15" s="11">
        <v>39121.9909689866</v>
      </c>
      <c r="V15" s="11">
        <v>41549.5933419376</v>
      </c>
    </row>
    <row r="16" ht="14.4" spans="1:22">
      <c r="A16" s="8" t="s">
        <v>16</v>
      </c>
      <c r="B16" s="8">
        <v>11338.5043738823</v>
      </c>
      <c r="C16" s="8">
        <v>13565.4788507179</v>
      </c>
      <c r="D16" s="8">
        <v>16168.4098662844</v>
      </c>
      <c r="E16" s="8">
        <v>19307.6244958516</v>
      </c>
      <c r="F16" s="8">
        <v>23278.3629868118</v>
      </c>
      <c r="G16" s="8">
        <v>28425.4315950345</v>
      </c>
      <c r="H16" s="8">
        <v>34434.9622403537</v>
      </c>
      <c r="I16" s="8">
        <v>40793.2127364165</v>
      </c>
      <c r="J16" s="8">
        <v>47632.854155094</v>
      </c>
      <c r="K16" s="8">
        <v>56180.3452671969</v>
      </c>
      <c r="L16" s="8">
        <v>65610.2589650354</v>
      </c>
      <c r="M16" s="8">
        <v>75456.4386543989</v>
      </c>
      <c r="N16" s="8">
        <v>85847.7134400747</v>
      </c>
      <c r="O16" s="8">
        <v>96717.8589947592</v>
      </c>
      <c r="P16" s="8">
        <v>107993.31306022</v>
      </c>
      <c r="Q16" s="8">
        <v>119667.497292228</v>
      </c>
      <c r="R16" s="8">
        <v>130503.636853429</v>
      </c>
      <c r="S16" s="8">
        <v>139618.683412137</v>
      </c>
      <c r="T16" s="8">
        <v>148370.805344808</v>
      </c>
      <c r="U16" s="11">
        <v>158773.798410999</v>
      </c>
      <c r="V16" s="11">
        <v>168140.088847138</v>
      </c>
    </row>
    <row r="17" ht="14.4" spans="1:22">
      <c r="A17" s="8" t="s">
        <v>17</v>
      </c>
      <c r="B17" s="8">
        <v>5865.62844299018</v>
      </c>
      <c r="C17" s="8">
        <v>7006.38106364642</v>
      </c>
      <c r="D17" s="8">
        <v>8275.50079593559</v>
      </c>
      <c r="E17" s="8">
        <v>9732.64210033625</v>
      </c>
      <c r="F17" s="8">
        <v>11506.6684101491</v>
      </c>
      <c r="G17" s="8">
        <v>14170.0885278274</v>
      </c>
      <c r="H17" s="8">
        <v>17760.9479199586</v>
      </c>
      <c r="I17" s="8">
        <v>22405.1472482515</v>
      </c>
      <c r="J17" s="8">
        <v>27693.8370537326</v>
      </c>
      <c r="K17" s="8">
        <v>34793.2706056451</v>
      </c>
      <c r="L17" s="8">
        <v>42812.2509264195</v>
      </c>
      <c r="M17" s="8">
        <v>51322.4373305633</v>
      </c>
      <c r="N17" s="8">
        <v>60747.8064124874</v>
      </c>
      <c r="O17" s="8">
        <v>71038.2678318692</v>
      </c>
      <c r="P17" s="8">
        <v>81785.9754924657</v>
      </c>
      <c r="Q17" s="8">
        <v>92571.3870790056</v>
      </c>
      <c r="R17" s="8">
        <v>103678.781449908</v>
      </c>
      <c r="S17" s="8">
        <v>112652.826098958</v>
      </c>
      <c r="T17" s="8">
        <v>121334.449627509</v>
      </c>
      <c r="U17" s="11">
        <v>131620.431334299</v>
      </c>
      <c r="V17" s="11">
        <v>140144.529751558</v>
      </c>
    </row>
    <row r="18" ht="14.4" spans="1:22">
      <c r="A18" s="8" t="s">
        <v>18</v>
      </c>
      <c r="B18" s="8">
        <v>7112.04018394101</v>
      </c>
      <c r="C18" s="8">
        <v>7941.88125910176</v>
      </c>
      <c r="D18" s="8">
        <v>8772.93596096184</v>
      </c>
      <c r="E18" s="8">
        <v>9629.10022101465</v>
      </c>
      <c r="F18" s="8">
        <v>10700.0023292981</v>
      </c>
      <c r="G18" s="8">
        <v>12035.4572012806</v>
      </c>
      <c r="H18" s="8">
        <v>13840.2614272663</v>
      </c>
      <c r="I18" s="8">
        <v>16012.9281824252</v>
      </c>
      <c r="J18" s="8">
        <v>18400.3401652526</v>
      </c>
      <c r="K18" s="8">
        <v>21547.7575640067</v>
      </c>
      <c r="L18" s="8">
        <v>25302.4951708445</v>
      </c>
      <c r="M18" s="8">
        <v>29896.0870871496</v>
      </c>
      <c r="N18" s="8">
        <v>34857.6254622766</v>
      </c>
      <c r="O18" s="8">
        <v>40346.6964998394</v>
      </c>
      <c r="P18" s="8">
        <v>46313.1698002276</v>
      </c>
      <c r="Q18" s="8">
        <v>52578.0247690158</v>
      </c>
      <c r="R18" s="8">
        <v>59333.8167677972</v>
      </c>
      <c r="S18" s="8">
        <v>65973.7004733533</v>
      </c>
      <c r="T18" s="8">
        <v>72179.5183468628</v>
      </c>
      <c r="U18" s="11">
        <v>78076.0658020913</v>
      </c>
      <c r="V18" s="11">
        <v>85555.2398539693</v>
      </c>
    </row>
    <row r="19" ht="14.4" spans="1:22">
      <c r="A19" s="8" t="s">
        <v>19</v>
      </c>
      <c r="B19" s="8">
        <v>4617.89967924185</v>
      </c>
      <c r="C19" s="8">
        <v>5329.12239562103</v>
      </c>
      <c r="D19" s="8">
        <v>6104.14211199629</v>
      </c>
      <c r="E19" s="8">
        <v>6979.54019095783</v>
      </c>
      <c r="F19" s="8">
        <v>8009.88821929808</v>
      </c>
      <c r="G19" s="8">
        <v>9339.7566216835</v>
      </c>
      <c r="H19" s="8">
        <v>11000.2188706548</v>
      </c>
      <c r="I19" s="8">
        <v>13163.3050075305</v>
      </c>
      <c r="J19" s="8">
        <v>15791.8118205522</v>
      </c>
      <c r="K19" s="8">
        <v>18947.1538148531</v>
      </c>
      <c r="L19" s="8">
        <v>22909.0900286845</v>
      </c>
      <c r="M19" s="8">
        <v>27292.408370407</v>
      </c>
      <c r="N19" s="8">
        <v>32051.8573728848</v>
      </c>
      <c r="O19" s="8">
        <v>37200.4443115433</v>
      </c>
      <c r="P19" s="8">
        <v>42641.1340022815</v>
      </c>
      <c r="Q19" s="8">
        <v>47413.3656429133</v>
      </c>
      <c r="R19" s="8">
        <v>52493.3021130349</v>
      </c>
      <c r="S19" s="8">
        <v>56864.8085097207</v>
      </c>
      <c r="T19" s="8">
        <v>61161.2109615378</v>
      </c>
      <c r="U19" s="11">
        <v>66371.8587962455</v>
      </c>
      <c r="V19" s="11">
        <v>70642.0264775233</v>
      </c>
    </row>
    <row r="20" ht="14.4" spans="1:22">
      <c r="A20" s="8" t="s">
        <v>20</v>
      </c>
      <c r="B20" s="8">
        <v>12360.5232663019</v>
      </c>
      <c r="C20" s="8">
        <v>14446.4486388701</v>
      </c>
      <c r="D20" s="8">
        <v>16890.8998166903</v>
      </c>
      <c r="E20" s="8">
        <v>19923.7584695891</v>
      </c>
      <c r="F20" s="8">
        <v>23224.5873820596</v>
      </c>
      <c r="G20" s="8">
        <v>27400.4401448315</v>
      </c>
      <c r="H20" s="8">
        <v>32035.9607837475</v>
      </c>
      <c r="I20" s="8">
        <v>37279.8087081385</v>
      </c>
      <c r="J20" s="8">
        <v>42475.1932601464</v>
      </c>
      <c r="K20" s="8">
        <v>49554.5720310744</v>
      </c>
      <c r="L20" s="8">
        <v>57538.9695308762</v>
      </c>
      <c r="M20" s="8">
        <v>66195.4214367533</v>
      </c>
      <c r="N20" s="8">
        <v>75655.1281259945</v>
      </c>
      <c r="O20" s="8">
        <v>86064.6371155893</v>
      </c>
      <c r="P20" s="8">
        <v>97218.7587289576</v>
      </c>
      <c r="Q20" s="8">
        <v>108340.813218135</v>
      </c>
      <c r="R20" s="8">
        <v>121169.566935423</v>
      </c>
      <c r="S20" s="8">
        <v>134951.929345932</v>
      </c>
      <c r="T20" s="8">
        <v>147932.640761625</v>
      </c>
      <c r="U20" s="11">
        <v>158481.386246736</v>
      </c>
      <c r="V20" s="11">
        <v>166736.982934796</v>
      </c>
    </row>
    <row r="21" ht="14.4" spans="1:22">
      <c r="A21" s="8" t="s">
        <v>21</v>
      </c>
      <c r="B21" s="8">
        <v>2399.76138829102</v>
      </c>
      <c r="C21" s="8">
        <v>2857.88479503629</v>
      </c>
      <c r="D21" s="8">
        <v>3368.38552522052</v>
      </c>
      <c r="E21" s="8">
        <v>3950.46702980655</v>
      </c>
      <c r="F21" s="8">
        <v>4707.66502987196</v>
      </c>
      <c r="G21" s="8">
        <v>5775.82197419316</v>
      </c>
      <c r="H21" s="8">
        <v>7058.65138857946</v>
      </c>
      <c r="I21" s="8">
        <v>8726.40711140809</v>
      </c>
      <c r="J21" s="8">
        <v>10819.3162478959</v>
      </c>
      <c r="K21" s="8">
        <v>14213.8823992832</v>
      </c>
      <c r="L21" s="8">
        <v>18913.1031906221</v>
      </c>
      <c r="M21" s="8">
        <v>24215.4199700209</v>
      </c>
      <c r="N21" s="8">
        <v>29495.6407592402</v>
      </c>
      <c r="O21" s="8">
        <v>33571.7102406462</v>
      </c>
      <c r="P21" s="8">
        <v>37631.392850674</v>
      </c>
      <c r="Q21" s="8">
        <v>41940.231907823</v>
      </c>
      <c r="R21" s="8">
        <v>46458.303551541</v>
      </c>
      <c r="S21" s="8">
        <v>47877.6460903545</v>
      </c>
      <c r="T21" s="8">
        <v>49420.6850666667</v>
      </c>
      <c r="U21" s="11">
        <v>53430.6788785758</v>
      </c>
      <c r="V21" s="11">
        <v>56505.1570203003</v>
      </c>
    </row>
    <row r="22" ht="14.4" spans="1:22">
      <c r="A22" s="8" t="s">
        <v>22</v>
      </c>
      <c r="B22" s="8">
        <v>908.323076564205</v>
      </c>
      <c r="C22" s="8">
        <v>1016.32819538872</v>
      </c>
      <c r="D22" s="8">
        <v>1135.91575488478</v>
      </c>
      <c r="E22" s="8">
        <v>1272.66811800147</v>
      </c>
      <c r="F22" s="8">
        <v>1422.96753647865</v>
      </c>
      <c r="G22" s="8">
        <v>1612.76325607518</v>
      </c>
      <c r="H22" s="8">
        <v>1842.07312100504</v>
      </c>
      <c r="I22" s="8">
        <v>2114.70437101278</v>
      </c>
      <c r="J22" s="8">
        <v>2468.20487579249</v>
      </c>
      <c r="K22" s="8">
        <v>2874.35487861303</v>
      </c>
      <c r="L22" s="8">
        <v>3429.35287130724</v>
      </c>
      <c r="M22" s="8">
        <v>4066.09479290616</v>
      </c>
      <c r="N22" s="8">
        <v>4944.50160736154</v>
      </c>
      <c r="O22" s="8">
        <v>5931.4649751376</v>
      </c>
      <c r="P22" s="8">
        <v>7016.0729363813</v>
      </c>
      <c r="Q22" s="8">
        <v>7838.79383245153</v>
      </c>
      <c r="R22" s="8">
        <v>8702.38522328077</v>
      </c>
      <c r="S22" s="8">
        <v>9593.64185307012</v>
      </c>
      <c r="T22" s="8">
        <v>10435.5470171879</v>
      </c>
      <c r="U22" s="11">
        <v>11267.5283938518</v>
      </c>
      <c r="V22" s="11">
        <v>11905.1978184468</v>
      </c>
    </row>
    <row r="23" ht="14.4" spans="1:22">
      <c r="A23" s="8" t="s">
        <v>23</v>
      </c>
      <c r="B23" s="8">
        <v>2297.18120091045</v>
      </c>
      <c r="C23" s="8">
        <v>2791.10458573511</v>
      </c>
      <c r="D23" s="8">
        <v>3390.48947758441</v>
      </c>
      <c r="E23" s="8">
        <v>4187.49749827572</v>
      </c>
      <c r="F23" s="8">
        <v>5109.18432953573</v>
      </c>
      <c r="G23" s="8">
        <v>6207.84013950779</v>
      </c>
      <c r="H23" s="8">
        <v>7399.62380501635</v>
      </c>
      <c r="I23" s="8">
        <v>8711.47661286883</v>
      </c>
      <c r="J23" s="8">
        <v>10061.1476642387</v>
      </c>
      <c r="K23" s="8">
        <v>11756.2293969922</v>
      </c>
      <c r="L23" s="8">
        <v>13770.661669563</v>
      </c>
      <c r="M23" s="8">
        <v>16186.490885809</v>
      </c>
      <c r="N23" s="8">
        <v>18638.8704845342</v>
      </c>
      <c r="O23" s="8">
        <v>21223.0431127426</v>
      </c>
      <c r="P23" s="8">
        <v>24019.6821102415</v>
      </c>
      <c r="Q23" s="8">
        <v>27071.2959930481</v>
      </c>
      <c r="R23" s="8">
        <v>30618.0094894727</v>
      </c>
      <c r="S23" s="8">
        <v>33985.9392416733</v>
      </c>
      <c r="T23" s="8">
        <v>37239.7231206064</v>
      </c>
      <c r="U23" s="11">
        <v>40230.6356135948</v>
      </c>
      <c r="V23" s="11">
        <v>42942.0984182964</v>
      </c>
    </row>
    <row r="24" ht="14.4" spans="1:22">
      <c r="A24" s="8" t="s">
        <v>24</v>
      </c>
      <c r="B24" s="8">
        <v>6086.47437373858</v>
      </c>
      <c r="C24" s="8">
        <v>6967.07165922412</v>
      </c>
      <c r="D24" s="8">
        <v>7969.09587875992</v>
      </c>
      <c r="E24" s="8">
        <v>9153.27121136466</v>
      </c>
      <c r="F24" s="8">
        <v>10473.6957484822</v>
      </c>
      <c r="G24" s="8">
        <v>12074.5992775228</v>
      </c>
      <c r="H24" s="8">
        <v>14145.1261147025</v>
      </c>
      <c r="I24" s="8">
        <v>16655.2087084966</v>
      </c>
      <c r="J24" s="8">
        <v>19360.7023065544</v>
      </c>
      <c r="K24" s="8">
        <v>22654.3542612315</v>
      </c>
      <c r="L24" s="8">
        <v>26479.0802257314</v>
      </c>
      <c r="M24" s="8">
        <v>30770.6844906112</v>
      </c>
      <c r="N24" s="8">
        <v>35456.6408904692</v>
      </c>
      <c r="O24" s="8">
        <v>40250.8303225099</v>
      </c>
      <c r="P24" s="8">
        <v>45076.4497901587</v>
      </c>
      <c r="Q24" s="8">
        <v>49857.7804966984</v>
      </c>
      <c r="R24" s="8">
        <v>55070.5792988659</v>
      </c>
      <c r="S24" s="8">
        <v>60133.8486967863</v>
      </c>
      <c r="T24" s="8">
        <v>64911.5098429747</v>
      </c>
      <c r="U24" s="11">
        <v>70023.4754054436</v>
      </c>
      <c r="V24" s="11">
        <v>73932.920304348</v>
      </c>
    </row>
    <row r="25" ht="14.4" spans="1:22">
      <c r="A25" s="8" t="s">
        <v>25</v>
      </c>
      <c r="B25" s="8">
        <v>2212.78001345863</v>
      </c>
      <c r="C25" s="8">
        <v>2543.85494151344</v>
      </c>
      <c r="D25" s="8">
        <v>2924.97360950473</v>
      </c>
      <c r="E25" s="8">
        <v>3351.38464795243</v>
      </c>
      <c r="F25" s="8">
        <v>3791.29844420877</v>
      </c>
      <c r="G25" s="8">
        <v>4286.20473914289</v>
      </c>
      <c r="H25" s="8">
        <v>4859.03068521883</v>
      </c>
      <c r="I25" s="8">
        <v>5516.75683142394</v>
      </c>
      <c r="J25" s="8">
        <v>6268.44047418656</v>
      </c>
      <c r="K25" s="8">
        <v>7214.12520509712</v>
      </c>
      <c r="L25" s="8">
        <v>8373.27831156746</v>
      </c>
      <c r="M25" s="8">
        <v>9774.95394590783</v>
      </c>
      <c r="N25" s="8">
        <v>11656.5199516082</v>
      </c>
      <c r="O25" s="8">
        <v>14078.6672907261</v>
      </c>
      <c r="P25" s="8">
        <v>16755.2467150405</v>
      </c>
      <c r="Q25" s="8">
        <v>19919.5564368425</v>
      </c>
      <c r="R25" s="8">
        <v>23586.8326523429</v>
      </c>
      <c r="S25" s="8">
        <v>27283.4690962843</v>
      </c>
      <c r="T25" s="8">
        <v>30800.7796105655</v>
      </c>
      <c r="U25" s="11">
        <v>34193.6607988704</v>
      </c>
      <c r="V25" s="11">
        <v>37346.414962864</v>
      </c>
    </row>
    <row r="26" ht="14.4" spans="1:22">
      <c r="A26" s="8" t="s">
        <v>26</v>
      </c>
      <c r="B26" s="8">
        <v>3141.40829953451</v>
      </c>
      <c r="C26" s="8">
        <v>3559.68420733127</v>
      </c>
      <c r="D26" s="8">
        <v>4021.69133305925</v>
      </c>
      <c r="E26" s="8">
        <v>4616.07119687895</v>
      </c>
      <c r="F26" s="8">
        <v>5323.6256748834</v>
      </c>
      <c r="G26" s="8">
        <v>6081.60139422683</v>
      </c>
      <c r="H26" s="8">
        <v>6927.92863158494</v>
      </c>
      <c r="I26" s="8">
        <v>7836.94284148208</v>
      </c>
      <c r="J26" s="8">
        <v>8710.9793481393</v>
      </c>
      <c r="K26" s="8">
        <v>10443.7761602318</v>
      </c>
      <c r="L26" s="8">
        <v>13194.1157774414</v>
      </c>
      <c r="M26" s="8">
        <v>16518.2654983302</v>
      </c>
      <c r="N26" s="8">
        <v>20307.8088572054</v>
      </c>
      <c r="O26" s="8">
        <v>24569.8312203089</v>
      </c>
      <c r="P26" s="8">
        <v>29409.6139789882</v>
      </c>
      <c r="Q26" s="8">
        <v>34595.7736638467</v>
      </c>
      <c r="R26" s="8">
        <v>40068.1980409095</v>
      </c>
      <c r="S26" s="8">
        <v>45505.4315914133</v>
      </c>
      <c r="T26" s="8">
        <v>50729.2000445653</v>
      </c>
      <c r="U26" s="11">
        <v>56192.8424682334</v>
      </c>
      <c r="V26" s="11">
        <v>60762.6699073714</v>
      </c>
    </row>
    <row r="27" ht="14.4" spans="1:22">
      <c r="A27" s="8" t="s">
        <v>27</v>
      </c>
      <c r="B27" s="8">
        <v>3170.43613011252</v>
      </c>
      <c r="C27" s="8">
        <v>3679.32698662284</v>
      </c>
      <c r="D27" s="8">
        <v>4238.39010826516</v>
      </c>
      <c r="E27" s="8">
        <v>4920.15274085503</v>
      </c>
      <c r="F27" s="8">
        <v>5691.01175183743</v>
      </c>
      <c r="G27" s="8">
        <v>6730.03989787666</v>
      </c>
      <c r="H27" s="8">
        <v>8026.29336887732</v>
      </c>
      <c r="I27" s="8">
        <v>9793.40750041027</v>
      </c>
      <c r="J27" s="8">
        <v>11954.0290768215</v>
      </c>
      <c r="K27" s="8">
        <v>14544.3083234853</v>
      </c>
      <c r="L27" s="8">
        <v>17844.7462790951</v>
      </c>
      <c r="M27" s="8">
        <v>21413.783785112</v>
      </c>
      <c r="N27" s="8">
        <v>25444.3854878662</v>
      </c>
      <c r="O27" s="8">
        <v>29603.9040637421</v>
      </c>
      <c r="P27" s="8">
        <v>33872.2296099374</v>
      </c>
      <c r="Q27" s="8">
        <v>37685.9527985098</v>
      </c>
      <c r="R27" s="8">
        <v>41684.8167080864</v>
      </c>
      <c r="S27" s="8">
        <v>45792.7593036389</v>
      </c>
      <c r="T27" s="8">
        <v>49745.3341154697</v>
      </c>
      <c r="U27" s="11">
        <v>53866.3939377135</v>
      </c>
      <c r="V27" s="11">
        <v>57433.5895877827</v>
      </c>
    </row>
    <row r="28" ht="14.4" spans="1:22">
      <c r="A28" s="8" t="s">
        <v>28</v>
      </c>
      <c r="B28" s="8">
        <v>1691.09050005678</v>
      </c>
      <c r="C28" s="8">
        <v>1959.7960008584</v>
      </c>
      <c r="D28" s="8">
        <v>2268.22062850799</v>
      </c>
      <c r="E28" s="8">
        <v>2613.82345245983</v>
      </c>
      <c r="F28" s="8">
        <v>3016.78126160141</v>
      </c>
      <c r="G28" s="8">
        <v>3466.47067095449</v>
      </c>
      <c r="H28" s="8">
        <v>3967.5075979697</v>
      </c>
      <c r="I28" s="8">
        <v>4551.54385403363</v>
      </c>
      <c r="J28" s="8">
        <v>5219.76231622554</v>
      </c>
      <c r="K28" s="8">
        <v>6024.51671015046</v>
      </c>
      <c r="L28" s="8">
        <v>6984.28215948297</v>
      </c>
      <c r="M28" s="8">
        <v>8126.95989103462</v>
      </c>
      <c r="N28" s="8">
        <v>9413.36256783027</v>
      </c>
      <c r="O28" s="8">
        <v>10910.8251760992</v>
      </c>
      <c r="P28" s="8">
        <v>12565.3885548266</v>
      </c>
      <c r="Q28" s="8">
        <v>14315.1613426041</v>
      </c>
      <c r="R28" s="8">
        <v>16260.2616933555</v>
      </c>
      <c r="S28" s="8">
        <v>16889.910090312</v>
      </c>
      <c r="T28" s="8">
        <v>17551.5824766209</v>
      </c>
      <c r="U28" s="11">
        <v>18842.5176549489</v>
      </c>
      <c r="V28" s="11">
        <v>19889.4303551566</v>
      </c>
    </row>
    <row r="29" ht="14.4" spans="1:22">
      <c r="A29" s="8" t="s">
        <v>29</v>
      </c>
      <c r="B29" s="8">
        <v>744.699912882014</v>
      </c>
      <c r="C29" s="8">
        <v>864.646106517882</v>
      </c>
      <c r="D29" s="8">
        <v>1005.60782098742</v>
      </c>
      <c r="E29" s="8">
        <v>1162.6602580935</v>
      </c>
      <c r="F29" s="8">
        <v>1325.39441346377</v>
      </c>
      <c r="G29" s="8">
        <v>1508.67792681563</v>
      </c>
      <c r="H29" s="8">
        <v>1706.12087403375</v>
      </c>
      <c r="I29" s="8">
        <v>1925.44495955175</v>
      </c>
      <c r="J29" s="8">
        <v>2160.77889912538</v>
      </c>
      <c r="K29" s="8">
        <v>2524.57051886498</v>
      </c>
      <c r="L29" s="8">
        <v>3020.93200287923</v>
      </c>
      <c r="M29" s="8">
        <v>3629.82329341728</v>
      </c>
      <c r="N29" s="8">
        <v>4504.76772052772</v>
      </c>
      <c r="O29" s="8">
        <v>5610.67727701881</v>
      </c>
      <c r="P29" s="8">
        <v>6932.00882227071</v>
      </c>
      <c r="Q29" s="8">
        <v>8377.732104506</v>
      </c>
      <c r="R29" s="8">
        <v>9840.28412792189</v>
      </c>
      <c r="S29" s="8">
        <v>11237.158645728</v>
      </c>
      <c r="T29" s="8">
        <v>12592.051562071</v>
      </c>
      <c r="U29" s="11">
        <v>13815.7542112984</v>
      </c>
      <c r="V29" s="11">
        <v>15322.4816675294</v>
      </c>
    </row>
    <row r="30" ht="14.4" spans="1:22">
      <c r="A30" s="8" t="s">
        <v>30</v>
      </c>
      <c r="B30" s="8">
        <v>597.389842774239</v>
      </c>
      <c r="C30" s="8">
        <v>724.832172163818</v>
      </c>
      <c r="D30" s="8">
        <v>871.228420326861</v>
      </c>
      <c r="E30" s="8">
        <v>1080.07032164179</v>
      </c>
      <c r="F30" s="8">
        <v>1307.8864627421</v>
      </c>
      <c r="G30" s="8">
        <v>1583.88975044758</v>
      </c>
      <c r="H30" s="8">
        <v>1916.79169190737</v>
      </c>
      <c r="I30" s="8">
        <v>2263.79351350104</v>
      </c>
      <c r="J30" s="8">
        <v>2719.578897163</v>
      </c>
      <c r="K30" s="8">
        <v>3348.53680936453</v>
      </c>
      <c r="L30" s="8">
        <v>4099.81870374668</v>
      </c>
      <c r="M30" s="8">
        <v>4804.7045592257</v>
      </c>
      <c r="N30" s="8">
        <v>5631.25954427712</v>
      </c>
      <c r="O30" s="8">
        <v>6546.24383393975</v>
      </c>
      <c r="P30" s="8">
        <v>7871.67946521298</v>
      </c>
      <c r="Q30" s="8">
        <v>9475.33155474554</v>
      </c>
      <c r="R30" s="8">
        <v>11082.2794238655</v>
      </c>
      <c r="S30" s="8">
        <v>12417.9675469623</v>
      </c>
      <c r="T30" s="8">
        <v>13742.3412580464</v>
      </c>
      <c r="U30" s="11">
        <v>15051.6762886817</v>
      </c>
      <c r="V30" s="11">
        <v>16217.8020584594</v>
      </c>
    </row>
    <row r="31" ht="14.4" spans="1:22">
      <c r="A31" s="8" t="s">
        <v>31</v>
      </c>
      <c r="B31" s="8">
        <v>2872.07281425793</v>
      </c>
      <c r="C31" s="8">
        <v>3259.84973137624</v>
      </c>
      <c r="D31" s="8">
        <v>3736.7068056565</v>
      </c>
      <c r="E31" s="8">
        <v>4343.42625647431</v>
      </c>
      <c r="F31" s="8">
        <v>4984.29657330508</v>
      </c>
      <c r="G31" s="8">
        <v>5651.45709016478</v>
      </c>
      <c r="H31" s="8">
        <v>6401.05912179208</v>
      </c>
      <c r="I31" s="8">
        <v>7248.29726685661</v>
      </c>
      <c r="J31" s="8">
        <v>8142.46728387461</v>
      </c>
      <c r="K31" s="8">
        <v>9114.55323830697</v>
      </c>
      <c r="L31" s="8">
        <v>10445.6749827695</v>
      </c>
      <c r="M31" s="8">
        <v>11958.1737052997</v>
      </c>
      <c r="N31" s="8">
        <v>14311.665170111</v>
      </c>
      <c r="O31" s="8">
        <v>17364.8222303591</v>
      </c>
      <c r="P31" s="8">
        <v>20970.5136405639</v>
      </c>
      <c r="Q31" s="8">
        <v>24582.9747875991</v>
      </c>
      <c r="R31" s="8">
        <v>27737.4524608152</v>
      </c>
      <c r="S31" s="8">
        <v>31680.4216199168</v>
      </c>
      <c r="T31" s="8">
        <v>35546.9147756238</v>
      </c>
      <c r="U31" s="11">
        <v>38910.9267910337</v>
      </c>
      <c r="V31" s="11">
        <v>41154.2205439963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3"/>
  <sheetViews>
    <sheetView tabSelected="1" topLeftCell="A163" workbookViewId="0">
      <selection activeCell="G175" sqref="G175"/>
    </sheetView>
  </sheetViews>
  <sheetFormatPr defaultColWidth="9" defaultRowHeight="13.8"/>
  <cols>
    <col min="2" max="2" width="12.8888888888889"/>
    <col min="3" max="7" width="14.1111111111111"/>
    <col min="8" max="8" width="12.8888888888889" style="5"/>
    <col min="9" max="10" width="12.8888888888889" style="2"/>
  </cols>
  <sheetData>
    <row r="1" ht="14.4" spans="1:10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</row>
    <row r="2" ht="14.4" spans="1:10">
      <c r="A2" s="3" t="s">
        <v>1</v>
      </c>
      <c r="B2" s="3">
        <v>2012</v>
      </c>
      <c r="C2" s="3">
        <v>2013</v>
      </c>
      <c r="D2" s="3">
        <v>2014</v>
      </c>
      <c r="E2" s="3">
        <v>2015</v>
      </c>
      <c r="F2" s="3">
        <v>2016</v>
      </c>
      <c r="G2" s="3">
        <v>2017</v>
      </c>
      <c r="H2" s="3">
        <v>2018</v>
      </c>
      <c r="I2" s="2">
        <v>2019</v>
      </c>
      <c r="J2" s="2">
        <v>2020</v>
      </c>
    </row>
    <row r="3" ht="14.4" spans="1:10">
      <c r="A3" s="1" t="s">
        <v>2</v>
      </c>
      <c r="B3" s="1">
        <v>7032.8</v>
      </c>
      <c r="C3" s="1">
        <v>7595.38</v>
      </c>
      <c r="D3" s="1">
        <v>7957.2</v>
      </c>
      <c r="E3" s="1">
        <v>8155.36</v>
      </c>
      <c r="F3" s="1">
        <v>9716.05</v>
      </c>
      <c r="G3" s="1">
        <v>10375.27</v>
      </c>
      <c r="H3" s="1">
        <v>11307.1642595749</v>
      </c>
      <c r="I3" s="2">
        <v>11537.603307882</v>
      </c>
      <c r="J3" s="2">
        <v>11687.7273644042</v>
      </c>
    </row>
    <row r="4" ht="14.4" spans="1:10">
      <c r="A4" s="1" t="s">
        <v>3</v>
      </c>
      <c r="B4" s="1">
        <v>9314.76</v>
      </c>
      <c r="C4" s="1">
        <v>10438.83</v>
      </c>
      <c r="D4" s="1">
        <v>11337.95</v>
      </c>
      <c r="E4" s="1">
        <v>10495.81</v>
      </c>
      <c r="F4" s="1">
        <v>10113.89</v>
      </c>
      <c r="G4" s="1">
        <v>10137.46</v>
      </c>
      <c r="H4" s="1">
        <v>11047.9944516982</v>
      </c>
      <c r="I4" s="2">
        <v>12844.7265561348</v>
      </c>
      <c r="J4" s="2">
        <v>13066.116271365</v>
      </c>
    </row>
    <row r="5" ht="14.4" spans="1:10">
      <c r="A5" s="1" t="s">
        <v>4</v>
      </c>
      <c r="B5" s="1">
        <v>15087.91</v>
      </c>
      <c r="C5" s="1">
        <v>16167.13</v>
      </c>
      <c r="D5" s="1">
        <v>17064.67</v>
      </c>
      <c r="E5" s="1">
        <v>17298.83</v>
      </c>
      <c r="F5" s="1">
        <v>18595.7</v>
      </c>
      <c r="G5" s="1">
        <v>19035.42</v>
      </c>
      <c r="H5" s="1">
        <v>20745.1585057543</v>
      </c>
      <c r="I5" s="2">
        <v>24061.2533602343</v>
      </c>
      <c r="J5" s="2">
        <v>25191.154395769</v>
      </c>
    </row>
    <row r="6" ht="14.4" spans="1:10">
      <c r="A6" s="1" t="s">
        <v>5</v>
      </c>
      <c r="B6" s="1">
        <v>7663.39</v>
      </c>
      <c r="C6" s="1">
        <v>8693.51</v>
      </c>
      <c r="D6" s="1">
        <v>8818.51</v>
      </c>
      <c r="E6" s="1">
        <v>8821.58</v>
      </c>
      <c r="F6" s="1">
        <v>8369.36</v>
      </c>
      <c r="G6" s="1">
        <v>6700.09</v>
      </c>
      <c r="H6" s="1">
        <v>7301.88401689164</v>
      </c>
      <c r="I6" s="2">
        <v>10423.6335538522</v>
      </c>
      <c r="J6" s="2">
        <v>10870.3749311229</v>
      </c>
    </row>
    <row r="7" ht="14.4" spans="1:10">
      <c r="A7" s="1" t="s">
        <v>6</v>
      </c>
      <c r="B7" s="1">
        <v>12954.33</v>
      </c>
      <c r="C7" s="1">
        <v>15287.13</v>
      </c>
      <c r="D7" s="1">
        <v>13453.88</v>
      </c>
      <c r="E7" s="1">
        <v>13844.43</v>
      </c>
      <c r="F7" s="1">
        <v>12489.5</v>
      </c>
      <c r="G7" s="1">
        <v>10391.9</v>
      </c>
      <c r="H7" s="1">
        <v>11325.2879461524</v>
      </c>
      <c r="I7" s="2">
        <v>15951.6439392757</v>
      </c>
      <c r="J7" s="2">
        <v>15985.3298462595</v>
      </c>
    </row>
    <row r="8" ht="14.4" spans="1:10">
      <c r="A8" s="1" t="s">
        <v>7</v>
      </c>
      <c r="B8" s="1">
        <v>15049.6</v>
      </c>
      <c r="C8" s="1">
        <v>16479.8</v>
      </c>
      <c r="D8" s="1">
        <v>16927.43</v>
      </c>
      <c r="E8" s="1">
        <v>12098.9</v>
      </c>
      <c r="F8" s="1">
        <v>9171.69</v>
      </c>
      <c r="G8" s="1">
        <v>9639.03</v>
      </c>
      <c r="H8" s="1">
        <v>10504.7960692079</v>
      </c>
      <c r="I8" s="2">
        <v>15836.6181579152</v>
      </c>
      <c r="J8" s="2">
        <v>15941.8919049641</v>
      </c>
    </row>
    <row r="9" ht="14.4" spans="1:10">
      <c r="A9" s="1" t="s">
        <v>8</v>
      </c>
      <c r="B9" s="1">
        <v>9234.98</v>
      </c>
      <c r="C9" s="1">
        <v>9751.49</v>
      </c>
      <c r="D9" s="1">
        <v>10372.65</v>
      </c>
      <c r="E9" s="1">
        <v>11001.19</v>
      </c>
      <c r="F9" s="1">
        <v>10185.74</v>
      </c>
      <c r="G9" s="1">
        <v>10013.9</v>
      </c>
      <c r="H9" s="1">
        <v>10913.3364412644</v>
      </c>
      <c r="I9" s="2">
        <v>12970.0978760942</v>
      </c>
      <c r="J9" s="2">
        <v>13344.2891772027</v>
      </c>
    </row>
    <row r="10" ht="14.4" spans="1:10">
      <c r="A10" s="1" t="s">
        <v>9</v>
      </c>
      <c r="B10" s="1">
        <v>7824.09</v>
      </c>
      <c r="C10" s="1">
        <v>9153.46</v>
      </c>
      <c r="D10" s="1">
        <v>9288</v>
      </c>
      <c r="E10" s="1">
        <v>9664.1</v>
      </c>
      <c r="F10" s="1">
        <v>9151.41</v>
      </c>
      <c r="G10" s="1">
        <v>9651.36</v>
      </c>
      <c r="H10" s="1">
        <v>10518.2335349626</v>
      </c>
      <c r="I10" s="2">
        <v>11605.7497106961</v>
      </c>
      <c r="J10" s="2">
        <v>11749.466531849</v>
      </c>
    </row>
    <row r="11" ht="14.4" spans="1:10">
      <c r="A11" s="1" t="s">
        <v>10</v>
      </c>
      <c r="B11" s="1">
        <v>7012.53</v>
      </c>
      <c r="C11" s="1">
        <v>7617.13</v>
      </c>
      <c r="D11" s="1">
        <v>8022.49</v>
      </c>
      <c r="E11" s="1">
        <v>8999.87</v>
      </c>
      <c r="F11" s="1">
        <v>10631.37</v>
      </c>
      <c r="G11" s="1">
        <v>11507.19</v>
      </c>
      <c r="H11" s="1">
        <v>12540.7519511432</v>
      </c>
      <c r="I11" s="2">
        <v>12514.7703826871</v>
      </c>
      <c r="J11" s="2">
        <v>12735.443315877</v>
      </c>
    </row>
    <row r="12" ht="14.4" spans="1:10">
      <c r="A12" s="1" t="s">
        <v>11</v>
      </c>
      <c r="B12" s="1">
        <v>26415.45</v>
      </c>
      <c r="C12" s="1">
        <v>27711.11</v>
      </c>
      <c r="D12" s="1">
        <v>28796.18</v>
      </c>
      <c r="E12" s="1">
        <v>29940.82</v>
      </c>
      <c r="F12" s="1">
        <v>32254.56</v>
      </c>
      <c r="G12" s="1">
        <v>36416.79</v>
      </c>
      <c r="H12" s="1">
        <v>39687.7022319848</v>
      </c>
      <c r="I12" s="2">
        <v>42406.0946889767</v>
      </c>
      <c r="J12" s="2">
        <v>44080.276715255</v>
      </c>
    </row>
    <row r="13" ht="14.4" spans="1:10">
      <c r="A13" s="1" t="s">
        <v>12</v>
      </c>
      <c r="B13" s="1">
        <v>14607.57</v>
      </c>
      <c r="C13" s="1">
        <v>16139.7</v>
      </c>
      <c r="D13" s="1">
        <v>17000.91</v>
      </c>
      <c r="E13" s="1">
        <v>18213.27</v>
      </c>
      <c r="F13" s="1">
        <v>20677.81</v>
      </c>
      <c r="G13" s="1">
        <v>21861.53</v>
      </c>
      <c r="H13" s="1">
        <v>23825.1063033179</v>
      </c>
      <c r="I13" s="2">
        <v>25502.1973330496</v>
      </c>
      <c r="J13" s="2">
        <v>26492.8341396829</v>
      </c>
    </row>
    <row r="14" ht="14.4" spans="1:10">
      <c r="A14" s="1" t="s">
        <v>13</v>
      </c>
      <c r="B14" s="1">
        <v>8680.9</v>
      </c>
      <c r="C14" s="1">
        <v>9739.11</v>
      </c>
      <c r="D14" s="1">
        <v>10723.84</v>
      </c>
      <c r="E14" s="1">
        <v>11106.51</v>
      </c>
      <c r="F14" s="1">
        <v>12345.14</v>
      </c>
      <c r="G14" s="1">
        <v>13569.15</v>
      </c>
      <c r="H14" s="1">
        <v>14787.9147157434</v>
      </c>
      <c r="I14" s="2">
        <v>16308.9750534826</v>
      </c>
      <c r="J14" s="2">
        <v>17021.3947555619</v>
      </c>
    </row>
    <row r="15" ht="14.4" spans="1:10">
      <c r="A15" s="1" t="s">
        <v>14</v>
      </c>
      <c r="B15" s="1">
        <v>10270.16</v>
      </c>
      <c r="C15" s="1">
        <v>11678.58</v>
      </c>
      <c r="D15" s="1">
        <v>13038.04</v>
      </c>
      <c r="E15" s="1">
        <v>14140.3</v>
      </c>
      <c r="F15" s="1">
        <v>15576.09</v>
      </c>
      <c r="G15" s="1">
        <v>17637.87</v>
      </c>
      <c r="H15" s="1">
        <v>19222.0822474045</v>
      </c>
      <c r="I15" s="2">
        <v>20609.5958192286</v>
      </c>
      <c r="J15" s="2">
        <v>21372.5779336514</v>
      </c>
    </row>
    <row r="16" ht="14.4" spans="1:10">
      <c r="A16" s="1" t="s">
        <v>15</v>
      </c>
      <c r="B16" s="1">
        <v>6301.13</v>
      </c>
      <c r="C16" s="1">
        <v>6774.22</v>
      </c>
      <c r="D16" s="1">
        <v>6876.92</v>
      </c>
      <c r="E16" s="1">
        <v>7706</v>
      </c>
      <c r="F16" s="1">
        <v>9029.49</v>
      </c>
      <c r="G16" s="1">
        <v>9738.41</v>
      </c>
      <c r="H16" s="1">
        <v>10613.1022611544</v>
      </c>
      <c r="I16" s="2">
        <v>11661.1296844395</v>
      </c>
      <c r="J16" s="2">
        <v>12139.2414245258</v>
      </c>
    </row>
    <row r="17" ht="14.4" spans="1:10">
      <c r="A17" s="1" t="s">
        <v>16</v>
      </c>
      <c r="B17" s="1">
        <v>26808.85</v>
      </c>
      <c r="C17" s="1">
        <v>29249.45</v>
      </c>
      <c r="D17" s="1">
        <v>31647.07</v>
      </c>
      <c r="E17" s="1">
        <v>33229.42</v>
      </c>
      <c r="F17" s="1">
        <v>33548.68</v>
      </c>
      <c r="G17" s="1">
        <v>34703.97</v>
      </c>
      <c r="H17" s="1">
        <v>37821.0388018201</v>
      </c>
      <c r="I17" s="2">
        <v>43098.8486197277</v>
      </c>
      <c r="J17" s="2">
        <v>44823.6631559081</v>
      </c>
    </row>
    <row r="18" ht="14.4" spans="1:10">
      <c r="A18" s="1" t="s">
        <v>17</v>
      </c>
      <c r="B18" s="1">
        <v>21667.75</v>
      </c>
      <c r="C18" s="1">
        <v>24376.04</v>
      </c>
      <c r="D18" s="1">
        <v>26655.78</v>
      </c>
      <c r="E18" s="1">
        <v>27722.49</v>
      </c>
      <c r="F18" s="1">
        <v>29595.12</v>
      </c>
      <c r="G18" s="1">
        <v>30415.27</v>
      </c>
      <c r="H18" s="1">
        <v>33147.1329314149</v>
      </c>
      <c r="I18" s="2">
        <v>38365.5852335025</v>
      </c>
      <c r="J18" s="2">
        <v>38938.6837869961</v>
      </c>
    </row>
    <row r="19" ht="14.4" spans="1:10">
      <c r="A19" s="1" t="s">
        <v>18</v>
      </c>
      <c r="B19" s="1">
        <v>12064.75</v>
      </c>
      <c r="C19" s="1">
        <v>13701.86</v>
      </c>
      <c r="D19" s="1">
        <v>15442.86</v>
      </c>
      <c r="E19" s="1">
        <v>16757.35</v>
      </c>
      <c r="F19" s="1">
        <v>18515.84</v>
      </c>
      <c r="G19" s="1">
        <v>20586.51</v>
      </c>
      <c r="H19" s="1">
        <v>22435.565542042</v>
      </c>
      <c r="I19" s="2">
        <v>23977.0460880901</v>
      </c>
      <c r="J19" s="2">
        <v>22612.238334309</v>
      </c>
    </row>
    <row r="20" ht="14.4" spans="1:10">
      <c r="A20" s="1" t="s">
        <v>19</v>
      </c>
      <c r="B20" s="1">
        <v>11990.65</v>
      </c>
      <c r="C20" s="1">
        <v>13573.85</v>
      </c>
      <c r="D20" s="1">
        <v>15139.68</v>
      </c>
      <c r="E20" s="1">
        <v>15085</v>
      </c>
      <c r="F20" s="1">
        <v>16477.36</v>
      </c>
      <c r="G20" s="1">
        <v>17159.52</v>
      </c>
      <c r="H20" s="1">
        <v>18700.7674263379</v>
      </c>
      <c r="I20" s="2">
        <v>21520.713184035</v>
      </c>
      <c r="J20" s="2">
        <v>22438.3224819677</v>
      </c>
    </row>
    <row r="21" ht="14.4" spans="1:10">
      <c r="A21" s="1" t="s">
        <v>20</v>
      </c>
      <c r="B21" s="1">
        <v>22033.82</v>
      </c>
      <c r="C21" s="1">
        <v>24997.73</v>
      </c>
      <c r="D21" s="1">
        <v>27930.81</v>
      </c>
      <c r="E21" s="1">
        <v>29250.44</v>
      </c>
      <c r="F21" s="1">
        <v>33279.65</v>
      </c>
      <c r="G21" s="1">
        <v>38390.85</v>
      </c>
      <c r="H21" s="1">
        <v>41839.0699244166</v>
      </c>
      <c r="I21" s="2">
        <v>42011.9177470721</v>
      </c>
      <c r="J21" s="2">
        <v>43123.3618139578</v>
      </c>
    </row>
    <row r="22" ht="14.4" spans="1:10">
      <c r="A22" s="1" t="s">
        <v>21</v>
      </c>
      <c r="B22" s="1">
        <v>10547.35</v>
      </c>
      <c r="C22" s="1">
        <v>9725.64</v>
      </c>
      <c r="D22" s="1">
        <v>10463.07</v>
      </c>
      <c r="E22" s="1">
        <v>11264.65</v>
      </c>
      <c r="F22" s="1">
        <v>12114.06</v>
      </c>
      <c r="G22" s="1">
        <v>9034.54</v>
      </c>
      <c r="H22" s="1">
        <v>9846.01150521384</v>
      </c>
      <c r="I22" s="2">
        <v>13996.3114126051</v>
      </c>
      <c r="J22" s="2">
        <v>14585.8115334165</v>
      </c>
    </row>
    <row r="23" ht="14.4" spans="1:10">
      <c r="A23" s="1" t="s">
        <v>22</v>
      </c>
      <c r="B23" s="1">
        <v>1947.87</v>
      </c>
      <c r="C23" s="1">
        <v>2233.46</v>
      </c>
      <c r="D23" s="1">
        <v>2549.33</v>
      </c>
      <c r="E23" s="1">
        <v>2325.12</v>
      </c>
      <c r="F23" s="1">
        <v>2519.06</v>
      </c>
      <c r="G23" s="1">
        <v>2808.53</v>
      </c>
      <c r="H23" s="1">
        <v>3060.78878312988</v>
      </c>
      <c r="I23" s="2">
        <v>3299.3120081804</v>
      </c>
      <c r="J23" s="2">
        <v>3436.67999737215</v>
      </c>
    </row>
    <row r="24" ht="14.4" spans="1:10">
      <c r="A24" s="1" t="s">
        <v>23</v>
      </c>
      <c r="B24" s="1">
        <v>6041.15</v>
      </c>
      <c r="C24" s="1">
        <v>6646.79</v>
      </c>
      <c r="D24" s="1">
        <v>7380.94</v>
      </c>
      <c r="E24" s="1">
        <v>8042.53</v>
      </c>
      <c r="F24" s="1">
        <v>9114.89</v>
      </c>
      <c r="G24" s="1">
        <v>9907.32</v>
      </c>
      <c r="H24" s="1">
        <v>10797.1835539867</v>
      </c>
      <c r="I24" s="2">
        <v>11489.3319566202</v>
      </c>
      <c r="J24" s="2">
        <v>11961.1932930849</v>
      </c>
    </row>
    <row r="25" ht="14.4" spans="1:10">
      <c r="A25" s="1" t="s">
        <v>24</v>
      </c>
      <c r="B25" s="1">
        <v>12096.2</v>
      </c>
      <c r="C25" s="1">
        <v>13081.7</v>
      </c>
      <c r="D25" s="1">
        <v>13990.55</v>
      </c>
      <c r="E25" s="1">
        <v>14415.31</v>
      </c>
      <c r="F25" s="1">
        <v>15800.46</v>
      </c>
      <c r="G25" s="1">
        <v>17689.34</v>
      </c>
      <c r="H25" s="1">
        <v>19278.1752208346</v>
      </c>
      <c r="I25" s="2">
        <v>21064.773798642</v>
      </c>
      <c r="J25" s="2">
        <v>21934.1006177777</v>
      </c>
    </row>
    <row r="26" ht="14.4" spans="1:10">
      <c r="A26" s="1" t="s">
        <v>25</v>
      </c>
      <c r="B26" s="1">
        <v>4067.26</v>
      </c>
      <c r="C26" s="1">
        <v>5141.75</v>
      </c>
      <c r="D26" s="1">
        <v>5928.8</v>
      </c>
      <c r="E26" s="1">
        <v>6913.85</v>
      </c>
      <c r="F26" s="1">
        <v>7975.49</v>
      </c>
      <c r="G26" s="1">
        <v>9085.81</v>
      </c>
      <c r="H26" s="1">
        <v>9901.88651488476</v>
      </c>
      <c r="I26" s="2">
        <v>10536.0055142385</v>
      </c>
      <c r="J26" s="2">
        <v>11084.7732593604</v>
      </c>
    </row>
    <row r="27" ht="14.4" spans="1:10">
      <c r="A27" s="1" t="s">
        <v>26</v>
      </c>
      <c r="B27" s="1">
        <v>7949.51</v>
      </c>
      <c r="C27" s="1">
        <v>9311.13</v>
      </c>
      <c r="D27" s="1">
        <v>10918.83</v>
      </c>
      <c r="E27" s="1">
        <v>12080.1</v>
      </c>
      <c r="F27" s="1">
        <v>13321.13</v>
      </c>
      <c r="G27" s="1">
        <v>14825.48</v>
      </c>
      <c r="H27" s="1">
        <v>16157.0867637221</v>
      </c>
      <c r="I27" s="2">
        <v>17843.7211771368</v>
      </c>
      <c r="J27" s="2">
        <v>18703.4062837819</v>
      </c>
    </row>
    <row r="28" ht="14.4" spans="1:10">
      <c r="A28" s="1" t="s">
        <v>27</v>
      </c>
      <c r="B28" s="1">
        <v>9700.12</v>
      </c>
      <c r="C28" s="1">
        <v>10779.46</v>
      </c>
      <c r="D28" s="1">
        <v>11783.73</v>
      </c>
      <c r="E28" s="1">
        <v>11662.79</v>
      </c>
      <c r="F28" s="1">
        <v>12584.82</v>
      </c>
      <c r="G28" s="1">
        <v>14144.08</v>
      </c>
      <c r="H28" s="1">
        <v>15414.4842361277</v>
      </c>
      <c r="I28" s="2">
        <v>16875.9397851448</v>
      </c>
      <c r="J28" s="2">
        <v>17296.8326857988</v>
      </c>
    </row>
    <row r="29" ht="14.4" spans="1:10">
      <c r="A29" s="1" t="s">
        <v>28</v>
      </c>
      <c r="B29" s="1">
        <v>3128.68</v>
      </c>
      <c r="C29" s="1">
        <v>3649.14</v>
      </c>
      <c r="D29" s="1">
        <v>4116.72</v>
      </c>
      <c r="E29" s="1">
        <v>4412.26</v>
      </c>
      <c r="F29" s="1">
        <v>4894.02</v>
      </c>
      <c r="G29" s="1">
        <v>3557.06</v>
      </c>
      <c r="H29" s="1">
        <v>3876.55084649976</v>
      </c>
      <c r="I29" s="2">
        <v>5088.14167958588</v>
      </c>
      <c r="J29" s="2">
        <v>5310.06072633041</v>
      </c>
    </row>
    <row r="30" ht="14.4" spans="1:10">
      <c r="A30" s="1" t="s">
        <v>29</v>
      </c>
      <c r="B30" s="1">
        <v>1895.7</v>
      </c>
      <c r="C30" s="1">
        <v>2418.27</v>
      </c>
      <c r="D30" s="1">
        <v>2953.52</v>
      </c>
      <c r="E30" s="1">
        <v>3303.61</v>
      </c>
      <c r="F30" s="1">
        <v>3551.9</v>
      </c>
      <c r="G30" s="1">
        <v>3918.34</v>
      </c>
      <c r="H30" s="1">
        <v>4270.28058111864</v>
      </c>
      <c r="I30" s="2">
        <v>4406.32405298972</v>
      </c>
      <c r="J30" s="2">
        <v>4488.54928459656</v>
      </c>
    </row>
    <row r="31" ht="14.4" spans="1:10">
      <c r="A31" s="1" t="s">
        <v>30</v>
      </c>
      <c r="B31" s="1">
        <v>1967.18</v>
      </c>
      <c r="C31" s="1">
        <v>2222.98</v>
      </c>
      <c r="D31" s="1">
        <v>2987.7</v>
      </c>
      <c r="E31" s="1">
        <v>3516.86</v>
      </c>
      <c r="F31" s="1">
        <v>3757.09</v>
      </c>
      <c r="G31" s="1">
        <v>3835.67</v>
      </c>
      <c r="H31" s="1">
        <v>4180.18526125332</v>
      </c>
      <c r="I31" s="2">
        <v>4470.37886874925</v>
      </c>
      <c r="J31" s="2">
        <v>4685.44603210453</v>
      </c>
    </row>
    <row r="32" ht="14.4" spans="1:10">
      <c r="A32" s="1" t="s">
        <v>31</v>
      </c>
      <c r="B32" s="1">
        <v>5477.61</v>
      </c>
      <c r="C32" s="1">
        <v>6943.72</v>
      </c>
      <c r="D32" s="1">
        <v>8301.43</v>
      </c>
      <c r="E32" s="1">
        <v>8755.72</v>
      </c>
      <c r="F32" s="1">
        <v>8655.13</v>
      </c>
      <c r="G32" s="1">
        <v>10695.25</v>
      </c>
      <c r="H32" s="1">
        <v>11655.884477919</v>
      </c>
      <c r="I32" s="2">
        <v>11853.729361663</v>
      </c>
      <c r="J32" s="2">
        <v>12347.2498323489</v>
      </c>
    </row>
    <row r="33" ht="14.4" spans="1:10">
      <c r="A33" s="1"/>
      <c r="B33" s="1"/>
      <c r="C33" s="1"/>
      <c r="D33" s="1"/>
      <c r="E33" s="1"/>
      <c r="F33" s="1"/>
      <c r="G33" s="1"/>
      <c r="H33" s="1"/>
      <c r="I33" s="2"/>
      <c r="J33" s="2"/>
    </row>
    <row r="34" ht="14.4" spans="1:10">
      <c r="A34" s="1"/>
      <c r="B34" s="1"/>
      <c r="C34" s="1"/>
      <c r="D34" s="1"/>
      <c r="E34" s="1"/>
      <c r="F34" s="1"/>
      <c r="G34" s="1"/>
      <c r="H34" s="1"/>
      <c r="I34" s="2"/>
      <c r="J34" s="2"/>
    </row>
    <row r="35" ht="14.4" spans="1:10">
      <c r="A35" s="1" t="s">
        <v>32</v>
      </c>
      <c r="B35" s="1"/>
      <c r="C35" s="1"/>
      <c r="D35" s="1"/>
      <c r="E35" s="1"/>
      <c r="F35" s="1"/>
      <c r="G35" s="1"/>
      <c r="H35" s="1"/>
      <c r="I35" s="2"/>
      <c r="J35" s="2"/>
    </row>
    <row r="36" ht="14.4" spans="1:10">
      <c r="A36" s="3" t="s">
        <v>1</v>
      </c>
      <c r="B36" s="3">
        <v>2012</v>
      </c>
      <c r="C36" s="3">
        <v>2013</v>
      </c>
      <c r="D36" s="3">
        <v>2014</v>
      </c>
      <c r="E36" s="3">
        <v>2015</v>
      </c>
      <c r="F36" s="3">
        <v>2016</v>
      </c>
      <c r="G36" s="3">
        <v>2017</v>
      </c>
      <c r="H36" s="3">
        <v>2018</v>
      </c>
      <c r="I36" s="2">
        <v>2019</v>
      </c>
      <c r="J36" s="2">
        <v>2020</v>
      </c>
    </row>
    <row r="37" ht="14.4" spans="1:10">
      <c r="A37" s="1" t="s">
        <v>2</v>
      </c>
      <c r="B37" s="1">
        <v>101.3</v>
      </c>
      <c r="C37" s="1">
        <v>99.9</v>
      </c>
      <c r="D37" s="1">
        <v>100</v>
      </c>
      <c r="E37" s="1">
        <v>97.6</v>
      </c>
      <c r="F37" s="1">
        <v>99.7</v>
      </c>
      <c r="G37" s="1">
        <v>104.7</v>
      </c>
      <c r="H37" s="1">
        <v>103.8</v>
      </c>
      <c r="I37" s="2">
        <v>102.1</v>
      </c>
      <c r="J37" s="2">
        <v>102.2</v>
      </c>
    </row>
    <row r="38" ht="14.4" spans="1:10">
      <c r="A38" s="1" t="s">
        <v>3</v>
      </c>
      <c r="B38" s="1">
        <v>100</v>
      </c>
      <c r="C38" s="1">
        <v>99.5</v>
      </c>
      <c r="D38" s="1">
        <v>100.5</v>
      </c>
      <c r="E38" s="1">
        <v>99.9</v>
      </c>
      <c r="F38" s="1">
        <v>99.4</v>
      </c>
      <c r="G38" s="1">
        <v>104.3</v>
      </c>
      <c r="H38" s="1">
        <v>104.5</v>
      </c>
      <c r="I38" s="2">
        <v>101.7</v>
      </c>
      <c r="J38" s="2">
        <v>103</v>
      </c>
    </row>
    <row r="39" ht="14.4" spans="1:10">
      <c r="A39" s="1" t="s">
        <v>4</v>
      </c>
      <c r="B39" s="1">
        <v>100.3</v>
      </c>
      <c r="C39" s="1">
        <v>99.9</v>
      </c>
      <c r="D39" s="1">
        <v>100.2</v>
      </c>
      <c r="E39" s="1">
        <v>98</v>
      </c>
      <c r="F39" s="1">
        <v>99.4</v>
      </c>
      <c r="G39" s="1">
        <v>106.7</v>
      </c>
      <c r="H39" s="1">
        <v>105</v>
      </c>
      <c r="I39" s="2">
        <v>103</v>
      </c>
      <c r="J39" s="2">
        <v>103.2</v>
      </c>
    </row>
    <row r="40" ht="14.4" spans="1:10">
      <c r="A40" s="1" t="s">
        <v>5</v>
      </c>
      <c r="B40" s="1">
        <v>101.2</v>
      </c>
      <c r="C40" s="1">
        <v>100.5</v>
      </c>
      <c r="D40" s="1">
        <v>99.6</v>
      </c>
      <c r="E40" s="1">
        <v>98.2</v>
      </c>
      <c r="F40" s="1">
        <v>100</v>
      </c>
      <c r="G40" s="1">
        <v>106.3</v>
      </c>
      <c r="H40" s="1">
        <v>104.5</v>
      </c>
      <c r="I40" s="2">
        <v>104</v>
      </c>
      <c r="J40" s="2">
        <v>110.6</v>
      </c>
    </row>
    <row r="41" ht="14.4" spans="1:10">
      <c r="A41" s="1" t="s">
        <v>6</v>
      </c>
      <c r="B41" s="1">
        <v>101.6</v>
      </c>
      <c r="C41" s="1">
        <v>99.6</v>
      </c>
      <c r="D41" s="1">
        <v>99.8</v>
      </c>
      <c r="E41" s="1">
        <v>98</v>
      </c>
      <c r="F41" s="1">
        <v>99.5</v>
      </c>
      <c r="G41" s="1">
        <v>103.4</v>
      </c>
      <c r="H41" s="1">
        <v>103.6</v>
      </c>
      <c r="I41" s="2">
        <v>101.7</v>
      </c>
      <c r="J41" s="2">
        <v>98.3</v>
      </c>
    </row>
    <row r="42" ht="14.4" spans="1:10">
      <c r="A42" s="1" t="s">
        <v>7</v>
      </c>
      <c r="B42" s="1">
        <v>101</v>
      </c>
      <c r="C42" s="1">
        <v>100</v>
      </c>
      <c r="D42" s="1">
        <v>99.7</v>
      </c>
      <c r="E42" s="1">
        <v>97.9</v>
      </c>
      <c r="F42" s="1">
        <v>99.2</v>
      </c>
      <c r="G42" s="1">
        <v>104</v>
      </c>
      <c r="H42" s="1">
        <v>103.5</v>
      </c>
      <c r="I42" s="2">
        <v>103.1</v>
      </c>
      <c r="J42" s="2">
        <v>102.6</v>
      </c>
    </row>
    <row r="43" ht="14.4" spans="1:10">
      <c r="A43" s="1" t="s">
        <v>8</v>
      </c>
      <c r="B43" s="1">
        <v>100.4</v>
      </c>
      <c r="C43" s="1">
        <v>100</v>
      </c>
      <c r="D43" s="1">
        <v>100.2</v>
      </c>
      <c r="E43" s="1">
        <v>97.6</v>
      </c>
      <c r="F43" s="1">
        <v>98.7</v>
      </c>
      <c r="G43" s="1">
        <v>104.7</v>
      </c>
      <c r="H43" s="1">
        <v>104.6</v>
      </c>
      <c r="I43" s="2">
        <v>102.6</v>
      </c>
      <c r="J43" s="2">
        <v>107</v>
      </c>
    </row>
    <row r="44" ht="14.4" spans="1:10">
      <c r="A44" s="1" t="s">
        <v>9</v>
      </c>
      <c r="B44" s="1">
        <v>100.8</v>
      </c>
      <c r="C44" s="1">
        <v>100.1</v>
      </c>
      <c r="D44" s="1">
        <v>100</v>
      </c>
      <c r="E44" s="1">
        <v>99</v>
      </c>
      <c r="F44" s="1">
        <v>99.4</v>
      </c>
      <c r="G44" s="1">
        <v>103.4</v>
      </c>
      <c r="H44" s="1">
        <v>103.3</v>
      </c>
      <c r="I44" s="2">
        <v>100.8</v>
      </c>
      <c r="J44" s="2">
        <v>103.6</v>
      </c>
    </row>
    <row r="45" ht="14.4" spans="1:10">
      <c r="A45" s="1" t="s">
        <v>10</v>
      </c>
      <c r="B45" s="1">
        <v>99.4</v>
      </c>
      <c r="C45" s="1">
        <v>100.2</v>
      </c>
      <c r="D45" s="1">
        <v>100.5</v>
      </c>
      <c r="E45" s="1">
        <v>97</v>
      </c>
      <c r="F45" s="1">
        <v>99.6</v>
      </c>
      <c r="G45" s="1">
        <v>106.7</v>
      </c>
      <c r="H45" s="1">
        <v>105.6</v>
      </c>
      <c r="I45" s="2">
        <v>101.4</v>
      </c>
      <c r="J45" s="2">
        <v>110.3</v>
      </c>
    </row>
    <row r="46" ht="14.4" spans="1:10">
      <c r="A46" s="1" t="s">
        <v>11</v>
      </c>
      <c r="B46" s="1">
        <v>98.6</v>
      </c>
      <c r="C46" s="1">
        <v>100.5</v>
      </c>
      <c r="D46" s="1">
        <v>101.1</v>
      </c>
      <c r="E46" s="1">
        <v>96.2</v>
      </c>
      <c r="F46" s="1">
        <v>98.8</v>
      </c>
      <c r="G46" s="1">
        <v>107.6</v>
      </c>
      <c r="H46" s="1">
        <v>106</v>
      </c>
      <c r="I46" s="2">
        <v>101.3</v>
      </c>
      <c r="J46" s="2">
        <v>100.3</v>
      </c>
    </row>
    <row r="47" ht="14.4" spans="1:10">
      <c r="A47" s="1" t="s">
        <v>12</v>
      </c>
      <c r="B47" s="1">
        <v>99.2</v>
      </c>
      <c r="C47" s="1">
        <v>100</v>
      </c>
      <c r="D47" s="1">
        <v>100.6</v>
      </c>
      <c r="E47" s="1">
        <v>97.4</v>
      </c>
      <c r="F47" s="1">
        <v>99.5</v>
      </c>
      <c r="G47" s="1">
        <v>105.8</v>
      </c>
      <c r="H47" s="1">
        <v>105.7</v>
      </c>
      <c r="I47" s="2">
        <v>102.1</v>
      </c>
      <c r="J47" s="2">
        <v>105.4</v>
      </c>
    </row>
    <row r="48" ht="14.4" spans="1:10">
      <c r="A48" s="1" t="s">
        <v>13</v>
      </c>
      <c r="B48" s="1">
        <v>101</v>
      </c>
      <c r="C48" s="1">
        <v>100.2</v>
      </c>
      <c r="D48" s="1">
        <v>100.3</v>
      </c>
      <c r="E48" s="1">
        <v>96.9</v>
      </c>
      <c r="F48" s="1">
        <v>99.2</v>
      </c>
      <c r="G48" s="1">
        <v>107.4</v>
      </c>
      <c r="H48" s="1">
        <v>105.8</v>
      </c>
      <c r="I48" s="2">
        <v>102.3</v>
      </c>
      <c r="J48" s="2">
        <v>111.4</v>
      </c>
    </row>
    <row r="49" ht="14.4" spans="1:10">
      <c r="A49" s="1" t="s">
        <v>14</v>
      </c>
      <c r="B49" s="1">
        <v>100.3</v>
      </c>
      <c r="C49" s="1">
        <v>100.1</v>
      </c>
      <c r="D49" s="1">
        <v>100.4</v>
      </c>
      <c r="E49" s="1">
        <v>98.3</v>
      </c>
      <c r="F49" s="1">
        <v>100</v>
      </c>
      <c r="G49" s="1">
        <v>105.6</v>
      </c>
      <c r="H49" s="1">
        <v>104.9</v>
      </c>
      <c r="I49" s="2">
        <v>101.5</v>
      </c>
      <c r="J49" s="2">
        <v>99.6</v>
      </c>
    </row>
    <row r="50" ht="14.4" spans="1:10">
      <c r="A50" s="1" t="s">
        <v>15</v>
      </c>
      <c r="B50" s="1">
        <v>101</v>
      </c>
      <c r="C50" s="1">
        <v>100.4</v>
      </c>
      <c r="D50" s="1">
        <v>100.1</v>
      </c>
      <c r="E50" s="1">
        <v>96.8</v>
      </c>
      <c r="F50" s="1">
        <v>100</v>
      </c>
      <c r="G50" s="1">
        <v>106.1</v>
      </c>
      <c r="H50" s="1">
        <v>106.4</v>
      </c>
      <c r="I50" s="2">
        <v>102.4</v>
      </c>
      <c r="J50" s="2">
        <v>108.2</v>
      </c>
    </row>
    <row r="51" ht="14.4" spans="1:10">
      <c r="A51" s="1" t="s">
        <v>16</v>
      </c>
      <c r="B51" s="1">
        <v>100.8</v>
      </c>
      <c r="C51" s="1">
        <v>100.4</v>
      </c>
      <c r="D51" s="1">
        <v>100.3</v>
      </c>
      <c r="E51" s="1">
        <v>97.7</v>
      </c>
      <c r="F51" s="1">
        <v>99.1</v>
      </c>
      <c r="G51" s="1">
        <v>105.8</v>
      </c>
      <c r="H51" s="1">
        <v>106.1</v>
      </c>
      <c r="I51" s="2">
        <v>102.8</v>
      </c>
      <c r="J51" s="2">
        <v>103.6</v>
      </c>
    </row>
    <row r="52" ht="14.4" spans="1:10">
      <c r="A52" s="1" t="s">
        <v>17</v>
      </c>
      <c r="B52" s="1">
        <v>101</v>
      </c>
      <c r="C52" s="1">
        <v>99.9</v>
      </c>
      <c r="D52" s="1">
        <v>100</v>
      </c>
      <c r="E52" s="1">
        <v>97.6</v>
      </c>
      <c r="F52" s="1">
        <v>99.2</v>
      </c>
      <c r="G52" s="1">
        <v>107.4</v>
      </c>
      <c r="H52" s="1">
        <v>105.4</v>
      </c>
      <c r="I52" s="2">
        <v>103.2</v>
      </c>
      <c r="J52" s="2">
        <v>104.3</v>
      </c>
    </row>
    <row r="53" ht="14.4" spans="1:10">
      <c r="A53" s="1" t="s">
        <v>18</v>
      </c>
      <c r="B53" s="1">
        <v>101.8</v>
      </c>
      <c r="C53" s="1">
        <v>100.5</v>
      </c>
      <c r="D53" s="1">
        <v>101</v>
      </c>
      <c r="E53" s="1">
        <v>99.4</v>
      </c>
      <c r="F53" s="1">
        <v>100.1</v>
      </c>
      <c r="G53" s="1">
        <v>105.9</v>
      </c>
      <c r="H53" s="1">
        <v>106.6</v>
      </c>
      <c r="I53" s="2">
        <v>104</v>
      </c>
      <c r="J53" s="2">
        <v>81.2</v>
      </c>
    </row>
    <row r="54" ht="14.4" spans="1:10">
      <c r="A54" s="1" t="s">
        <v>19</v>
      </c>
      <c r="B54" s="1">
        <v>101.7</v>
      </c>
      <c r="C54" s="1">
        <v>101.3</v>
      </c>
      <c r="D54" s="1">
        <v>101.5</v>
      </c>
      <c r="E54" s="1">
        <v>100.4</v>
      </c>
      <c r="F54" s="1">
        <v>100.4</v>
      </c>
      <c r="G54" s="1">
        <v>105.7</v>
      </c>
      <c r="H54" s="1">
        <v>104.8</v>
      </c>
      <c r="I54" s="2">
        <v>101.7</v>
      </c>
      <c r="J54" s="2">
        <v>107.6</v>
      </c>
    </row>
    <row r="55" ht="14.4" spans="1:10">
      <c r="A55" s="1" t="s">
        <v>20</v>
      </c>
      <c r="B55" s="1">
        <v>101.5</v>
      </c>
      <c r="C55" s="1">
        <v>101.4</v>
      </c>
      <c r="D55" s="1">
        <v>101.5</v>
      </c>
      <c r="E55" s="1">
        <v>99</v>
      </c>
      <c r="F55" s="1">
        <v>100.3</v>
      </c>
      <c r="G55" s="1">
        <v>105.3</v>
      </c>
      <c r="H55" s="1">
        <v>106.2</v>
      </c>
      <c r="I55" s="2">
        <v>104.2</v>
      </c>
      <c r="J55" s="2">
        <v>107.2</v>
      </c>
    </row>
    <row r="56" ht="14.4" spans="1:10">
      <c r="A56" s="1" t="s">
        <v>21</v>
      </c>
      <c r="B56" s="1">
        <v>100.6</v>
      </c>
      <c r="C56" s="1">
        <v>100.1</v>
      </c>
      <c r="D56" s="1">
        <v>101.6</v>
      </c>
      <c r="E56" s="1">
        <v>98.8</v>
      </c>
      <c r="F56" s="1">
        <v>99.5</v>
      </c>
      <c r="G56" s="1">
        <v>104.4</v>
      </c>
      <c r="H56" s="1">
        <v>104.5</v>
      </c>
      <c r="I56" s="2">
        <v>102.4</v>
      </c>
      <c r="J56" s="2">
        <v>110</v>
      </c>
    </row>
    <row r="57" ht="14.4" spans="1:10">
      <c r="A57" s="1" t="s">
        <v>22</v>
      </c>
      <c r="B57" s="1">
        <v>102</v>
      </c>
      <c r="C57" s="1">
        <v>99.3</v>
      </c>
      <c r="D57" s="1">
        <v>100.6</v>
      </c>
      <c r="E57" s="1">
        <v>99.4</v>
      </c>
      <c r="F57" s="1">
        <v>100.1</v>
      </c>
      <c r="G57" s="1">
        <v>104.1</v>
      </c>
      <c r="H57" s="1">
        <v>106.2</v>
      </c>
      <c r="I57" s="2">
        <v>103.3</v>
      </c>
      <c r="J57" s="2">
        <v>109.9</v>
      </c>
    </row>
    <row r="58" ht="14.4" spans="1:10">
      <c r="A58" s="1" t="s">
        <v>23</v>
      </c>
      <c r="B58" s="1">
        <v>101.8</v>
      </c>
      <c r="C58" s="1">
        <v>100.5</v>
      </c>
      <c r="D58" s="1">
        <v>100.3</v>
      </c>
      <c r="E58" s="1">
        <v>98.2</v>
      </c>
      <c r="F58" s="1">
        <v>98.9</v>
      </c>
      <c r="G58" s="1">
        <v>105.3</v>
      </c>
      <c r="H58" s="1">
        <v>105</v>
      </c>
      <c r="I58" s="2">
        <v>105</v>
      </c>
      <c r="J58" s="2">
        <v>103.4</v>
      </c>
    </row>
    <row r="59" ht="14.4" spans="1:10">
      <c r="A59" s="1" t="s">
        <v>24</v>
      </c>
      <c r="B59" s="1">
        <v>101</v>
      </c>
      <c r="C59" s="1">
        <v>100.4</v>
      </c>
      <c r="D59" s="1">
        <v>100.5</v>
      </c>
      <c r="E59" s="1">
        <v>97.9</v>
      </c>
      <c r="F59" s="1">
        <v>99.8</v>
      </c>
      <c r="G59" s="1">
        <v>107.7</v>
      </c>
      <c r="H59" s="1">
        <v>106.4</v>
      </c>
      <c r="I59" s="2">
        <v>101.6</v>
      </c>
      <c r="J59" s="2">
        <v>109.9</v>
      </c>
    </row>
    <row r="60" ht="14.4" spans="1:10">
      <c r="A60" s="1" t="s">
        <v>25</v>
      </c>
      <c r="B60" s="1">
        <v>101.5</v>
      </c>
      <c r="C60" s="1">
        <v>100.9</v>
      </c>
      <c r="D60" s="1">
        <v>101.1</v>
      </c>
      <c r="E60" s="1">
        <v>98.4</v>
      </c>
      <c r="F60" s="1">
        <v>98.6</v>
      </c>
      <c r="G60" s="1">
        <v>106.1</v>
      </c>
      <c r="H60" s="1">
        <v>105.2</v>
      </c>
      <c r="I60" s="2">
        <v>102.3</v>
      </c>
      <c r="J60" s="2">
        <v>103.2</v>
      </c>
    </row>
    <row r="61" ht="14.4" spans="1:10">
      <c r="A61" s="1" t="s">
        <v>26</v>
      </c>
      <c r="B61" s="1">
        <v>101.4</v>
      </c>
      <c r="C61" s="1">
        <v>101.1</v>
      </c>
      <c r="D61" s="1">
        <v>101</v>
      </c>
      <c r="E61" s="1">
        <v>99.1</v>
      </c>
      <c r="F61" s="1">
        <v>100.1</v>
      </c>
      <c r="G61" s="1">
        <v>104.9</v>
      </c>
      <c r="H61" s="1">
        <v>104.9</v>
      </c>
      <c r="I61" s="2">
        <v>102.3</v>
      </c>
      <c r="J61" s="2">
        <v>107.7</v>
      </c>
    </row>
    <row r="62" ht="14.4" spans="1:10">
      <c r="A62" s="1" t="s">
        <v>27</v>
      </c>
      <c r="B62" s="1">
        <v>102.6</v>
      </c>
      <c r="C62" s="1">
        <v>102</v>
      </c>
      <c r="D62" s="1">
        <v>101.1</v>
      </c>
      <c r="E62" s="1">
        <v>98.8</v>
      </c>
      <c r="F62" s="1">
        <v>99.9</v>
      </c>
      <c r="G62" s="1">
        <v>105.3</v>
      </c>
      <c r="H62" s="1">
        <v>105.4</v>
      </c>
      <c r="I62" s="2">
        <v>102.6</v>
      </c>
      <c r="J62" s="2">
        <v>103.6</v>
      </c>
    </row>
    <row r="63" ht="14.4" spans="1:10">
      <c r="A63" s="1" t="s">
        <v>28</v>
      </c>
      <c r="B63" s="1">
        <v>102.1</v>
      </c>
      <c r="C63" s="1">
        <v>100.4</v>
      </c>
      <c r="D63" s="1">
        <v>100.1</v>
      </c>
      <c r="E63" s="1">
        <v>97.7</v>
      </c>
      <c r="F63" s="1">
        <v>98.7</v>
      </c>
      <c r="G63" s="1">
        <v>105.9</v>
      </c>
      <c r="H63" s="1">
        <v>104.6</v>
      </c>
      <c r="I63" s="2">
        <v>102.6</v>
      </c>
      <c r="J63" s="2">
        <v>107.8</v>
      </c>
    </row>
    <row r="64" ht="14.4" spans="1:10">
      <c r="A64" s="1" t="s">
        <v>29</v>
      </c>
      <c r="B64" s="1">
        <v>102.2</v>
      </c>
      <c r="C64" s="1">
        <v>101.5</v>
      </c>
      <c r="D64" s="1">
        <v>100.9</v>
      </c>
      <c r="E64" s="1">
        <v>98.2</v>
      </c>
      <c r="F64" s="1">
        <v>99.6</v>
      </c>
      <c r="G64" s="1">
        <v>106.1</v>
      </c>
      <c r="H64" s="1">
        <v>104.3</v>
      </c>
      <c r="I64" s="2">
        <v>102.5</v>
      </c>
      <c r="J64" s="2">
        <v>87.8</v>
      </c>
    </row>
    <row r="65" ht="14.4" spans="1:10">
      <c r="A65" s="1" t="s">
        <v>30</v>
      </c>
      <c r="B65" s="1">
        <v>101.5</v>
      </c>
      <c r="C65" s="1">
        <v>99.8</v>
      </c>
      <c r="D65" s="1">
        <v>100.8</v>
      </c>
      <c r="E65" s="1">
        <v>97.5</v>
      </c>
      <c r="F65" s="1">
        <v>99.6</v>
      </c>
      <c r="G65" s="1">
        <v>105.9</v>
      </c>
      <c r="H65" s="1">
        <v>103.5</v>
      </c>
      <c r="I65" s="2">
        <v>102</v>
      </c>
      <c r="J65" s="2">
        <v>104.8</v>
      </c>
    </row>
    <row r="66" ht="14.4" spans="1:10">
      <c r="A66" s="1" t="s">
        <v>31</v>
      </c>
      <c r="B66" s="1">
        <v>100.6</v>
      </c>
      <c r="C66" s="1">
        <v>100.5</v>
      </c>
      <c r="D66" s="1">
        <v>100.3</v>
      </c>
      <c r="E66" s="1">
        <v>98.3</v>
      </c>
      <c r="F66" s="1">
        <v>99.9</v>
      </c>
      <c r="G66" s="1">
        <v>103.5</v>
      </c>
      <c r="H66" s="1">
        <v>103.7</v>
      </c>
      <c r="I66" s="2">
        <v>102.8</v>
      </c>
      <c r="J66" s="2">
        <v>116.2</v>
      </c>
    </row>
    <row r="67" ht="14.4" spans="1:10">
      <c r="A67" s="1" t="s">
        <v>33</v>
      </c>
      <c r="B67" s="1"/>
      <c r="C67" s="1"/>
      <c r="D67" s="1"/>
      <c r="E67" s="1"/>
      <c r="F67" s="1"/>
      <c r="G67" s="1"/>
      <c r="H67" s="1"/>
      <c r="I67" s="2"/>
      <c r="J67" s="2"/>
    </row>
    <row r="68" ht="14.4" spans="1:10">
      <c r="A68" s="1"/>
      <c r="B68" s="1"/>
      <c r="C68" s="1"/>
      <c r="D68" s="1"/>
      <c r="E68" s="1"/>
      <c r="F68" s="1"/>
      <c r="G68" s="1"/>
      <c r="H68" s="1"/>
      <c r="I68" s="2"/>
      <c r="J68" s="2"/>
    </row>
    <row r="69" ht="14.4" spans="1:10">
      <c r="A69" s="1" t="s">
        <v>34</v>
      </c>
      <c r="B69" s="1"/>
      <c r="C69" s="1"/>
      <c r="D69" s="1"/>
      <c r="E69" s="1"/>
      <c r="F69" s="1"/>
      <c r="G69" s="1"/>
      <c r="H69" s="1"/>
      <c r="I69" s="2"/>
      <c r="J69" s="2"/>
    </row>
    <row r="70" ht="14.4" spans="1:10">
      <c r="A70" s="3" t="s">
        <v>1</v>
      </c>
      <c r="B70" s="3">
        <v>2012</v>
      </c>
      <c r="C70" s="3">
        <v>2013</v>
      </c>
      <c r="D70" s="3">
        <v>2014</v>
      </c>
      <c r="E70" s="3">
        <v>2015</v>
      </c>
      <c r="F70" s="3">
        <v>2016</v>
      </c>
      <c r="G70" s="3">
        <v>2017</v>
      </c>
      <c r="H70" s="3">
        <v>2018</v>
      </c>
      <c r="I70" s="2">
        <v>2019</v>
      </c>
      <c r="J70" s="2">
        <v>2020</v>
      </c>
    </row>
    <row r="71" ht="14.4" spans="1:10">
      <c r="A71" s="1" t="s">
        <v>2</v>
      </c>
      <c r="B71" s="1">
        <v>1</v>
      </c>
      <c r="C71" s="1">
        <f>C37/100</f>
        <v>0.999</v>
      </c>
      <c r="D71" s="1">
        <f t="shared" ref="B71:J71" si="0">C71*D37/100</f>
        <v>0.999</v>
      </c>
      <c r="E71" s="1">
        <f t="shared" si="0"/>
        <v>0.975024</v>
      </c>
      <c r="F71" s="1">
        <f t="shared" si="0"/>
        <v>0.972098928</v>
      </c>
      <c r="G71" s="1">
        <f t="shared" si="0"/>
        <v>1.017787577616</v>
      </c>
      <c r="H71" s="1">
        <f t="shared" si="0"/>
        <v>1.05646350556541</v>
      </c>
      <c r="I71" s="1">
        <f t="shared" si="0"/>
        <v>1.07864923918228</v>
      </c>
      <c r="J71" s="1">
        <f t="shared" si="0"/>
        <v>1.10237952244429</v>
      </c>
    </row>
    <row r="72" ht="14.4" spans="1:10">
      <c r="A72" s="1" t="s">
        <v>3</v>
      </c>
      <c r="B72" s="1">
        <v>1</v>
      </c>
      <c r="C72" s="1">
        <f t="shared" ref="C72:C100" si="1">C38/100</f>
        <v>0.995</v>
      </c>
      <c r="D72" s="1">
        <f t="shared" ref="B72:J72" si="2">C72*D38/100</f>
        <v>0.999975</v>
      </c>
      <c r="E72" s="1">
        <f t="shared" si="2"/>
        <v>0.998975025</v>
      </c>
      <c r="F72" s="1">
        <f t="shared" si="2"/>
        <v>0.99298117485</v>
      </c>
      <c r="G72" s="1">
        <f t="shared" si="2"/>
        <v>1.03567936536855</v>
      </c>
      <c r="H72" s="1">
        <f t="shared" si="2"/>
        <v>1.08228493681013</v>
      </c>
      <c r="I72" s="1">
        <f t="shared" si="2"/>
        <v>1.10068378073591</v>
      </c>
      <c r="J72" s="1">
        <f t="shared" si="2"/>
        <v>1.13370429415798</v>
      </c>
    </row>
    <row r="73" ht="14.4" spans="1:10">
      <c r="A73" s="1" t="s">
        <v>4</v>
      </c>
      <c r="B73" s="1">
        <v>1</v>
      </c>
      <c r="C73" s="1">
        <f t="shared" si="1"/>
        <v>0.999</v>
      </c>
      <c r="D73" s="1">
        <f t="shared" ref="B73:J73" si="3">C73*D39/100</f>
        <v>1.000998</v>
      </c>
      <c r="E73" s="1">
        <f t="shared" si="3"/>
        <v>0.98097804</v>
      </c>
      <c r="F73" s="1">
        <f t="shared" si="3"/>
        <v>0.97509217176</v>
      </c>
      <c r="G73" s="1">
        <f t="shared" si="3"/>
        <v>1.04042334726792</v>
      </c>
      <c r="H73" s="1">
        <f t="shared" si="3"/>
        <v>1.09244451463132</v>
      </c>
      <c r="I73" s="1">
        <f t="shared" si="3"/>
        <v>1.12521785007026</v>
      </c>
      <c r="J73" s="1">
        <f t="shared" si="3"/>
        <v>1.1612248212725</v>
      </c>
    </row>
    <row r="74" ht="14.4" spans="1:10">
      <c r="A74" s="1" t="s">
        <v>5</v>
      </c>
      <c r="B74" s="1">
        <v>1</v>
      </c>
      <c r="C74" s="1">
        <f t="shared" si="1"/>
        <v>1.005</v>
      </c>
      <c r="D74" s="1">
        <f t="shared" ref="B74:J74" si="4">C74*D40/100</f>
        <v>1.00098</v>
      </c>
      <c r="E74" s="1">
        <f t="shared" si="4"/>
        <v>0.98296236</v>
      </c>
      <c r="F74" s="1">
        <f t="shared" si="4"/>
        <v>0.98296236</v>
      </c>
      <c r="G74" s="1">
        <f t="shared" si="4"/>
        <v>1.04488898868</v>
      </c>
      <c r="H74" s="1">
        <f t="shared" si="4"/>
        <v>1.0919089931706</v>
      </c>
      <c r="I74" s="1">
        <f t="shared" si="4"/>
        <v>1.13558535289742</v>
      </c>
      <c r="J74" s="1">
        <f t="shared" si="4"/>
        <v>1.25595740030455</v>
      </c>
    </row>
    <row r="75" ht="14.4" spans="1:10">
      <c r="A75" s="1" t="s">
        <v>6</v>
      </c>
      <c r="B75" s="1">
        <v>1</v>
      </c>
      <c r="C75" s="1">
        <f t="shared" si="1"/>
        <v>0.996</v>
      </c>
      <c r="D75" s="1">
        <f t="shared" ref="B75:J75" si="5">C75*D41/100</f>
        <v>0.994008</v>
      </c>
      <c r="E75" s="1">
        <f t="shared" si="5"/>
        <v>0.97412784</v>
      </c>
      <c r="F75" s="1">
        <f t="shared" si="5"/>
        <v>0.9692572008</v>
      </c>
      <c r="G75" s="1">
        <f t="shared" si="5"/>
        <v>1.0022119456272</v>
      </c>
      <c r="H75" s="1">
        <f t="shared" si="5"/>
        <v>1.03829157566978</v>
      </c>
      <c r="I75" s="1">
        <f t="shared" si="5"/>
        <v>1.05594253245617</v>
      </c>
      <c r="J75" s="1">
        <f t="shared" si="5"/>
        <v>1.03799150940441</v>
      </c>
    </row>
    <row r="76" ht="14.4" spans="1:10">
      <c r="A76" s="1" t="s">
        <v>7</v>
      </c>
      <c r="B76" s="1">
        <v>1</v>
      </c>
      <c r="C76" s="1">
        <f t="shared" si="1"/>
        <v>1</v>
      </c>
      <c r="D76" s="1">
        <f t="shared" ref="B76:J76" si="6">C76*D42/100</f>
        <v>0.997</v>
      </c>
      <c r="E76" s="1">
        <f t="shared" si="6"/>
        <v>0.976063</v>
      </c>
      <c r="F76" s="1">
        <f t="shared" si="6"/>
        <v>0.968254496</v>
      </c>
      <c r="G76" s="1">
        <f t="shared" si="6"/>
        <v>1.00698467584</v>
      </c>
      <c r="H76" s="1">
        <f t="shared" si="6"/>
        <v>1.0422291394944</v>
      </c>
      <c r="I76" s="1">
        <f t="shared" si="6"/>
        <v>1.07453824281873</v>
      </c>
      <c r="J76" s="1">
        <f t="shared" si="6"/>
        <v>1.10247623713201</v>
      </c>
    </row>
    <row r="77" ht="14.4" spans="1:10">
      <c r="A77" s="1" t="s">
        <v>8</v>
      </c>
      <c r="B77" s="1">
        <v>1</v>
      </c>
      <c r="C77" s="1">
        <f t="shared" si="1"/>
        <v>1</v>
      </c>
      <c r="D77" s="1">
        <f t="shared" ref="B77:J77" si="7">C77*D43/100</f>
        <v>1.002</v>
      </c>
      <c r="E77" s="1">
        <f t="shared" si="7"/>
        <v>0.977952</v>
      </c>
      <c r="F77" s="1">
        <f t="shared" si="7"/>
        <v>0.965238624</v>
      </c>
      <c r="G77" s="1">
        <f t="shared" si="7"/>
        <v>1.010604839328</v>
      </c>
      <c r="H77" s="1">
        <f t="shared" si="7"/>
        <v>1.05709266193709</v>
      </c>
      <c r="I77" s="1">
        <f t="shared" si="7"/>
        <v>1.08457707114745</v>
      </c>
      <c r="J77" s="1">
        <f t="shared" si="7"/>
        <v>1.16049746612777</v>
      </c>
    </row>
    <row r="78" ht="14.4" spans="1:10">
      <c r="A78" s="1" t="s">
        <v>9</v>
      </c>
      <c r="B78" s="1">
        <v>1</v>
      </c>
      <c r="C78" s="1">
        <f t="shared" si="1"/>
        <v>1.001</v>
      </c>
      <c r="D78" s="1">
        <f t="shared" ref="B78:J78" si="8">C78*D44/100</f>
        <v>1.001</v>
      </c>
      <c r="E78" s="1">
        <f t="shared" si="8"/>
        <v>0.99099</v>
      </c>
      <c r="F78" s="1">
        <f t="shared" si="8"/>
        <v>0.98504406</v>
      </c>
      <c r="G78" s="1">
        <f t="shared" si="8"/>
        <v>1.01853555804</v>
      </c>
      <c r="H78" s="1">
        <f t="shared" si="8"/>
        <v>1.05214723145532</v>
      </c>
      <c r="I78" s="1">
        <f t="shared" si="8"/>
        <v>1.06056440930696</v>
      </c>
      <c r="J78" s="1">
        <f t="shared" si="8"/>
        <v>1.09874472804201</v>
      </c>
    </row>
    <row r="79" ht="14.4" spans="1:10">
      <c r="A79" s="1" t="s">
        <v>10</v>
      </c>
      <c r="B79" s="1">
        <v>1</v>
      </c>
      <c r="C79" s="1">
        <f t="shared" si="1"/>
        <v>1.002</v>
      </c>
      <c r="D79" s="1">
        <f t="shared" ref="B79:J79" si="9">C79*D45/100</f>
        <v>1.00701</v>
      </c>
      <c r="E79" s="1">
        <f t="shared" si="9"/>
        <v>0.9767997</v>
      </c>
      <c r="F79" s="1">
        <f t="shared" si="9"/>
        <v>0.9728925012</v>
      </c>
      <c r="G79" s="1">
        <f t="shared" si="9"/>
        <v>1.0380762987804</v>
      </c>
      <c r="H79" s="1">
        <f t="shared" si="9"/>
        <v>1.0962085715121</v>
      </c>
      <c r="I79" s="1">
        <f t="shared" si="9"/>
        <v>1.11155549151327</v>
      </c>
      <c r="J79" s="1">
        <f t="shared" si="9"/>
        <v>1.22604570713914</v>
      </c>
    </row>
    <row r="80" ht="14.4" spans="1:10">
      <c r="A80" s="1" t="s">
        <v>11</v>
      </c>
      <c r="B80" s="1">
        <v>1</v>
      </c>
      <c r="C80" s="1">
        <f t="shared" si="1"/>
        <v>1.005</v>
      </c>
      <c r="D80" s="1">
        <f t="shared" ref="B80:J80" si="10">C80*D46/100</f>
        <v>1.016055</v>
      </c>
      <c r="E80" s="1">
        <f t="shared" si="10"/>
        <v>0.97744491</v>
      </c>
      <c r="F80" s="1">
        <f t="shared" si="10"/>
        <v>0.96571557108</v>
      </c>
      <c r="G80" s="1">
        <f t="shared" si="10"/>
        <v>1.03910995448208</v>
      </c>
      <c r="H80" s="1">
        <f t="shared" si="10"/>
        <v>1.101456551751</v>
      </c>
      <c r="I80" s="1">
        <f t="shared" si="10"/>
        <v>1.11577548692377</v>
      </c>
      <c r="J80" s="1">
        <f t="shared" si="10"/>
        <v>1.11912281338454</v>
      </c>
    </row>
    <row r="81" ht="14.4" spans="1:10">
      <c r="A81" s="1" t="s">
        <v>12</v>
      </c>
      <c r="B81" s="1">
        <v>1</v>
      </c>
      <c r="C81" s="1">
        <f t="shared" si="1"/>
        <v>1</v>
      </c>
      <c r="D81" s="1">
        <f t="shared" ref="B81:J81" si="11">C81*D47/100</f>
        <v>1.006</v>
      </c>
      <c r="E81" s="1">
        <f t="shared" si="11"/>
        <v>0.979844</v>
      </c>
      <c r="F81" s="1">
        <f t="shared" si="11"/>
        <v>0.97494478</v>
      </c>
      <c r="G81" s="1">
        <f t="shared" si="11"/>
        <v>1.03149157724</v>
      </c>
      <c r="H81" s="1">
        <f t="shared" si="11"/>
        <v>1.09028659714268</v>
      </c>
      <c r="I81" s="1">
        <f t="shared" si="11"/>
        <v>1.11318261568268</v>
      </c>
      <c r="J81" s="1">
        <f t="shared" si="11"/>
        <v>1.17329447692954</v>
      </c>
    </row>
    <row r="82" ht="14.4" spans="1:10">
      <c r="A82" s="1" t="s">
        <v>13</v>
      </c>
      <c r="B82" s="1">
        <v>1</v>
      </c>
      <c r="C82" s="1">
        <f t="shared" si="1"/>
        <v>1.002</v>
      </c>
      <c r="D82" s="1">
        <f t="shared" ref="B82:J82" si="12">C82*D48/100</f>
        <v>1.005006</v>
      </c>
      <c r="E82" s="1">
        <f t="shared" si="12"/>
        <v>0.973850814</v>
      </c>
      <c r="F82" s="1">
        <f t="shared" si="12"/>
        <v>0.966060007488</v>
      </c>
      <c r="G82" s="1">
        <f t="shared" si="12"/>
        <v>1.03754844804211</v>
      </c>
      <c r="H82" s="1">
        <f t="shared" si="12"/>
        <v>1.09772625802855</v>
      </c>
      <c r="I82" s="1">
        <f t="shared" si="12"/>
        <v>1.12297396196321</v>
      </c>
      <c r="J82" s="1">
        <f t="shared" si="12"/>
        <v>1.25099299362702</v>
      </c>
    </row>
    <row r="83" ht="14.4" spans="1:10">
      <c r="A83" s="1" t="s">
        <v>14</v>
      </c>
      <c r="B83" s="1">
        <v>1</v>
      </c>
      <c r="C83" s="1">
        <f t="shared" si="1"/>
        <v>1.001</v>
      </c>
      <c r="D83" s="1">
        <f t="shared" ref="B83:J83" si="13">C83*D49/100</f>
        <v>1.005004</v>
      </c>
      <c r="E83" s="1">
        <f t="shared" si="13"/>
        <v>0.987918932</v>
      </c>
      <c r="F83" s="1">
        <f t="shared" si="13"/>
        <v>0.987918932</v>
      </c>
      <c r="G83" s="1">
        <f t="shared" si="13"/>
        <v>1.043242392192</v>
      </c>
      <c r="H83" s="1">
        <f t="shared" si="13"/>
        <v>1.09436126940941</v>
      </c>
      <c r="I83" s="1">
        <f t="shared" si="13"/>
        <v>1.11077668845055</v>
      </c>
      <c r="J83" s="1">
        <f t="shared" si="13"/>
        <v>1.10633358169675</v>
      </c>
    </row>
    <row r="84" ht="14.4" spans="1:10">
      <c r="A84" s="1" t="s">
        <v>15</v>
      </c>
      <c r="B84" s="1">
        <v>1</v>
      </c>
      <c r="C84" s="1">
        <f t="shared" si="1"/>
        <v>1.004</v>
      </c>
      <c r="D84" s="1">
        <f t="shared" ref="B84:J84" si="14">C84*D50/100</f>
        <v>1.005004</v>
      </c>
      <c r="E84" s="1">
        <f t="shared" si="14"/>
        <v>0.972843872</v>
      </c>
      <c r="F84" s="1">
        <f t="shared" si="14"/>
        <v>0.972843872</v>
      </c>
      <c r="G84" s="1">
        <f t="shared" si="14"/>
        <v>1.032187348192</v>
      </c>
      <c r="H84" s="1">
        <f t="shared" si="14"/>
        <v>1.09824733847629</v>
      </c>
      <c r="I84" s="1">
        <f t="shared" si="14"/>
        <v>1.12460527459972</v>
      </c>
      <c r="J84" s="1">
        <f t="shared" si="14"/>
        <v>1.2168229071169</v>
      </c>
    </row>
    <row r="85" ht="14.4" spans="1:10">
      <c r="A85" s="1" t="s">
        <v>16</v>
      </c>
      <c r="B85" s="1">
        <v>1</v>
      </c>
      <c r="C85" s="1">
        <f t="shared" si="1"/>
        <v>1.004</v>
      </c>
      <c r="D85" s="1">
        <f t="shared" ref="B85:J85" si="15">C85*D51/100</f>
        <v>1.007012</v>
      </c>
      <c r="E85" s="1">
        <f t="shared" si="15"/>
        <v>0.983850724</v>
      </c>
      <c r="F85" s="1">
        <f t="shared" si="15"/>
        <v>0.974996067484</v>
      </c>
      <c r="G85" s="1">
        <f t="shared" si="15"/>
        <v>1.03154583939807</v>
      </c>
      <c r="H85" s="1">
        <f t="shared" si="15"/>
        <v>1.09447013560135</v>
      </c>
      <c r="I85" s="1">
        <f t="shared" si="15"/>
        <v>1.12511529939819</v>
      </c>
      <c r="J85" s="1">
        <f t="shared" si="15"/>
        <v>1.16561945017653</v>
      </c>
    </row>
    <row r="86" ht="14.4" spans="1:10">
      <c r="A86" s="1" t="s">
        <v>17</v>
      </c>
      <c r="B86" s="1">
        <v>1</v>
      </c>
      <c r="C86" s="1">
        <f t="shared" si="1"/>
        <v>0.999</v>
      </c>
      <c r="D86" s="1">
        <f t="shared" ref="B86:J86" si="16">C86*D52/100</f>
        <v>0.999</v>
      </c>
      <c r="E86" s="1">
        <f t="shared" si="16"/>
        <v>0.975024</v>
      </c>
      <c r="F86" s="1">
        <f t="shared" si="16"/>
        <v>0.967223808</v>
      </c>
      <c r="G86" s="1">
        <f t="shared" si="16"/>
        <v>1.038798369792</v>
      </c>
      <c r="H86" s="1">
        <f t="shared" si="16"/>
        <v>1.09489348176077</v>
      </c>
      <c r="I86" s="1">
        <f t="shared" si="16"/>
        <v>1.12993007317711</v>
      </c>
      <c r="J86" s="1">
        <f t="shared" si="16"/>
        <v>1.17851706632373</v>
      </c>
    </row>
    <row r="87" ht="14.4" spans="1:10">
      <c r="A87" s="1" t="s">
        <v>18</v>
      </c>
      <c r="B87" s="1">
        <v>1</v>
      </c>
      <c r="C87" s="1">
        <f t="shared" si="1"/>
        <v>1.005</v>
      </c>
      <c r="D87" s="1">
        <f t="shared" ref="B87:J87" si="17">C87*D53/100</f>
        <v>1.01505</v>
      </c>
      <c r="E87" s="1">
        <f t="shared" si="17"/>
        <v>1.0089597</v>
      </c>
      <c r="F87" s="1">
        <f t="shared" si="17"/>
        <v>1.0099686597</v>
      </c>
      <c r="G87" s="1">
        <f t="shared" si="17"/>
        <v>1.0695568106223</v>
      </c>
      <c r="H87" s="1">
        <f t="shared" si="17"/>
        <v>1.14014756012337</v>
      </c>
      <c r="I87" s="1">
        <f t="shared" si="17"/>
        <v>1.18575346252831</v>
      </c>
      <c r="J87" s="1">
        <f t="shared" si="17"/>
        <v>0.962831811572985</v>
      </c>
    </row>
    <row r="88" ht="14.4" spans="1:10">
      <c r="A88" s="1" t="s">
        <v>19</v>
      </c>
      <c r="B88" s="1">
        <v>1</v>
      </c>
      <c r="C88" s="1">
        <f t="shared" si="1"/>
        <v>1.013</v>
      </c>
      <c r="D88" s="1">
        <f t="shared" ref="B88:J88" si="18">C88*D54/100</f>
        <v>1.028195</v>
      </c>
      <c r="E88" s="1">
        <f t="shared" si="18"/>
        <v>1.03230778</v>
      </c>
      <c r="F88" s="1">
        <f t="shared" si="18"/>
        <v>1.03643701112</v>
      </c>
      <c r="G88" s="1">
        <f t="shared" si="18"/>
        <v>1.09551392075384</v>
      </c>
      <c r="H88" s="1">
        <f t="shared" si="18"/>
        <v>1.14809858895002</v>
      </c>
      <c r="I88" s="1">
        <f t="shared" si="18"/>
        <v>1.16761626496218</v>
      </c>
      <c r="J88" s="1">
        <f t="shared" si="18"/>
        <v>1.2563551010993</v>
      </c>
    </row>
    <row r="89" ht="14.4" spans="1:10">
      <c r="A89" s="1" t="s">
        <v>20</v>
      </c>
      <c r="B89" s="1">
        <v>1</v>
      </c>
      <c r="C89" s="1">
        <f t="shared" si="1"/>
        <v>1.014</v>
      </c>
      <c r="D89" s="1">
        <f t="shared" ref="B89:J89" si="19">C89*D55/100</f>
        <v>1.02921</v>
      </c>
      <c r="E89" s="1">
        <f t="shared" si="19"/>
        <v>1.0189179</v>
      </c>
      <c r="F89" s="1">
        <f t="shared" si="19"/>
        <v>1.0219746537</v>
      </c>
      <c r="G89" s="1">
        <f t="shared" si="19"/>
        <v>1.0761393103461</v>
      </c>
      <c r="H89" s="1">
        <f t="shared" si="19"/>
        <v>1.14285994758756</v>
      </c>
      <c r="I89" s="1">
        <f t="shared" si="19"/>
        <v>1.19086006538624</v>
      </c>
      <c r="J89" s="1">
        <f t="shared" si="19"/>
        <v>1.27660199009404</v>
      </c>
    </row>
    <row r="90" ht="14.4" spans="1:10">
      <c r="A90" s="1" t="s">
        <v>21</v>
      </c>
      <c r="B90" s="1">
        <v>1</v>
      </c>
      <c r="C90" s="1">
        <f t="shared" si="1"/>
        <v>1.001</v>
      </c>
      <c r="D90" s="1">
        <f t="shared" ref="B90:J90" si="20">C90*D56/100</f>
        <v>1.017016</v>
      </c>
      <c r="E90" s="1">
        <f t="shared" si="20"/>
        <v>1.004811808</v>
      </c>
      <c r="F90" s="1">
        <f t="shared" si="20"/>
        <v>0.99978774896</v>
      </c>
      <c r="G90" s="1">
        <f t="shared" si="20"/>
        <v>1.04377840991424</v>
      </c>
      <c r="H90" s="1">
        <f t="shared" si="20"/>
        <v>1.09074843836038</v>
      </c>
      <c r="I90" s="1">
        <f t="shared" si="20"/>
        <v>1.11692640088103</v>
      </c>
      <c r="J90" s="1">
        <f t="shared" si="20"/>
        <v>1.22861904096913</v>
      </c>
    </row>
    <row r="91" ht="14.4" spans="1:10">
      <c r="A91" s="1" t="s">
        <v>22</v>
      </c>
      <c r="B91" s="1">
        <v>1</v>
      </c>
      <c r="C91" s="1">
        <f t="shared" si="1"/>
        <v>0.993</v>
      </c>
      <c r="D91" s="1">
        <f t="shared" ref="B91:J91" si="21">C91*D57/100</f>
        <v>0.998958</v>
      </c>
      <c r="E91" s="1">
        <f t="shared" si="21"/>
        <v>0.992964252</v>
      </c>
      <c r="F91" s="1">
        <f t="shared" si="21"/>
        <v>0.993957216252</v>
      </c>
      <c r="G91" s="1">
        <f t="shared" si="21"/>
        <v>1.03470946211833</v>
      </c>
      <c r="H91" s="1">
        <f t="shared" si="21"/>
        <v>1.09886144876967</v>
      </c>
      <c r="I91" s="1">
        <f t="shared" si="21"/>
        <v>1.13512387657907</v>
      </c>
      <c r="J91" s="1">
        <f t="shared" si="21"/>
        <v>1.2475011403604</v>
      </c>
    </row>
    <row r="92" ht="14.4" spans="1:10">
      <c r="A92" s="1" t="s">
        <v>23</v>
      </c>
      <c r="B92" s="1">
        <v>1</v>
      </c>
      <c r="C92" s="1">
        <f t="shared" si="1"/>
        <v>1.005</v>
      </c>
      <c r="D92" s="1">
        <f t="shared" ref="B92:J92" si="22">C92*D58/100</f>
        <v>1.008015</v>
      </c>
      <c r="E92" s="1">
        <f t="shared" si="22"/>
        <v>0.98987073</v>
      </c>
      <c r="F92" s="1">
        <f t="shared" si="22"/>
        <v>0.97898215197</v>
      </c>
      <c r="G92" s="1">
        <f t="shared" si="22"/>
        <v>1.03086820602441</v>
      </c>
      <c r="H92" s="1">
        <f t="shared" si="22"/>
        <v>1.08241161632563</v>
      </c>
      <c r="I92" s="1">
        <f t="shared" si="22"/>
        <v>1.13653219714191</v>
      </c>
      <c r="J92" s="1">
        <f t="shared" si="22"/>
        <v>1.17517429184474</v>
      </c>
    </row>
    <row r="93" ht="14.4" spans="1:10">
      <c r="A93" s="1" t="s">
        <v>24</v>
      </c>
      <c r="B93" s="1">
        <v>1</v>
      </c>
      <c r="C93" s="1">
        <f t="shared" si="1"/>
        <v>1.004</v>
      </c>
      <c r="D93" s="1">
        <f t="shared" ref="B93:J93" si="23">C93*D59/100</f>
        <v>1.00902</v>
      </c>
      <c r="E93" s="1">
        <f t="shared" si="23"/>
        <v>0.98783058</v>
      </c>
      <c r="F93" s="1">
        <f t="shared" si="23"/>
        <v>0.98585491884</v>
      </c>
      <c r="G93" s="1">
        <f t="shared" si="23"/>
        <v>1.06176574759068</v>
      </c>
      <c r="H93" s="1">
        <f t="shared" si="23"/>
        <v>1.12971875543648</v>
      </c>
      <c r="I93" s="1">
        <f t="shared" si="23"/>
        <v>1.14779425552347</v>
      </c>
      <c r="J93" s="1">
        <f t="shared" si="23"/>
        <v>1.26142588682029</v>
      </c>
    </row>
    <row r="94" ht="14.4" spans="1:10">
      <c r="A94" s="1" t="s">
        <v>25</v>
      </c>
      <c r="B94" s="1">
        <v>1</v>
      </c>
      <c r="C94" s="1">
        <f t="shared" si="1"/>
        <v>1.009</v>
      </c>
      <c r="D94" s="1">
        <f t="shared" ref="B94:J94" si="24">C94*D60/100</f>
        <v>1.020099</v>
      </c>
      <c r="E94" s="1">
        <f t="shared" si="24"/>
        <v>1.003777416</v>
      </c>
      <c r="F94" s="1">
        <f t="shared" si="24"/>
        <v>0.989724532176</v>
      </c>
      <c r="G94" s="1">
        <f t="shared" si="24"/>
        <v>1.05009772863874</v>
      </c>
      <c r="H94" s="1">
        <f t="shared" si="24"/>
        <v>1.10470281052795</v>
      </c>
      <c r="I94" s="1">
        <f t="shared" si="24"/>
        <v>1.13011097517009</v>
      </c>
      <c r="J94" s="1">
        <f t="shared" si="24"/>
        <v>1.16627452637554</v>
      </c>
    </row>
    <row r="95" ht="14.4" spans="1:10">
      <c r="A95" s="1" t="s">
        <v>26</v>
      </c>
      <c r="B95" s="1">
        <v>1</v>
      </c>
      <c r="C95" s="1">
        <f t="shared" si="1"/>
        <v>1.011</v>
      </c>
      <c r="D95" s="1">
        <f t="shared" ref="B95:J95" si="25">C95*D61/100</f>
        <v>1.02111</v>
      </c>
      <c r="E95" s="1">
        <f t="shared" si="25"/>
        <v>1.01192001</v>
      </c>
      <c r="F95" s="1">
        <f t="shared" si="25"/>
        <v>1.01293193001</v>
      </c>
      <c r="G95" s="1">
        <f t="shared" si="25"/>
        <v>1.06256559458049</v>
      </c>
      <c r="H95" s="1">
        <f t="shared" si="25"/>
        <v>1.11463130871493</v>
      </c>
      <c r="I95" s="1">
        <f t="shared" si="25"/>
        <v>1.14026782881538</v>
      </c>
      <c r="J95" s="1">
        <f t="shared" si="25"/>
        <v>1.22806845163416</v>
      </c>
    </row>
    <row r="96" ht="14.4" spans="1:10">
      <c r="A96" s="1" t="s">
        <v>27</v>
      </c>
      <c r="B96" s="1">
        <v>1</v>
      </c>
      <c r="C96" s="1">
        <f t="shared" si="1"/>
        <v>1.02</v>
      </c>
      <c r="D96" s="1">
        <f t="shared" ref="B96:J96" si="26">C96*D62/100</f>
        <v>1.03122</v>
      </c>
      <c r="E96" s="1">
        <f t="shared" si="26"/>
        <v>1.01884536</v>
      </c>
      <c r="F96" s="1">
        <f t="shared" si="26"/>
        <v>1.01782651464</v>
      </c>
      <c r="G96" s="1">
        <f t="shared" si="26"/>
        <v>1.07177131991592</v>
      </c>
      <c r="H96" s="1">
        <f t="shared" si="26"/>
        <v>1.12964697119138</v>
      </c>
      <c r="I96" s="1">
        <f t="shared" si="26"/>
        <v>1.15901779244236</v>
      </c>
      <c r="J96" s="1">
        <f t="shared" si="26"/>
        <v>1.20074243297028</v>
      </c>
    </row>
    <row r="97" ht="14.4" spans="1:10">
      <c r="A97" s="1" t="s">
        <v>28</v>
      </c>
      <c r="B97" s="1">
        <v>1</v>
      </c>
      <c r="C97" s="1">
        <f t="shared" si="1"/>
        <v>1.004</v>
      </c>
      <c r="D97" s="1">
        <f t="shared" ref="B97:J97" si="27">C97*D63/100</f>
        <v>1.005004</v>
      </c>
      <c r="E97" s="1">
        <f t="shared" si="27"/>
        <v>0.981888908</v>
      </c>
      <c r="F97" s="1">
        <f t="shared" si="27"/>
        <v>0.969124352196</v>
      </c>
      <c r="G97" s="1">
        <f t="shared" si="27"/>
        <v>1.02630268897556</v>
      </c>
      <c r="H97" s="1">
        <f t="shared" si="27"/>
        <v>1.07351261266844</v>
      </c>
      <c r="I97" s="1">
        <f t="shared" si="27"/>
        <v>1.10142394059782</v>
      </c>
      <c r="J97" s="1">
        <f t="shared" si="27"/>
        <v>1.18733500796445</v>
      </c>
    </row>
    <row r="98" ht="14.4" spans="1:10">
      <c r="A98" s="1" t="s">
        <v>29</v>
      </c>
      <c r="B98" s="1">
        <v>1</v>
      </c>
      <c r="C98" s="1">
        <f t="shared" si="1"/>
        <v>1.015</v>
      </c>
      <c r="D98" s="1">
        <f t="shared" ref="B98:J98" si="28">C98*D64/100</f>
        <v>1.024135</v>
      </c>
      <c r="E98" s="1">
        <f t="shared" si="28"/>
        <v>1.00570057</v>
      </c>
      <c r="F98" s="1">
        <f t="shared" si="28"/>
        <v>1.00167776772</v>
      </c>
      <c r="G98" s="1">
        <f t="shared" si="28"/>
        <v>1.06278011155092</v>
      </c>
      <c r="H98" s="1">
        <f t="shared" si="28"/>
        <v>1.10847965634761</v>
      </c>
      <c r="I98" s="1">
        <f t="shared" si="28"/>
        <v>1.1361916477563</v>
      </c>
      <c r="J98" s="1">
        <f t="shared" si="28"/>
        <v>0.997576266730031</v>
      </c>
    </row>
    <row r="99" ht="14.4" spans="1:10">
      <c r="A99" s="1" t="s">
        <v>30</v>
      </c>
      <c r="B99" s="1">
        <v>1</v>
      </c>
      <c r="C99" s="1">
        <f t="shared" si="1"/>
        <v>0.998</v>
      </c>
      <c r="D99" s="1">
        <f t="shared" ref="B99:J99" si="29">C99*D65/100</f>
        <v>1.005984</v>
      </c>
      <c r="E99" s="1">
        <f t="shared" si="29"/>
        <v>0.9808344</v>
      </c>
      <c r="F99" s="1">
        <f t="shared" si="29"/>
        <v>0.9769110624</v>
      </c>
      <c r="G99" s="1">
        <f t="shared" si="29"/>
        <v>1.0345488150816</v>
      </c>
      <c r="H99" s="1">
        <f t="shared" si="29"/>
        <v>1.07075802360946</v>
      </c>
      <c r="I99" s="1">
        <f t="shared" si="29"/>
        <v>1.09217318408165</v>
      </c>
      <c r="J99" s="1">
        <f t="shared" si="29"/>
        <v>1.14459749691756</v>
      </c>
    </row>
    <row r="100" ht="14.4" spans="1:10">
      <c r="A100" s="1" t="s">
        <v>31</v>
      </c>
      <c r="B100" s="1">
        <v>1</v>
      </c>
      <c r="C100" s="1">
        <f t="shared" si="1"/>
        <v>1.005</v>
      </c>
      <c r="D100" s="1">
        <f t="shared" ref="B100:J100" si="30">C100*D66/100</f>
        <v>1.008015</v>
      </c>
      <c r="E100" s="1">
        <f t="shared" si="30"/>
        <v>0.990878745</v>
      </c>
      <c r="F100" s="1">
        <f t="shared" si="30"/>
        <v>0.989887866255</v>
      </c>
      <c r="G100" s="1">
        <f t="shared" si="30"/>
        <v>1.02453394157392</v>
      </c>
      <c r="H100" s="1">
        <f t="shared" si="30"/>
        <v>1.06244169741216</v>
      </c>
      <c r="I100" s="1">
        <f t="shared" si="30"/>
        <v>1.0921900649397</v>
      </c>
      <c r="J100" s="1">
        <f t="shared" si="30"/>
        <v>1.26912485545993</v>
      </c>
    </row>
    <row r="101" ht="14.4" spans="1:10">
      <c r="A101" s="1"/>
      <c r="B101" s="1"/>
      <c r="C101" s="1"/>
      <c r="D101" s="1"/>
      <c r="E101" s="1"/>
      <c r="F101" s="1"/>
      <c r="G101" s="1"/>
      <c r="H101" s="1"/>
      <c r="I101" s="2"/>
      <c r="J101" s="2"/>
    </row>
    <row r="102" ht="14.4" spans="1:10">
      <c r="A102" s="3" t="s">
        <v>35</v>
      </c>
      <c r="B102" s="3"/>
      <c r="C102" s="3"/>
      <c r="D102" s="3"/>
      <c r="E102" s="3"/>
      <c r="F102" s="3"/>
      <c r="G102" s="1"/>
      <c r="H102" s="1"/>
      <c r="I102" s="2"/>
      <c r="J102" s="2"/>
    </row>
    <row r="103" ht="14.4" spans="1:10">
      <c r="A103" s="3" t="s">
        <v>1</v>
      </c>
      <c r="B103" s="3">
        <v>2012</v>
      </c>
      <c r="C103" s="3">
        <v>2013</v>
      </c>
      <c r="D103" s="3">
        <v>2014</v>
      </c>
      <c r="E103" s="3">
        <v>2015</v>
      </c>
      <c r="F103" s="3">
        <v>2016</v>
      </c>
      <c r="G103" s="3">
        <v>2017</v>
      </c>
      <c r="H103" s="3">
        <v>2018</v>
      </c>
      <c r="I103" s="2">
        <v>2019</v>
      </c>
      <c r="J103" s="2">
        <v>2020</v>
      </c>
    </row>
    <row r="104" ht="14.4" spans="1:10">
      <c r="A104" s="1" t="s">
        <v>2</v>
      </c>
      <c r="B104" s="1">
        <f t="shared" ref="B104:J104" si="31">B3/B71</f>
        <v>7032.8</v>
      </c>
      <c r="C104" s="1">
        <f t="shared" si="31"/>
        <v>7602.98298298298</v>
      </c>
      <c r="D104" s="1">
        <f t="shared" si="31"/>
        <v>7965.16516516516</v>
      </c>
      <c r="E104" s="1">
        <f t="shared" si="31"/>
        <v>8364.26590524951</v>
      </c>
      <c r="F104" s="1">
        <f t="shared" si="31"/>
        <v>9994.91895335163</v>
      </c>
      <c r="G104" s="1">
        <f t="shared" si="31"/>
        <v>10193.9444223738</v>
      </c>
      <c r="H104" s="1">
        <f t="shared" si="31"/>
        <v>10702.8441588462</v>
      </c>
      <c r="I104" s="1">
        <f t="shared" si="31"/>
        <v>10696.343990961</v>
      </c>
      <c r="J104" s="1">
        <f t="shared" si="31"/>
        <v>10602.2718369162</v>
      </c>
    </row>
    <row r="105" ht="14.4" spans="1:10">
      <c r="A105" s="1" t="s">
        <v>3</v>
      </c>
      <c r="B105" s="1">
        <f t="shared" ref="B105:J105" si="32">B4/B72</f>
        <v>9314.76</v>
      </c>
      <c r="C105" s="1">
        <f t="shared" si="32"/>
        <v>10491.2864321608</v>
      </c>
      <c r="D105" s="1">
        <f t="shared" si="32"/>
        <v>11338.2334558364</v>
      </c>
      <c r="E105" s="1">
        <f t="shared" si="32"/>
        <v>10506.5789807908</v>
      </c>
      <c r="F105" s="1">
        <f t="shared" si="32"/>
        <v>10185.3793970745</v>
      </c>
      <c r="G105" s="1">
        <f t="shared" si="32"/>
        <v>9788.22243541808</v>
      </c>
      <c r="H105" s="1">
        <f t="shared" si="32"/>
        <v>10208.0275498063</v>
      </c>
      <c r="I105" s="1">
        <f t="shared" si="32"/>
        <v>11669.7699929283</v>
      </c>
      <c r="J105" s="1">
        <f t="shared" si="32"/>
        <v>11525.1537272066</v>
      </c>
    </row>
    <row r="106" ht="14.4" spans="1:10">
      <c r="A106" s="1" t="s">
        <v>4</v>
      </c>
      <c r="B106" s="1">
        <f t="shared" ref="B106:J106" si="33">B5/B73</f>
        <v>15087.91</v>
      </c>
      <c r="C106" s="1">
        <f t="shared" si="33"/>
        <v>16183.3133133133</v>
      </c>
      <c r="D106" s="1">
        <f t="shared" si="33"/>
        <v>17047.656438874</v>
      </c>
      <c r="E106" s="1">
        <f t="shared" si="33"/>
        <v>17634.2683471283</v>
      </c>
      <c r="F106" s="1">
        <f t="shared" si="33"/>
        <v>19070.7099683054</v>
      </c>
      <c r="G106" s="1">
        <f t="shared" si="33"/>
        <v>18295.8408709163</v>
      </c>
      <c r="H106" s="1">
        <f t="shared" si="33"/>
        <v>18989.667875952</v>
      </c>
      <c r="I106" s="1">
        <f t="shared" si="33"/>
        <v>21383.6399402409</v>
      </c>
      <c r="J106" s="1">
        <f t="shared" si="33"/>
        <v>21693.6065560188</v>
      </c>
    </row>
    <row r="107" ht="14.4" spans="1:10">
      <c r="A107" s="1" t="s">
        <v>5</v>
      </c>
      <c r="B107" s="1">
        <f t="shared" ref="B107:J107" si="34">B6/B74</f>
        <v>7663.39</v>
      </c>
      <c r="C107" s="1">
        <f t="shared" si="34"/>
        <v>8650.25870646766</v>
      </c>
      <c r="D107" s="1">
        <f t="shared" si="34"/>
        <v>8809.87632120522</v>
      </c>
      <c r="E107" s="1">
        <f t="shared" si="34"/>
        <v>8974.48402805577</v>
      </c>
      <c r="F107" s="1">
        <f t="shared" si="34"/>
        <v>8514.42572022799</v>
      </c>
      <c r="G107" s="1">
        <f t="shared" si="34"/>
        <v>6412.25055731918</v>
      </c>
      <c r="H107" s="1">
        <f t="shared" si="34"/>
        <v>6687.26428902193</v>
      </c>
      <c r="I107" s="1">
        <f t="shared" si="34"/>
        <v>9179.08418531157</v>
      </c>
      <c r="J107" s="1">
        <f t="shared" si="34"/>
        <v>8655.05066373032</v>
      </c>
    </row>
    <row r="108" ht="14.4" spans="1:10">
      <c r="A108" s="1" t="s">
        <v>6</v>
      </c>
      <c r="B108" s="1">
        <f t="shared" ref="B108:J108" si="35">B7/B75</f>
        <v>12954.33</v>
      </c>
      <c r="C108" s="1">
        <f t="shared" si="35"/>
        <v>15348.5240963855</v>
      </c>
      <c r="D108" s="1">
        <f t="shared" si="35"/>
        <v>13534.981609806</v>
      </c>
      <c r="E108" s="1">
        <f t="shared" si="35"/>
        <v>14212.1284614964</v>
      </c>
      <c r="F108" s="1">
        <f t="shared" si="35"/>
        <v>12885.6406634807</v>
      </c>
      <c r="G108" s="1">
        <f t="shared" si="35"/>
        <v>10368.9644145047</v>
      </c>
      <c r="H108" s="1">
        <f t="shared" si="35"/>
        <v>10907.6180636896</v>
      </c>
      <c r="I108" s="1">
        <f t="shared" si="35"/>
        <v>15106.5455258929</v>
      </c>
      <c r="J108" s="1">
        <f t="shared" si="35"/>
        <v>15400.2510631631</v>
      </c>
    </row>
    <row r="109" ht="14.4" spans="1:10">
      <c r="A109" s="1" t="s">
        <v>7</v>
      </c>
      <c r="B109" s="1">
        <f t="shared" ref="B109:J109" si="36">B8/B76</f>
        <v>15049.6</v>
      </c>
      <c r="C109" s="1">
        <f t="shared" si="36"/>
        <v>16479.8</v>
      </c>
      <c r="D109" s="1">
        <f t="shared" si="36"/>
        <v>16978.3650952859</v>
      </c>
      <c r="E109" s="1">
        <f t="shared" si="36"/>
        <v>12395.6138077153</v>
      </c>
      <c r="F109" s="1">
        <f t="shared" si="36"/>
        <v>9472.39598461932</v>
      </c>
      <c r="G109" s="1">
        <f t="shared" si="36"/>
        <v>9572.17148509174</v>
      </c>
      <c r="H109" s="1">
        <f t="shared" si="36"/>
        <v>10079.1617420176</v>
      </c>
      <c r="I109" s="1">
        <f t="shared" si="36"/>
        <v>14738.0684342817</v>
      </c>
      <c r="J109" s="1">
        <f t="shared" si="36"/>
        <v>14460.0775672367</v>
      </c>
    </row>
    <row r="110" ht="14.4" spans="1:10">
      <c r="A110" s="1" t="s">
        <v>8</v>
      </c>
      <c r="B110" s="1">
        <f t="shared" ref="B110:J110" si="37">B9/B77</f>
        <v>9234.98</v>
      </c>
      <c r="C110" s="1">
        <f t="shared" si="37"/>
        <v>9751.49</v>
      </c>
      <c r="D110" s="1">
        <f t="shared" si="37"/>
        <v>10351.9461077844</v>
      </c>
      <c r="E110" s="1">
        <f t="shared" si="37"/>
        <v>11249.2126402932</v>
      </c>
      <c r="F110" s="1">
        <f t="shared" si="37"/>
        <v>10552.5615601557</v>
      </c>
      <c r="G110" s="1">
        <f t="shared" si="37"/>
        <v>9908.81857112294</v>
      </c>
      <c r="H110" s="1">
        <f t="shared" si="37"/>
        <v>10323.9165630628</v>
      </c>
      <c r="I110" s="1">
        <f t="shared" si="37"/>
        <v>11958.6687024207</v>
      </c>
      <c r="J110" s="1">
        <f t="shared" si="37"/>
        <v>11498.7663193514</v>
      </c>
    </row>
    <row r="111" ht="14.4" spans="1:10">
      <c r="A111" s="1" t="s">
        <v>9</v>
      </c>
      <c r="B111" s="1">
        <f t="shared" ref="B111:J111" si="38">B10/B78</f>
        <v>7824.09</v>
      </c>
      <c r="C111" s="1">
        <f t="shared" si="38"/>
        <v>9144.31568431568</v>
      </c>
      <c r="D111" s="1">
        <f t="shared" si="38"/>
        <v>9278.72127872128</v>
      </c>
      <c r="E111" s="1">
        <f t="shared" si="38"/>
        <v>9751.96520651066</v>
      </c>
      <c r="F111" s="1">
        <f t="shared" si="38"/>
        <v>9290.35600701963</v>
      </c>
      <c r="G111" s="1">
        <f t="shared" si="38"/>
        <v>9475.72220116931</v>
      </c>
      <c r="H111" s="1">
        <f t="shared" si="38"/>
        <v>9996.92174299017</v>
      </c>
      <c r="I111" s="1">
        <f t="shared" si="38"/>
        <v>10942.9937577106</v>
      </c>
      <c r="J111" s="1">
        <f t="shared" si="38"/>
        <v>10693.5362072561</v>
      </c>
    </row>
    <row r="112" ht="14.4" spans="1:10">
      <c r="A112" s="1" t="s">
        <v>10</v>
      </c>
      <c r="B112" s="1">
        <f t="shared" ref="B112:J112" si="39">B11/B79</f>
        <v>7012.53</v>
      </c>
      <c r="C112" s="1">
        <f t="shared" si="39"/>
        <v>7601.92614770459</v>
      </c>
      <c r="D112" s="1">
        <f t="shared" si="39"/>
        <v>7966.64382677431</v>
      </c>
      <c r="E112" s="1">
        <f t="shared" si="39"/>
        <v>9213.62895586475</v>
      </c>
      <c r="F112" s="1">
        <f t="shared" si="39"/>
        <v>10927.589622581</v>
      </c>
      <c r="G112" s="1">
        <f t="shared" si="39"/>
        <v>11085.1100381729</v>
      </c>
      <c r="H112" s="1">
        <f t="shared" si="39"/>
        <v>11440.1148440616</v>
      </c>
      <c r="I112" s="1">
        <f t="shared" si="39"/>
        <v>11258.7904771623</v>
      </c>
      <c r="J112" s="1">
        <f t="shared" si="39"/>
        <v>10387.4131622661</v>
      </c>
    </row>
    <row r="113" ht="14.4" spans="1:10">
      <c r="A113" s="1" t="s">
        <v>11</v>
      </c>
      <c r="B113" s="1">
        <f t="shared" ref="B113:J113" si="40">B12/B80</f>
        <v>26415.45</v>
      </c>
      <c r="C113" s="1">
        <f t="shared" si="40"/>
        <v>27573.2437810945</v>
      </c>
      <c r="D113" s="1">
        <f t="shared" si="40"/>
        <v>28341.1626339125</v>
      </c>
      <c r="E113" s="1">
        <f t="shared" si="40"/>
        <v>30631.7212291791</v>
      </c>
      <c r="F113" s="1">
        <f t="shared" si="40"/>
        <v>33399.647852761</v>
      </c>
      <c r="G113" s="1">
        <f t="shared" si="40"/>
        <v>35046.1371704894</v>
      </c>
      <c r="H113" s="1">
        <f t="shared" si="40"/>
        <v>36032.0179392393</v>
      </c>
      <c r="I113" s="1">
        <f t="shared" si="40"/>
        <v>38005.9386372538</v>
      </c>
      <c r="J113" s="1">
        <f t="shared" si="40"/>
        <v>39388.2388850103</v>
      </c>
    </row>
    <row r="114" ht="14.4" spans="1:10">
      <c r="A114" s="1" t="s">
        <v>12</v>
      </c>
      <c r="B114" s="1">
        <f t="shared" ref="B114:J114" si="41">B13/B81</f>
        <v>14607.57</v>
      </c>
      <c r="C114" s="1">
        <f t="shared" si="41"/>
        <v>16139.7</v>
      </c>
      <c r="D114" s="1">
        <f t="shared" si="41"/>
        <v>16899.5129224652</v>
      </c>
      <c r="E114" s="1">
        <f t="shared" si="41"/>
        <v>18587.9282824613</v>
      </c>
      <c r="F114" s="1">
        <f t="shared" si="41"/>
        <v>21209.2114591352</v>
      </c>
      <c r="G114" s="1">
        <f t="shared" si="41"/>
        <v>21194.0945349217</v>
      </c>
      <c r="H114" s="1">
        <f t="shared" si="41"/>
        <v>21852.15003629</v>
      </c>
      <c r="I114" s="1">
        <f t="shared" si="41"/>
        <v>22909.2666142742</v>
      </c>
      <c r="J114" s="1">
        <f t="shared" si="41"/>
        <v>22579.8677660305</v>
      </c>
    </row>
    <row r="115" ht="14.4" spans="1:10">
      <c r="A115" s="1" t="s">
        <v>13</v>
      </c>
      <c r="B115" s="1">
        <f t="shared" ref="B115:J115" si="42">B14/B82</f>
        <v>8680.9</v>
      </c>
      <c r="C115" s="1">
        <f t="shared" si="42"/>
        <v>9719.67065868263</v>
      </c>
      <c r="D115" s="1">
        <f t="shared" si="42"/>
        <v>10670.423858166</v>
      </c>
      <c r="E115" s="1">
        <f t="shared" si="42"/>
        <v>11404.7345243581</v>
      </c>
      <c r="F115" s="1">
        <f t="shared" si="42"/>
        <v>12778.8542164171</v>
      </c>
      <c r="G115" s="1">
        <f t="shared" si="42"/>
        <v>13078.0880889036</v>
      </c>
      <c r="H115" s="1">
        <f t="shared" si="42"/>
        <v>13471.4047401048</v>
      </c>
      <c r="I115" s="1">
        <f t="shared" si="42"/>
        <v>14523.0215533857</v>
      </c>
      <c r="J115" s="1">
        <f t="shared" si="42"/>
        <v>13606.3070235202</v>
      </c>
    </row>
    <row r="116" ht="14.4" spans="1:10">
      <c r="A116" s="1" t="s">
        <v>14</v>
      </c>
      <c r="B116" s="1">
        <f t="shared" ref="B116:J116" si="43">B15/B83</f>
        <v>10270.16</v>
      </c>
      <c r="C116" s="1">
        <f t="shared" si="43"/>
        <v>11666.9130869131</v>
      </c>
      <c r="D116" s="1">
        <f t="shared" si="43"/>
        <v>12973.1224950348</v>
      </c>
      <c r="E116" s="1">
        <f t="shared" si="43"/>
        <v>14313.2189716959</v>
      </c>
      <c r="F116" s="1">
        <f t="shared" si="43"/>
        <v>15766.5669676629</v>
      </c>
      <c r="G116" s="1">
        <f t="shared" si="43"/>
        <v>16906.7803724313</v>
      </c>
      <c r="H116" s="1">
        <f t="shared" si="43"/>
        <v>17564.6587509242</v>
      </c>
      <c r="I116" s="1">
        <f t="shared" si="43"/>
        <v>18554.22069397</v>
      </c>
      <c r="J116" s="1">
        <f t="shared" si="43"/>
        <v>19318.3848770757</v>
      </c>
    </row>
    <row r="117" ht="14.4" spans="1:10">
      <c r="A117" s="1" t="s">
        <v>15</v>
      </c>
      <c r="B117" s="1">
        <f t="shared" ref="B117:J117" si="44">B16/B84</f>
        <v>6301.13</v>
      </c>
      <c r="C117" s="1">
        <f t="shared" si="44"/>
        <v>6747.23107569721</v>
      </c>
      <c r="D117" s="1">
        <f t="shared" si="44"/>
        <v>6842.67923311748</v>
      </c>
      <c r="E117" s="1">
        <f t="shared" si="44"/>
        <v>7921.10658430503</v>
      </c>
      <c r="F117" s="1">
        <f t="shared" si="44"/>
        <v>9281.5407074898</v>
      </c>
      <c r="G117" s="1">
        <f t="shared" si="44"/>
        <v>9434.73102732561</v>
      </c>
      <c r="H117" s="1">
        <f t="shared" si="44"/>
        <v>9663.67218870665</v>
      </c>
      <c r="I117" s="1">
        <f t="shared" si="44"/>
        <v>10369.0867789946</v>
      </c>
      <c r="J117" s="1">
        <f t="shared" si="44"/>
        <v>9976.17759620269</v>
      </c>
    </row>
    <row r="118" ht="14.4" spans="1:10">
      <c r="A118" s="1" t="s">
        <v>16</v>
      </c>
      <c r="B118" s="1">
        <f t="shared" ref="B118:J118" si="45">B17/B85</f>
        <v>26808.85</v>
      </c>
      <c r="C118" s="1">
        <f t="shared" si="45"/>
        <v>29132.9183266932</v>
      </c>
      <c r="D118" s="1">
        <f t="shared" si="45"/>
        <v>31426.705937963</v>
      </c>
      <c r="E118" s="1">
        <f t="shared" si="45"/>
        <v>33774.8595283851</v>
      </c>
      <c r="F118" s="1">
        <f t="shared" si="45"/>
        <v>34409.0413478007</v>
      </c>
      <c r="G118" s="1">
        <f t="shared" si="45"/>
        <v>33642.6833152179</v>
      </c>
      <c r="H118" s="1">
        <f t="shared" si="45"/>
        <v>34556.4831524977</v>
      </c>
      <c r="I118" s="1">
        <f t="shared" si="45"/>
        <v>38306.1617265187</v>
      </c>
      <c r="J118" s="1">
        <f t="shared" si="45"/>
        <v>38454.8002773288</v>
      </c>
    </row>
    <row r="119" ht="14.4" spans="1:10">
      <c r="A119" s="1" t="s">
        <v>17</v>
      </c>
      <c r="B119" s="1">
        <f t="shared" ref="B119:J119" si="46">B18/B86</f>
        <v>21667.75</v>
      </c>
      <c r="C119" s="1">
        <f t="shared" si="46"/>
        <v>24400.4404404404</v>
      </c>
      <c r="D119" s="1">
        <f t="shared" si="46"/>
        <v>26682.4624624625</v>
      </c>
      <c r="E119" s="1">
        <f t="shared" si="46"/>
        <v>28432.6231969675</v>
      </c>
      <c r="F119" s="1">
        <f t="shared" si="46"/>
        <v>30598.0061235217</v>
      </c>
      <c r="G119" s="1">
        <f t="shared" si="46"/>
        <v>29279.2816050434</v>
      </c>
      <c r="H119" s="1">
        <f t="shared" si="46"/>
        <v>30274.2992661796</v>
      </c>
      <c r="I119" s="1">
        <f t="shared" si="46"/>
        <v>33953.9464823934</v>
      </c>
      <c r="J119" s="1">
        <f t="shared" si="46"/>
        <v>33040.4072199494</v>
      </c>
    </row>
    <row r="120" ht="14.4" spans="1:10">
      <c r="A120" s="1" t="s">
        <v>18</v>
      </c>
      <c r="B120" s="1">
        <f t="shared" ref="B120:J120" si="47">B19/B87</f>
        <v>12064.75</v>
      </c>
      <c r="C120" s="1">
        <f t="shared" si="47"/>
        <v>13633.6915422886</v>
      </c>
      <c r="D120" s="1">
        <f t="shared" si="47"/>
        <v>15213.8909413329</v>
      </c>
      <c r="E120" s="1">
        <f t="shared" si="47"/>
        <v>16608.5424422799</v>
      </c>
      <c r="F120" s="1">
        <f t="shared" si="47"/>
        <v>18333.0837270732</v>
      </c>
      <c r="G120" s="1">
        <f t="shared" si="47"/>
        <v>19247.7012866873</v>
      </c>
      <c r="H120" s="1">
        <f t="shared" si="47"/>
        <v>19677.7735853895</v>
      </c>
      <c r="I120" s="1">
        <f t="shared" si="47"/>
        <v>20220.9370208925</v>
      </c>
      <c r="J120" s="1">
        <f t="shared" si="47"/>
        <v>23485.1383829614</v>
      </c>
    </row>
    <row r="121" ht="14.4" spans="1:10">
      <c r="A121" s="1" t="s">
        <v>19</v>
      </c>
      <c r="B121" s="1">
        <f t="shared" ref="B121:J121" si="48">B20/B88</f>
        <v>11990.65</v>
      </c>
      <c r="C121" s="1">
        <f t="shared" si="48"/>
        <v>13399.6544916091</v>
      </c>
      <c r="D121" s="1">
        <f t="shared" si="48"/>
        <v>14724.5220994072</v>
      </c>
      <c r="E121" s="1">
        <f t="shared" si="48"/>
        <v>14612.8899658201</v>
      </c>
      <c r="F121" s="1">
        <f t="shared" si="48"/>
        <v>15898.0814301432</v>
      </c>
      <c r="G121" s="1">
        <f t="shared" si="48"/>
        <v>15663.4431337872</v>
      </c>
      <c r="H121" s="1">
        <f t="shared" si="48"/>
        <v>16288.4682607618</v>
      </c>
      <c r="I121" s="1">
        <f t="shared" si="48"/>
        <v>18431.323569077</v>
      </c>
      <c r="J121" s="1">
        <f t="shared" si="48"/>
        <v>17859.8570279488</v>
      </c>
    </row>
    <row r="122" ht="14.4" spans="1:10">
      <c r="A122" s="1" t="s">
        <v>20</v>
      </c>
      <c r="B122" s="1">
        <f t="shared" ref="B122:J122" si="49">B21/B89</f>
        <v>22033.82</v>
      </c>
      <c r="C122" s="1">
        <f t="shared" si="49"/>
        <v>24652.5936883629</v>
      </c>
      <c r="D122" s="1">
        <f t="shared" si="49"/>
        <v>27138.1059259043</v>
      </c>
      <c r="E122" s="1">
        <f t="shared" si="49"/>
        <v>28707.35708932</v>
      </c>
      <c r="F122" s="1">
        <f t="shared" si="49"/>
        <v>32564.0659281646</v>
      </c>
      <c r="G122" s="1">
        <f t="shared" si="49"/>
        <v>35674.6098120447</v>
      </c>
      <c r="H122" s="1">
        <f t="shared" si="49"/>
        <v>36609.0963400493</v>
      </c>
      <c r="I122" s="1">
        <f t="shared" si="49"/>
        <v>35278.6351379129</v>
      </c>
      <c r="J122" s="1">
        <f t="shared" si="49"/>
        <v>33779.8014953596</v>
      </c>
    </row>
    <row r="123" ht="14.4" spans="1:10">
      <c r="A123" s="1" t="s">
        <v>21</v>
      </c>
      <c r="B123" s="1">
        <f t="shared" ref="B123:J123" si="50">B22/B90</f>
        <v>10547.35</v>
      </c>
      <c r="C123" s="1">
        <f t="shared" si="50"/>
        <v>9715.92407592408</v>
      </c>
      <c r="D123" s="1">
        <f t="shared" si="50"/>
        <v>10288.0092348596</v>
      </c>
      <c r="E123" s="1">
        <f t="shared" si="50"/>
        <v>11210.7062340573</v>
      </c>
      <c r="F123" s="1">
        <f t="shared" si="50"/>
        <v>12116.631767694</v>
      </c>
      <c r="G123" s="1">
        <f t="shared" si="50"/>
        <v>8655.61110881984</v>
      </c>
      <c r="H123" s="1">
        <f t="shared" si="50"/>
        <v>9026.83988254379</v>
      </c>
      <c r="I123" s="1">
        <f t="shared" si="50"/>
        <v>12531.095514946</v>
      </c>
      <c r="J123" s="1">
        <f t="shared" si="50"/>
        <v>11871.7120987407</v>
      </c>
    </row>
    <row r="124" ht="14.4" spans="1:10">
      <c r="A124" s="1" t="s">
        <v>22</v>
      </c>
      <c r="B124" s="1">
        <f t="shared" ref="B124:J124" si="51">B23/B91</f>
        <v>1947.87</v>
      </c>
      <c r="C124" s="1">
        <f t="shared" si="51"/>
        <v>2249.20443101712</v>
      </c>
      <c r="D124" s="1">
        <f t="shared" si="51"/>
        <v>2551.98917271797</v>
      </c>
      <c r="E124" s="1">
        <f t="shared" si="51"/>
        <v>2341.5948714335</v>
      </c>
      <c r="F124" s="1">
        <f t="shared" si="51"/>
        <v>2534.37467811626</v>
      </c>
      <c r="G124" s="1">
        <f t="shared" si="51"/>
        <v>2714.3174995715</v>
      </c>
      <c r="H124" s="1">
        <f t="shared" si="51"/>
        <v>2785.41829505154</v>
      </c>
      <c r="I124" s="1">
        <f t="shared" si="51"/>
        <v>2906.56559716069</v>
      </c>
      <c r="J124" s="1">
        <f t="shared" si="51"/>
        <v>2754.85118705328</v>
      </c>
    </row>
    <row r="125" ht="14.4" spans="1:10">
      <c r="A125" s="1" t="s">
        <v>23</v>
      </c>
      <c r="B125" s="1">
        <f t="shared" ref="B125:J125" si="52">B24/B92</f>
        <v>6041.15</v>
      </c>
      <c r="C125" s="1">
        <f t="shared" si="52"/>
        <v>6613.72139303483</v>
      </c>
      <c r="D125" s="1">
        <f t="shared" si="52"/>
        <v>7322.25214902556</v>
      </c>
      <c r="E125" s="1">
        <f t="shared" si="52"/>
        <v>8124.828582415</v>
      </c>
      <c r="F125" s="1">
        <f t="shared" si="52"/>
        <v>9310.57832020549</v>
      </c>
      <c r="G125" s="1">
        <f t="shared" si="52"/>
        <v>9610.6562818617</v>
      </c>
      <c r="H125" s="1">
        <f t="shared" si="52"/>
        <v>9975.11795987461</v>
      </c>
      <c r="I125" s="1">
        <f t="shared" si="52"/>
        <v>10109.1126019245</v>
      </c>
      <c r="J125" s="1">
        <f t="shared" si="52"/>
        <v>10178.229200631</v>
      </c>
    </row>
    <row r="126" ht="14.4" spans="1:10">
      <c r="A126" s="1" t="s">
        <v>24</v>
      </c>
      <c r="B126" s="1">
        <f t="shared" ref="B126:J126" si="53">B25/B93</f>
        <v>12096.2</v>
      </c>
      <c r="C126" s="1">
        <f t="shared" si="53"/>
        <v>13029.5816733068</v>
      </c>
      <c r="D126" s="1">
        <f t="shared" si="53"/>
        <v>13865.4833402708</v>
      </c>
      <c r="E126" s="1">
        <f t="shared" si="53"/>
        <v>14592.8970937506</v>
      </c>
      <c r="F126" s="1">
        <f t="shared" si="53"/>
        <v>16027.1655575767</v>
      </c>
      <c r="G126" s="1">
        <f t="shared" si="53"/>
        <v>16660.3038760103</v>
      </c>
      <c r="H126" s="1">
        <f t="shared" si="53"/>
        <v>17064.5792398004</v>
      </c>
      <c r="I126" s="1">
        <f t="shared" si="53"/>
        <v>18352.3952113135</v>
      </c>
      <c r="J126" s="1">
        <f t="shared" si="53"/>
        <v>17388.3387418563</v>
      </c>
    </row>
    <row r="127" ht="14.4" spans="1:10">
      <c r="A127" s="1" t="s">
        <v>25</v>
      </c>
      <c r="B127" s="1">
        <f t="shared" ref="B127:J127" si="54">B26/B94</f>
        <v>4067.26</v>
      </c>
      <c r="C127" s="1">
        <f t="shared" si="54"/>
        <v>5095.88701684836</v>
      </c>
      <c r="D127" s="1">
        <f t="shared" si="54"/>
        <v>5811.9849151896</v>
      </c>
      <c r="E127" s="1">
        <f t="shared" si="54"/>
        <v>6887.83179397613</v>
      </c>
      <c r="F127" s="1">
        <f t="shared" si="54"/>
        <v>8058.29272763923</v>
      </c>
      <c r="G127" s="1">
        <f t="shared" si="54"/>
        <v>8652.34706466619</v>
      </c>
      <c r="H127" s="1">
        <f t="shared" si="54"/>
        <v>8963.39397394357</v>
      </c>
      <c r="I127" s="1">
        <f t="shared" si="54"/>
        <v>9322.98309256994</v>
      </c>
      <c r="J127" s="1">
        <f t="shared" si="54"/>
        <v>9504.42885330682</v>
      </c>
    </row>
    <row r="128" ht="14.4" spans="1:10">
      <c r="A128" s="1" t="s">
        <v>26</v>
      </c>
      <c r="B128" s="1">
        <f t="shared" ref="B128:J128" si="55">B27/B95</f>
        <v>7949.51</v>
      </c>
      <c r="C128" s="1">
        <f t="shared" si="55"/>
        <v>9209.82195845697</v>
      </c>
      <c r="D128" s="1">
        <f t="shared" si="55"/>
        <v>10693.0986867233</v>
      </c>
      <c r="E128" s="1">
        <f t="shared" si="55"/>
        <v>11937.8012892541</v>
      </c>
      <c r="F128" s="1">
        <f t="shared" si="55"/>
        <v>13151.0613944893</v>
      </c>
      <c r="G128" s="1">
        <f t="shared" si="55"/>
        <v>13952.5315666307</v>
      </c>
      <c r="H128" s="1">
        <f t="shared" si="55"/>
        <v>14495.4539114371</v>
      </c>
      <c r="I128" s="1">
        <f t="shared" si="55"/>
        <v>15648.7105276614</v>
      </c>
      <c r="J128" s="1">
        <f t="shared" si="55"/>
        <v>15229.937923162</v>
      </c>
    </row>
    <row r="129" ht="14.4" spans="1:10">
      <c r="A129" s="1" t="s">
        <v>27</v>
      </c>
      <c r="B129" s="1">
        <f t="shared" ref="B129:J129" si="56">B28/B96</f>
        <v>9700.12</v>
      </c>
      <c r="C129" s="1">
        <f t="shared" si="56"/>
        <v>10568.0980392157</v>
      </c>
      <c r="D129" s="1">
        <f t="shared" si="56"/>
        <v>11426.9796939547</v>
      </c>
      <c r="E129" s="1">
        <f t="shared" si="56"/>
        <v>11447.0659217607</v>
      </c>
      <c r="F129" s="1">
        <f t="shared" si="56"/>
        <v>12364.4057400599</v>
      </c>
      <c r="G129" s="1">
        <f t="shared" si="56"/>
        <v>13196.9196573665</v>
      </c>
      <c r="H129" s="1">
        <f t="shared" si="56"/>
        <v>13645.3995179316</v>
      </c>
      <c r="I129" s="1">
        <f t="shared" si="56"/>
        <v>14560.5528191097</v>
      </c>
      <c r="J129" s="1">
        <f t="shared" si="56"/>
        <v>14405.1148779773</v>
      </c>
    </row>
    <row r="130" ht="14.4" spans="1:10">
      <c r="A130" s="1" t="s">
        <v>28</v>
      </c>
      <c r="B130" s="1">
        <f t="shared" ref="B130:J130" si="57">B29/B97</f>
        <v>3128.68</v>
      </c>
      <c r="C130" s="1">
        <f t="shared" si="57"/>
        <v>3634.6015936255</v>
      </c>
      <c r="D130" s="1">
        <f t="shared" si="57"/>
        <v>4096.222502597</v>
      </c>
      <c r="E130" s="1">
        <f t="shared" si="57"/>
        <v>4493.64481465351</v>
      </c>
      <c r="F130" s="1">
        <f t="shared" si="57"/>
        <v>5049.94017425146</v>
      </c>
      <c r="G130" s="1">
        <f t="shared" si="57"/>
        <v>3465.89757408761</v>
      </c>
      <c r="H130" s="1">
        <f t="shared" si="57"/>
        <v>3611.09017328058</v>
      </c>
      <c r="I130" s="1">
        <f t="shared" si="57"/>
        <v>4619.60330808153</v>
      </c>
      <c r="J130" s="1">
        <f t="shared" si="57"/>
        <v>4472.25146290759</v>
      </c>
    </row>
    <row r="131" ht="14.4" spans="1:10">
      <c r="A131" s="1" t="s">
        <v>29</v>
      </c>
      <c r="B131" s="1">
        <f t="shared" ref="B131:J131" si="58">B30/B98</f>
        <v>1895.7</v>
      </c>
      <c r="C131" s="1">
        <f t="shared" si="58"/>
        <v>2382.53201970443</v>
      </c>
      <c r="D131" s="1">
        <f t="shared" si="58"/>
        <v>2883.91667114199</v>
      </c>
      <c r="E131" s="1">
        <f t="shared" si="58"/>
        <v>3284.88428717904</v>
      </c>
      <c r="F131" s="1">
        <f t="shared" si="58"/>
        <v>3545.95071834804</v>
      </c>
      <c r="G131" s="1">
        <f t="shared" si="58"/>
        <v>3686.87742404395</v>
      </c>
      <c r="H131" s="1">
        <f t="shared" si="58"/>
        <v>3852.37614119958</v>
      </c>
      <c r="I131" s="1">
        <f t="shared" si="58"/>
        <v>3878.15212485599</v>
      </c>
      <c r="J131" s="1">
        <f t="shared" si="58"/>
        <v>4499.45476280188</v>
      </c>
    </row>
    <row r="132" ht="14.4" spans="1:10">
      <c r="A132" s="1" t="s">
        <v>30</v>
      </c>
      <c r="B132" s="1">
        <f t="shared" ref="B132:J132" si="59">B31/B99</f>
        <v>1967.18</v>
      </c>
      <c r="C132" s="1">
        <f t="shared" si="59"/>
        <v>2227.43486973948</v>
      </c>
      <c r="D132" s="1">
        <f t="shared" si="59"/>
        <v>2969.92795114038</v>
      </c>
      <c r="E132" s="1">
        <f t="shared" si="59"/>
        <v>3585.5797879846</v>
      </c>
      <c r="F132" s="1">
        <f t="shared" si="59"/>
        <v>3845.88745547611</v>
      </c>
      <c r="G132" s="1">
        <f t="shared" si="59"/>
        <v>3707.57758752782</v>
      </c>
      <c r="H132" s="1">
        <f t="shared" si="59"/>
        <v>3903.94950967744</v>
      </c>
      <c r="I132" s="1">
        <f t="shared" si="59"/>
        <v>4093.10440313381</v>
      </c>
      <c r="J132" s="1">
        <f t="shared" si="59"/>
        <v>4093.5316080304</v>
      </c>
    </row>
    <row r="133" ht="14.4" spans="1:10">
      <c r="A133" s="1" t="s">
        <v>31</v>
      </c>
      <c r="B133" s="1">
        <f t="shared" ref="B133:J133" si="60">B32/B100</f>
        <v>5477.61</v>
      </c>
      <c r="C133" s="1">
        <f t="shared" si="60"/>
        <v>6909.17412935324</v>
      </c>
      <c r="D133" s="1">
        <f t="shared" si="60"/>
        <v>8235.42308398189</v>
      </c>
      <c r="E133" s="1">
        <f t="shared" si="60"/>
        <v>8836.31831259031</v>
      </c>
      <c r="F133" s="1">
        <f t="shared" si="60"/>
        <v>8743.545905603</v>
      </c>
      <c r="G133" s="1">
        <f t="shared" si="60"/>
        <v>10439.1368270041</v>
      </c>
      <c r="H133" s="1">
        <f t="shared" si="60"/>
        <v>10970.8462180182</v>
      </c>
      <c r="I133" s="1">
        <f t="shared" si="60"/>
        <v>10853.1744997309</v>
      </c>
      <c r="J133" s="1">
        <f t="shared" si="60"/>
        <v>9728.94808515451</v>
      </c>
    </row>
    <row r="134" ht="14.4" spans="8:10">
      <c r="H134" s="5"/>
      <c r="I134" s="2"/>
      <c r="J134" s="2"/>
    </row>
    <row r="135" ht="14.4" spans="1:10">
      <c r="A135" s="1" t="s">
        <v>37</v>
      </c>
      <c r="C135" s="3">
        <v>2013</v>
      </c>
      <c r="D135" s="3">
        <v>2014</v>
      </c>
      <c r="E135" s="3">
        <v>2015</v>
      </c>
      <c r="F135" s="3">
        <v>2016</v>
      </c>
      <c r="G135" s="3">
        <v>2017</v>
      </c>
      <c r="H135" s="5"/>
      <c r="I135" s="2"/>
      <c r="J135" s="2"/>
    </row>
    <row r="136" ht="14.4" spans="1:10">
      <c r="A136" s="1" t="s">
        <v>2</v>
      </c>
      <c r="C136" s="3">
        <f t="shared" ref="C136:G136" si="61">(C104-B104)/B104</f>
        <v>0.0810748184198302</v>
      </c>
      <c r="D136" s="3">
        <f t="shared" si="61"/>
        <v>0.0476368529290173</v>
      </c>
      <c r="E136" s="3">
        <f t="shared" si="61"/>
        <v>0.0501057707917688</v>
      </c>
      <c r="F136" s="3">
        <f t="shared" si="61"/>
        <v>0.194954711695464</v>
      </c>
      <c r="G136" s="3">
        <f t="shared" si="61"/>
        <v>0.0199126646200036</v>
      </c>
      <c r="I136" s="3">
        <f t="shared" ref="I136:I165" si="62">AVERAGE(C136:G136)</f>
        <v>0.0787369636912167</v>
      </c>
      <c r="J136" s="2"/>
    </row>
    <row r="137" ht="14.4" spans="1:10">
      <c r="A137" s="1" t="s">
        <v>3</v>
      </c>
      <c r="C137" s="3">
        <f t="shared" ref="C137:G137" si="63">(C105-B105)/B105</f>
        <v>0.126307755880002</v>
      </c>
      <c r="D137" s="3">
        <f t="shared" si="63"/>
        <v>0.0807286150418405</v>
      </c>
      <c r="E137" s="3">
        <f t="shared" si="63"/>
        <v>-0.0733495635175394</v>
      </c>
      <c r="F137" s="3">
        <f t="shared" si="63"/>
        <v>-0.0305712815088154</v>
      </c>
      <c r="G137" s="3">
        <f t="shared" si="63"/>
        <v>-0.0389928490803663</v>
      </c>
      <c r="I137" s="3">
        <f t="shared" si="62"/>
        <v>0.0128245353630242</v>
      </c>
      <c r="J137" s="2"/>
    </row>
    <row r="138" ht="14.4" spans="1:10">
      <c r="A138" s="1" t="s">
        <v>4</v>
      </c>
      <c r="C138" s="3">
        <f t="shared" ref="C138:G138" si="64">(C106-B106)/B106</f>
        <v>0.0726013949787155</v>
      </c>
      <c r="D138" s="3">
        <f t="shared" si="64"/>
        <v>0.0534095280012674</v>
      </c>
      <c r="E138" s="3">
        <f t="shared" si="64"/>
        <v>0.0344101202624357</v>
      </c>
      <c r="F138" s="3">
        <f t="shared" si="64"/>
        <v>0.0814573983394656</v>
      </c>
      <c r="G138" s="3">
        <f t="shared" si="64"/>
        <v>-0.0406313712849108</v>
      </c>
      <c r="I138" s="3">
        <f t="shared" si="62"/>
        <v>0.0402494140593947</v>
      </c>
      <c r="J138" s="2"/>
    </row>
    <row r="139" ht="14.4" spans="1:10">
      <c r="A139" s="1" t="s">
        <v>5</v>
      </c>
      <c r="C139" s="3">
        <f t="shared" ref="C139:G139" si="65">(C107-B107)/B107</f>
        <v>0.128777043379974</v>
      </c>
      <c r="D139" s="3">
        <f t="shared" si="65"/>
        <v>0.0184523515601002</v>
      </c>
      <c r="E139" s="3">
        <f t="shared" si="65"/>
        <v>0.0186844515006795</v>
      </c>
      <c r="F139" s="3">
        <f t="shared" si="65"/>
        <v>-0.0512629256890488</v>
      </c>
      <c r="G139" s="3">
        <f t="shared" si="65"/>
        <v>-0.246895707588899</v>
      </c>
      <c r="I139" s="3">
        <f t="shared" si="62"/>
        <v>-0.0264489573674387</v>
      </c>
      <c r="J139" s="2"/>
    </row>
    <row r="140" ht="14.4" spans="1:10">
      <c r="A140" s="1" t="s">
        <v>6</v>
      </c>
      <c r="C140" s="3">
        <f t="shared" ref="C140:G140" si="66">(C108-B108)/B108</f>
        <v>0.184818056694985</v>
      </c>
      <c r="D140" s="3">
        <f t="shared" si="66"/>
        <v>-0.118157451178427</v>
      </c>
      <c r="E140" s="3">
        <f t="shared" si="66"/>
        <v>0.0500293883812777</v>
      </c>
      <c r="F140" s="3">
        <f t="shared" si="66"/>
        <v>-0.0933349147250798</v>
      </c>
      <c r="G140" s="3">
        <f t="shared" si="66"/>
        <v>-0.195308585323858</v>
      </c>
      <c r="I140" s="3">
        <f t="shared" si="62"/>
        <v>-0.0343907012302204</v>
      </c>
      <c r="J140" s="2"/>
    </row>
    <row r="141" ht="14.4" spans="1:10">
      <c r="A141" s="1" t="s">
        <v>7</v>
      </c>
      <c r="C141" s="3">
        <f t="shared" ref="C141:G141" si="67">(C109-B109)/B109</f>
        <v>0.0950324261109929</v>
      </c>
      <c r="D141" s="3">
        <f t="shared" si="67"/>
        <v>0.0302531035137477</v>
      </c>
      <c r="E141" s="3">
        <f t="shared" si="67"/>
        <v>-0.269917112858116</v>
      </c>
      <c r="F141" s="3">
        <f t="shared" si="67"/>
        <v>-0.235826790705313</v>
      </c>
      <c r="G141" s="3">
        <f t="shared" si="67"/>
        <v>0.0105332906937627</v>
      </c>
      <c r="I141" s="3">
        <f t="shared" si="62"/>
        <v>-0.0739850166489853</v>
      </c>
      <c r="J141" s="2"/>
    </row>
    <row r="142" ht="14.4" spans="1:10">
      <c r="A142" s="1" t="s">
        <v>8</v>
      </c>
      <c r="C142" s="3">
        <f t="shared" ref="C142:G142" si="68">(C110-B110)/B110</f>
        <v>0.0559297367184336</v>
      </c>
      <c r="D142" s="3">
        <f t="shared" si="68"/>
        <v>0.0615758317738553</v>
      </c>
      <c r="E142" s="3">
        <f t="shared" si="68"/>
        <v>0.0866761209116062</v>
      </c>
      <c r="F142" s="3">
        <f t="shared" si="68"/>
        <v>-0.0619288747056087</v>
      </c>
      <c r="G142" s="3">
        <f t="shared" si="68"/>
        <v>-0.0610034810375731</v>
      </c>
      <c r="I142" s="3">
        <f t="shared" si="62"/>
        <v>0.0162498667321427</v>
      </c>
      <c r="J142" s="2"/>
    </row>
    <row r="143" ht="14.4" spans="1:10">
      <c r="A143" s="1" t="s">
        <v>9</v>
      </c>
      <c r="C143" s="3">
        <f t="shared" ref="C143:G143" si="69">(C111-B111)/B111</f>
        <v>0.168738560563041</v>
      </c>
      <c r="D143" s="3">
        <f t="shared" si="69"/>
        <v>0.0146982671033686</v>
      </c>
      <c r="E143" s="3">
        <f t="shared" si="69"/>
        <v>0.0510031407964225</v>
      </c>
      <c r="F143" s="3">
        <f t="shared" si="69"/>
        <v>-0.0473349924569926</v>
      </c>
      <c r="G143" s="3">
        <f t="shared" si="69"/>
        <v>0.01995253938704</v>
      </c>
      <c r="I143" s="3">
        <f t="shared" si="62"/>
        <v>0.0414115030785759</v>
      </c>
      <c r="J143" s="2"/>
    </row>
    <row r="144" ht="14.4" spans="1:10">
      <c r="A144" s="1" t="s">
        <v>10</v>
      </c>
      <c r="C144" s="3">
        <f t="shared" ref="C144:G144" si="70">(C112-B112)/B112</f>
        <v>0.0840490019585786</v>
      </c>
      <c r="D144" s="3">
        <f t="shared" si="70"/>
        <v>0.0479770089821049</v>
      </c>
      <c r="E144" s="3">
        <f t="shared" si="70"/>
        <v>0.156525778760131</v>
      </c>
      <c r="F144" s="3">
        <f t="shared" si="70"/>
        <v>0.186024494249388</v>
      </c>
      <c r="G144" s="3">
        <f t="shared" si="70"/>
        <v>0.0144149278141271</v>
      </c>
      <c r="I144" s="3">
        <f t="shared" si="62"/>
        <v>0.0977982423528659</v>
      </c>
      <c r="J144" s="2"/>
    </row>
    <row r="145" ht="14.4" spans="1:10">
      <c r="A145" s="1" t="s">
        <v>11</v>
      </c>
      <c r="C145" s="3">
        <f t="shared" ref="C145:G145" si="71">(C113-B113)/B113</f>
        <v>0.0438301744280158</v>
      </c>
      <c r="D145" s="3">
        <f t="shared" si="71"/>
        <v>0.0278501455583015</v>
      </c>
      <c r="E145" s="3">
        <f t="shared" si="71"/>
        <v>0.0808209114373335</v>
      </c>
      <c r="F145" s="3">
        <f t="shared" si="71"/>
        <v>0.0903614459949223</v>
      </c>
      <c r="G145" s="3">
        <f t="shared" si="71"/>
        <v>0.0492966071075597</v>
      </c>
      <c r="I145" s="3">
        <f t="shared" si="62"/>
        <v>0.0584318569052265</v>
      </c>
      <c r="J145" s="2"/>
    </row>
    <row r="146" ht="14.4" spans="1:10">
      <c r="A146" s="1" t="s">
        <v>12</v>
      </c>
      <c r="C146" s="3">
        <f t="shared" ref="C146:G146" si="72">(C114-B114)/B114</f>
        <v>0.104886028271643</v>
      </c>
      <c r="D146" s="3">
        <f t="shared" si="72"/>
        <v>0.0470772642902413</v>
      </c>
      <c r="E146" s="3">
        <f t="shared" si="72"/>
        <v>0.0999091138154403</v>
      </c>
      <c r="F146" s="3">
        <f t="shared" si="72"/>
        <v>0.141020727906896</v>
      </c>
      <c r="G146" s="3">
        <f t="shared" si="72"/>
        <v>-0.00071275276983431</v>
      </c>
      <c r="I146" s="3">
        <f t="shared" si="62"/>
        <v>0.0784360763028771</v>
      </c>
      <c r="J146" s="2"/>
    </row>
    <row r="147" ht="14.4" spans="1:10">
      <c r="A147" s="1" t="s">
        <v>13</v>
      </c>
      <c r="C147" s="3">
        <f t="shared" ref="C147:G147" si="73">(C115-B115)/B115</f>
        <v>0.119661631706693</v>
      </c>
      <c r="D147" s="3">
        <f t="shared" si="73"/>
        <v>0.0978174295066341</v>
      </c>
      <c r="E147" s="3">
        <f t="shared" si="73"/>
        <v>0.0688173849467165</v>
      </c>
      <c r="F147" s="3">
        <f t="shared" si="73"/>
        <v>0.120486775831936</v>
      </c>
      <c r="G147" s="3">
        <f t="shared" si="73"/>
        <v>0.0234163304016782</v>
      </c>
      <c r="I147" s="3">
        <f t="shared" si="62"/>
        <v>0.0860399104787317</v>
      </c>
      <c r="J147" s="2"/>
    </row>
    <row r="148" ht="14.4" spans="1:10">
      <c r="A148" s="1" t="s">
        <v>14</v>
      </c>
      <c r="C148" s="3">
        <f t="shared" ref="C148:G148" si="74">(C116-B116)/B116</f>
        <v>0.136001102895484</v>
      </c>
      <c r="D148" s="3">
        <f t="shared" si="74"/>
        <v>0.111958441653855</v>
      </c>
      <c r="E148" s="3">
        <f t="shared" si="74"/>
        <v>0.103297912832781</v>
      </c>
      <c r="F148" s="3">
        <f t="shared" si="74"/>
        <v>0.10153886409765</v>
      </c>
      <c r="G148" s="3">
        <f t="shared" si="74"/>
        <v>0.0723184322311253</v>
      </c>
      <c r="I148" s="3">
        <f t="shared" si="62"/>
        <v>0.105022950742179</v>
      </c>
      <c r="J148" s="2"/>
    </row>
    <row r="149" ht="14.4" spans="1:10">
      <c r="A149" s="1" t="s">
        <v>15</v>
      </c>
      <c r="C149" s="3">
        <f t="shared" ref="C149:G149" si="75">(C117-B117)/B117</f>
        <v>0.0707969960462982</v>
      </c>
      <c r="D149" s="3">
        <f t="shared" si="75"/>
        <v>0.0141462707219355</v>
      </c>
      <c r="E149" s="3">
        <f t="shared" si="75"/>
        <v>0.157603084179094</v>
      </c>
      <c r="F149" s="3">
        <f t="shared" si="75"/>
        <v>0.171747988580327</v>
      </c>
      <c r="G149" s="3">
        <f t="shared" si="75"/>
        <v>0.016504837360912</v>
      </c>
      <c r="I149" s="3">
        <f t="shared" si="62"/>
        <v>0.0861598353777132</v>
      </c>
      <c r="J149" s="2"/>
    </row>
    <row r="150" ht="14.4" spans="1:10">
      <c r="A150" s="1" t="s">
        <v>16</v>
      </c>
      <c r="C150" s="3">
        <f t="shared" ref="C150:G150" si="76">(C118-B118)/B118</f>
        <v>0.0866903401933775</v>
      </c>
      <c r="D150" s="3">
        <f t="shared" si="76"/>
        <v>0.0787352501231597</v>
      </c>
      <c r="E150" s="3">
        <f t="shared" si="76"/>
        <v>0.0747184129019895</v>
      </c>
      <c r="F150" s="3">
        <f t="shared" si="76"/>
        <v>0.0187767418805269</v>
      </c>
      <c r="G150" s="3">
        <f t="shared" si="76"/>
        <v>-0.0222719960383815</v>
      </c>
      <c r="I150" s="3">
        <f t="shared" si="62"/>
        <v>0.0473297498121344</v>
      </c>
      <c r="J150" s="2"/>
    </row>
    <row r="151" ht="14.4" spans="1:10">
      <c r="A151" s="1" t="s">
        <v>17</v>
      </c>
      <c r="C151" s="3">
        <f t="shared" ref="C151:G151" si="77">(C119-B119)/B119</f>
        <v>0.12611786828076</v>
      </c>
      <c r="D151" s="3">
        <f t="shared" si="77"/>
        <v>0.0935238045228019</v>
      </c>
      <c r="E151" s="3">
        <f t="shared" si="77"/>
        <v>0.065592174521642</v>
      </c>
      <c r="F151" s="3">
        <f t="shared" si="77"/>
        <v>0.0761583942344516</v>
      </c>
      <c r="G151" s="3">
        <f t="shared" si="77"/>
        <v>-0.043098380762286</v>
      </c>
      <c r="I151" s="3">
        <f t="shared" si="62"/>
        <v>0.0636587721594739</v>
      </c>
      <c r="J151" s="2"/>
    </row>
    <row r="152" ht="14.4" spans="1:10">
      <c r="A152" s="1" t="s">
        <v>18</v>
      </c>
      <c r="C152" s="3">
        <f t="shared" ref="C152:G152" si="78">(C120-B120)/B120</f>
        <v>0.130043435818277</v>
      </c>
      <c r="D152" s="3">
        <f t="shared" si="78"/>
        <v>0.11590400106552</v>
      </c>
      <c r="E152" s="3">
        <f t="shared" si="78"/>
        <v>0.0916696134029715</v>
      </c>
      <c r="F152" s="3">
        <f t="shared" si="78"/>
        <v>0.103834595406951</v>
      </c>
      <c r="G152" s="3">
        <f t="shared" si="78"/>
        <v>0.0498889097562698</v>
      </c>
      <c r="I152" s="3">
        <f t="shared" si="62"/>
        <v>0.0982681110899978</v>
      </c>
      <c r="J152" s="2"/>
    </row>
    <row r="153" ht="14.4" spans="1:10">
      <c r="A153" s="1" t="s">
        <v>19</v>
      </c>
      <c r="C153" s="3">
        <f t="shared" ref="C153:G153" si="79">(C121-B121)/B121</f>
        <v>0.117508599751397</v>
      </c>
      <c r="D153" s="3">
        <f t="shared" si="79"/>
        <v>0.0988732663687536</v>
      </c>
      <c r="E153" s="3">
        <f t="shared" si="79"/>
        <v>-0.00758137566934224</v>
      </c>
      <c r="F153" s="3">
        <f t="shared" si="79"/>
        <v>0.0879491645615087</v>
      </c>
      <c r="G153" s="3">
        <f t="shared" si="79"/>
        <v>-0.0147589064370468</v>
      </c>
      <c r="I153" s="3">
        <f t="shared" si="62"/>
        <v>0.056398149715054</v>
      </c>
      <c r="J153" s="2"/>
    </row>
    <row r="154" ht="14.4" spans="1:10">
      <c r="A154" s="1" t="s">
        <v>20</v>
      </c>
      <c r="C154" s="3">
        <f t="shared" ref="C154:G154" si="80">(C122-B122)/B122</f>
        <v>0.118852459009056</v>
      </c>
      <c r="D154" s="3">
        <f t="shared" si="80"/>
        <v>0.10082153094969</v>
      </c>
      <c r="E154" s="3">
        <f t="shared" si="80"/>
        <v>0.0578246384511938</v>
      </c>
      <c r="F154" s="3">
        <f t="shared" si="80"/>
        <v>0.134345660133217</v>
      </c>
      <c r="G154" s="3">
        <f t="shared" si="80"/>
        <v>0.0955207464185174</v>
      </c>
      <c r="I154" s="3">
        <f t="shared" si="62"/>
        <v>0.101473006992335</v>
      </c>
      <c r="J154" s="2"/>
    </row>
    <row r="155" ht="14.4" spans="1:10">
      <c r="A155" s="1" t="s">
        <v>21</v>
      </c>
      <c r="C155" s="3">
        <f t="shared" ref="C155:G155" si="81">(C123-B123)/B123</f>
        <v>-0.0788279448464234</v>
      </c>
      <c r="D155" s="3">
        <f t="shared" si="81"/>
        <v>0.0588811887026961</v>
      </c>
      <c r="E155" s="3">
        <f t="shared" si="81"/>
        <v>0.0896866418112496</v>
      </c>
      <c r="F155" s="3">
        <f t="shared" si="81"/>
        <v>0.0808089619621412</v>
      </c>
      <c r="G155" s="3">
        <f t="shared" si="81"/>
        <v>-0.285642142571512</v>
      </c>
      <c r="I155" s="3">
        <f t="shared" si="62"/>
        <v>-0.0270186589883696</v>
      </c>
      <c r="J155" s="2"/>
    </row>
    <row r="156" ht="14.4" spans="1:10">
      <c r="A156" s="1" t="s">
        <v>22</v>
      </c>
      <c r="C156" s="3">
        <f t="shared" ref="C156:G156" si="82">(C124-B124)/B124</f>
        <v>0.154699456851392</v>
      </c>
      <c r="D156" s="3">
        <f t="shared" si="82"/>
        <v>0.134618595591122</v>
      </c>
      <c r="E156" s="3">
        <f t="shared" si="82"/>
        <v>-0.0824432578059866</v>
      </c>
      <c r="F156" s="3">
        <f t="shared" si="82"/>
        <v>0.0823284202722684</v>
      </c>
      <c r="G156" s="3">
        <f t="shared" si="82"/>
        <v>0.0710008756830625</v>
      </c>
      <c r="I156" s="3">
        <f t="shared" si="62"/>
        <v>0.0720408181183715</v>
      </c>
      <c r="J156" s="2"/>
    </row>
    <row r="157" ht="14.4" spans="1:10">
      <c r="A157" s="1" t="s">
        <v>23</v>
      </c>
      <c r="C157" s="3">
        <f t="shared" ref="C157:G157" si="83">(C125-B125)/B125</f>
        <v>0.0947785426673442</v>
      </c>
      <c r="D157" s="3">
        <f t="shared" si="83"/>
        <v>0.107130420815264</v>
      </c>
      <c r="E157" s="3">
        <f t="shared" si="83"/>
        <v>0.109607866139415</v>
      </c>
      <c r="F157" s="3">
        <f t="shared" si="83"/>
        <v>0.145941508274633</v>
      </c>
      <c r="G157" s="3">
        <f t="shared" si="83"/>
        <v>0.0322297875960072</v>
      </c>
      <c r="I157" s="3">
        <f t="shared" si="62"/>
        <v>0.0979376250985327</v>
      </c>
      <c r="J157" s="2"/>
    </row>
    <row r="158" ht="14.4" spans="1:10">
      <c r="A158" s="1" t="s">
        <v>24</v>
      </c>
      <c r="C158" s="3">
        <f t="shared" ref="C158:G158" si="84">(C126-B126)/B126</f>
        <v>0.0771632143406006</v>
      </c>
      <c r="D158" s="3">
        <f t="shared" si="84"/>
        <v>0.064154144616666</v>
      </c>
      <c r="E158" s="3">
        <f t="shared" si="84"/>
        <v>0.0524621995229823</v>
      </c>
      <c r="F158" s="3">
        <f t="shared" si="84"/>
        <v>0.098285381895845</v>
      </c>
      <c r="G158" s="3">
        <f t="shared" si="84"/>
        <v>0.039504073016475</v>
      </c>
      <c r="I158" s="3">
        <f t="shared" si="62"/>
        <v>0.0663138026785138</v>
      </c>
      <c r="J158" s="2"/>
    </row>
    <row r="159" ht="14.4" spans="1:10">
      <c r="A159" s="1" t="s">
        <v>25</v>
      </c>
      <c r="C159" s="3">
        <f t="shared" ref="C159:G159" si="85">(C127-B127)/B127</f>
        <v>0.252904170583726</v>
      </c>
      <c r="D159" s="3">
        <f t="shared" si="85"/>
        <v>0.14052468117398</v>
      </c>
      <c r="E159" s="3">
        <f t="shared" si="85"/>
        <v>0.18510833983323</v>
      </c>
      <c r="F159" s="3">
        <f t="shared" si="85"/>
        <v>0.169931695295862</v>
      </c>
      <c r="G159" s="3">
        <f t="shared" si="85"/>
        <v>0.0737196273584608</v>
      </c>
      <c r="I159" s="3">
        <f t="shared" si="62"/>
        <v>0.164437702849052</v>
      </c>
      <c r="J159" s="2"/>
    </row>
    <row r="160" ht="14.4" spans="1:10">
      <c r="A160" s="1" t="s">
        <v>26</v>
      </c>
      <c r="C160" s="3">
        <f t="shared" ref="C160:G160" si="86">(C128-B128)/B128</f>
        <v>0.158539577716988</v>
      </c>
      <c r="D160" s="3">
        <f t="shared" si="86"/>
        <v>0.161053789634258</v>
      </c>
      <c r="E160" s="3">
        <f t="shared" si="86"/>
        <v>0.116402423562803</v>
      </c>
      <c r="F160" s="3">
        <f t="shared" si="86"/>
        <v>0.10163178929166</v>
      </c>
      <c r="G160" s="3">
        <f t="shared" si="86"/>
        <v>0.0609433830547917</v>
      </c>
      <c r="I160" s="3">
        <f t="shared" si="62"/>
        <v>0.1197141926521</v>
      </c>
      <c r="J160" s="2"/>
    </row>
    <row r="161" ht="14.4" spans="1:10">
      <c r="A161" s="1" t="s">
        <v>27</v>
      </c>
      <c r="C161" s="3">
        <f t="shared" ref="C161:G161" si="87">(C129-B129)/B129</f>
        <v>0.0894811651006054</v>
      </c>
      <c r="D161" s="3">
        <f t="shared" si="87"/>
        <v>0.0812711664437577</v>
      </c>
      <c r="E161" s="3">
        <f t="shared" si="87"/>
        <v>0.00175778975231592</v>
      </c>
      <c r="F161" s="3">
        <f t="shared" si="87"/>
        <v>0.0801375500559829</v>
      </c>
      <c r="G161" s="3">
        <f t="shared" si="87"/>
        <v>0.0673314945181103</v>
      </c>
      <c r="I161" s="3">
        <f t="shared" si="62"/>
        <v>0.0639958331741544</v>
      </c>
      <c r="J161" s="2"/>
    </row>
    <row r="162" ht="14.4" spans="1:10">
      <c r="A162" s="1" t="s">
        <v>28</v>
      </c>
      <c r="C162" s="3">
        <f t="shared" ref="C162:G162" si="88">(C130-B130)/B130</f>
        <v>0.161704486756555</v>
      </c>
      <c r="D162" s="3">
        <f t="shared" si="88"/>
        <v>0.127007292843627</v>
      </c>
      <c r="E162" s="3">
        <f t="shared" si="88"/>
        <v>0.0970216612511998</v>
      </c>
      <c r="F162" s="3">
        <f t="shared" si="88"/>
        <v>0.123796023616263</v>
      </c>
      <c r="G162" s="3">
        <f t="shared" si="88"/>
        <v>-0.313675518027032</v>
      </c>
      <c r="I162" s="3">
        <f t="shared" si="62"/>
        <v>0.0391707892881225</v>
      </c>
      <c r="J162" s="2"/>
    </row>
    <row r="163" ht="14.4" spans="1:10">
      <c r="A163" s="1" t="s">
        <v>29</v>
      </c>
      <c r="C163" s="3">
        <f t="shared" ref="C163:G163" si="89">(C131-B131)/B131</f>
        <v>0.256808577150622</v>
      </c>
      <c r="D163" s="3">
        <f t="shared" si="89"/>
        <v>0.210441936263989</v>
      </c>
      <c r="E163" s="3">
        <f t="shared" si="89"/>
        <v>0.139035784233762</v>
      </c>
      <c r="F163" s="3">
        <f t="shared" si="89"/>
        <v>0.0794750768506384</v>
      </c>
      <c r="G163" s="3">
        <f t="shared" si="89"/>
        <v>0.0397429961354797</v>
      </c>
      <c r="I163" s="3">
        <f t="shared" si="62"/>
        <v>0.145100874126898</v>
      </c>
      <c r="J163" s="2"/>
    </row>
    <row r="164" ht="14.4" spans="1:10">
      <c r="A164" s="1" t="s">
        <v>30</v>
      </c>
      <c r="C164" s="3">
        <f t="shared" ref="C164:G164" si="90">(C132-B132)/B132</f>
        <v>0.132298452474852</v>
      </c>
      <c r="D164" s="3">
        <f t="shared" si="90"/>
        <v>0.333339973926034</v>
      </c>
      <c r="E164" s="3">
        <f t="shared" si="90"/>
        <v>0.207295209504267</v>
      </c>
      <c r="F164" s="3">
        <f t="shared" si="90"/>
        <v>0.0725984869626422</v>
      </c>
      <c r="G164" s="3">
        <f t="shared" si="90"/>
        <v>-0.0359630565245367</v>
      </c>
      <c r="I164" s="3">
        <f t="shared" si="62"/>
        <v>0.141913813268652</v>
      </c>
      <c r="J164" s="2"/>
    </row>
    <row r="165" ht="14.4" spans="1:10">
      <c r="A165" s="1" t="s">
        <v>31</v>
      </c>
      <c r="C165" s="3">
        <f t="shared" ref="C165:G165" si="91">(C133-B133)/B133</f>
        <v>0.261348312375878</v>
      </c>
      <c r="D165" s="3">
        <f t="shared" si="91"/>
        <v>0.191954773435823</v>
      </c>
      <c r="E165" s="3">
        <f t="shared" si="91"/>
        <v>0.0729647065464284</v>
      </c>
      <c r="F165" s="3">
        <f t="shared" si="91"/>
        <v>-0.0104989887988888</v>
      </c>
      <c r="G165" s="3">
        <f t="shared" si="91"/>
        <v>0.193924860658021</v>
      </c>
      <c r="I165" s="3">
        <f t="shared" si="62"/>
        <v>0.141938732843452</v>
      </c>
      <c r="J165" s="2"/>
    </row>
    <row r="166" ht="14.4" spans="9:10">
      <c r="I166" s="3">
        <f>AVERAGE(C165:G165)</f>
        <v>0.141938732843452</v>
      </c>
      <c r="J166" s="2"/>
    </row>
    <row r="167" ht="14.4" spans="1:10">
      <c r="A167" s="3" t="s">
        <v>39</v>
      </c>
      <c r="E167" s="6" t="s">
        <v>40</v>
      </c>
      <c r="F167" s="6"/>
      <c r="H167" s="5"/>
      <c r="I167" s="2"/>
      <c r="J167" s="2"/>
    </row>
    <row r="168" customHeight="1" spans="1:10">
      <c r="A168" s="6" t="s">
        <v>41</v>
      </c>
      <c r="B168" s="6"/>
      <c r="C168" s="6"/>
      <c r="E168" s="6"/>
      <c r="F168" s="6"/>
      <c r="H168" s="6"/>
      <c r="I168" s="3"/>
      <c r="J168" s="3"/>
    </row>
    <row r="169" customHeight="1" spans="1:10">
      <c r="A169" s="6"/>
      <c r="B169" s="6"/>
      <c r="C169" s="6"/>
      <c r="D169" s="7"/>
      <c r="E169" s="7"/>
      <c r="F169" s="7"/>
      <c r="G169" s="7"/>
      <c r="H169" s="6"/>
      <c r="I169" s="2"/>
      <c r="J169" s="2"/>
    </row>
    <row r="170" ht="14.4" spans="1:10">
      <c r="A170" s="1" t="s">
        <v>1</v>
      </c>
      <c r="H170" s="5"/>
      <c r="I170" s="2"/>
      <c r="J170" s="2"/>
    </row>
    <row r="171" ht="14.4" spans="1:10">
      <c r="A171" s="1" t="s">
        <v>2</v>
      </c>
      <c r="B171" s="8">
        <f t="shared" ref="B171:B200" si="92">C104/(10.96%+I136)</f>
        <v>40369.0429853604</v>
      </c>
      <c r="H171" s="5"/>
      <c r="I171" s="2"/>
      <c r="J171" s="2"/>
    </row>
    <row r="172" ht="14.4" spans="1:10">
      <c r="A172" s="1" t="s">
        <v>3</v>
      </c>
      <c r="B172" s="8">
        <f t="shared" si="92"/>
        <v>85695.9464951295</v>
      </c>
      <c r="H172" s="5"/>
      <c r="I172" s="2"/>
      <c r="J172" s="2"/>
    </row>
    <row r="173" ht="14.4" spans="1:10">
      <c r="A173" s="1" t="s">
        <v>4</v>
      </c>
      <c r="B173" s="8">
        <f t="shared" si="92"/>
        <v>107997.17446275</v>
      </c>
      <c r="H173" s="5"/>
      <c r="I173" s="2"/>
      <c r="J173" s="2"/>
    </row>
    <row r="174" ht="14.4" spans="1:10">
      <c r="A174" s="1" t="s">
        <v>5</v>
      </c>
      <c r="B174" s="8">
        <f t="shared" si="92"/>
        <v>104030.67036324</v>
      </c>
      <c r="H174" s="5"/>
      <c r="I174" s="2"/>
      <c r="J174" s="2"/>
    </row>
    <row r="175" ht="14.4" spans="1:10">
      <c r="A175" s="1" t="s">
        <v>6</v>
      </c>
      <c r="B175" s="8">
        <f t="shared" si="92"/>
        <v>204077.479080989</v>
      </c>
      <c r="H175" s="5"/>
      <c r="I175" s="2"/>
      <c r="J175" s="2"/>
    </row>
    <row r="176" ht="14.4" spans="1:10">
      <c r="A176" s="1" t="s">
        <v>7</v>
      </c>
      <c r="B176" s="8">
        <f t="shared" si="92"/>
        <v>462720.980031863</v>
      </c>
      <c r="H176" s="5"/>
      <c r="I176" s="2"/>
      <c r="J176" s="2"/>
    </row>
    <row r="177" ht="14.4" spans="1:10">
      <c r="A177" s="1" t="s">
        <v>8</v>
      </c>
      <c r="B177" s="8">
        <f t="shared" si="92"/>
        <v>77485.1039036454</v>
      </c>
      <c r="H177" s="5"/>
      <c r="I177" s="2"/>
      <c r="J177" s="2"/>
    </row>
    <row r="178" ht="14.4" spans="1:10">
      <c r="A178" s="1" t="s">
        <v>9</v>
      </c>
      <c r="B178" s="8">
        <f t="shared" si="92"/>
        <v>60553.7690698808</v>
      </c>
      <c r="H178" s="5"/>
      <c r="I178" s="2"/>
      <c r="J178" s="2"/>
    </row>
    <row r="179" ht="14.4" spans="1:10">
      <c r="A179" s="1" t="s">
        <v>10</v>
      </c>
      <c r="B179" s="8">
        <f t="shared" si="92"/>
        <v>36653.7636069776</v>
      </c>
      <c r="H179" s="5"/>
      <c r="I179" s="2"/>
      <c r="J179" s="2"/>
    </row>
    <row r="180" ht="14.4" spans="1:10">
      <c r="A180" s="1" t="s">
        <v>11</v>
      </c>
      <c r="B180" s="8">
        <f t="shared" si="92"/>
        <v>164095.334592692</v>
      </c>
      <c r="H180" s="5"/>
      <c r="I180" s="2"/>
      <c r="J180" s="2"/>
    </row>
    <row r="181" ht="14.4" spans="1:10">
      <c r="A181" s="1" t="s">
        <v>12</v>
      </c>
      <c r="B181" s="8">
        <f t="shared" si="92"/>
        <v>85832.9971425438</v>
      </c>
      <c r="H181" s="5"/>
      <c r="I181" s="2"/>
      <c r="J181" s="2"/>
    </row>
    <row r="182" ht="14.4" spans="1:10">
      <c r="A182" s="1" t="s">
        <v>13</v>
      </c>
      <c r="B182" s="8">
        <f t="shared" si="92"/>
        <v>49681.4307208512</v>
      </c>
      <c r="H182" s="5"/>
      <c r="I182" s="2"/>
      <c r="J182" s="2"/>
    </row>
    <row r="183" ht="14.4" spans="1:10">
      <c r="A183" s="1" t="s">
        <v>14</v>
      </c>
      <c r="B183" s="8">
        <f t="shared" si="92"/>
        <v>54360.0441917707</v>
      </c>
      <c r="H183" s="5"/>
      <c r="I183" s="2"/>
      <c r="J183" s="2"/>
    </row>
    <row r="184" ht="14.4" spans="1:10">
      <c r="A184" s="1" t="s">
        <v>15</v>
      </c>
      <c r="B184" s="8">
        <f t="shared" si="92"/>
        <v>34466.8816393241</v>
      </c>
      <c r="H184" s="5"/>
      <c r="I184" s="2"/>
      <c r="J184" s="2"/>
    </row>
    <row r="185" ht="14.4" spans="1:10">
      <c r="A185" s="1" t="s">
        <v>16</v>
      </c>
      <c r="B185" s="8">
        <f t="shared" si="92"/>
        <v>185643.05596338</v>
      </c>
      <c r="H185" s="5"/>
      <c r="I185" s="2"/>
      <c r="J185" s="2"/>
    </row>
    <row r="186" ht="14.4" spans="1:10">
      <c r="A186" s="1" t="s">
        <v>17</v>
      </c>
      <c r="B186" s="8">
        <f t="shared" si="92"/>
        <v>140832.352303532</v>
      </c>
      <c r="H186" s="5"/>
      <c r="I186" s="2"/>
      <c r="J186" s="2"/>
    </row>
    <row r="187" ht="14.4" spans="1:10">
      <c r="A187" s="1" t="s">
        <v>18</v>
      </c>
      <c r="B187" s="8">
        <f t="shared" si="92"/>
        <v>65588.1821930145</v>
      </c>
      <c r="H187" s="5"/>
      <c r="I187" s="2"/>
      <c r="J187" s="2"/>
    </row>
    <row r="188" ht="14.4" spans="1:10">
      <c r="A188" s="1" t="s">
        <v>19</v>
      </c>
      <c r="B188" s="8">
        <f t="shared" si="92"/>
        <v>80721.7099383964</v>
      </c>
      <c r="H188" s="5"/>
      <c r="I188" s="2"/>
      <c r="J188" s="2"/>
    </row>
    <row r="189" ht="14.4" spans="1:10">
      <c r="A189" s="1" t="s">
        <v>20</v>
      </c>
      <c r="B189" s="8">
        <f t="shared" si="92"/>
        <v>116796.524764809</v>
      </c>
      <c r="H189" s="5"/>
      <c r="I189" s="2"/>
      <c r="J189" s="2"/>
    </row>
    <row r="190" ht="14.4" spans="1:10">
      <c r="A190" s="1" t="s">
        <v>21</v>
      </c>
      <c r="B190" s="8">
        <f t="shared" si="92"/>
        <v>117652.776727805</v>
      </c>
      <c r="H190" s="5"/>
      <c r="I190" s="2"/>
      <c r="J190" s="2"/>
    </row>
    <row r="191" ht="14.4" spans="1:10">
      <c r="A191" s="1" t="s">
        <v>22</v>
      </c>
      <c r="B191" s="8">
        <f t="shared" si="92"/>
        <v>12382.7037023769</v>
      </c>
      <c r="H191" s="5"/>
      <c r="I191" s="2"/>
      <c r="J191" s="2"/>
    </row>
    <row r="192" ht="14.4" spans="1:10">
      <c r="A192" s="1" t="s">
        <v>23</v>
      </c>
      <c r="B192" s="8">
        <f t="shared" si="92"/>
        <v>31867.577697754</v>
      </c>
      <c r="H192" s="5"/>
      <c r="I192" s="2"/>
      <c r="J192" s="2"/>
    </row>
    <row r="193" ht="14.4" spans="1:10">
      <c r="A193" s="1" t="s">
        <v>24</v>
      </c>
      <c r="B193" s="8">
        <f t="shared" si="92"/>
        <v>74067.9894068268</v>
      </c>
      <c r="H193" s="5"/>
      <c r="I193" s="2"/>
      <c r="J193" s="2"/>
    </row>
    <row r="194" ht="14.4" spans="1:10">
      <c r="A194" s="1" t="s">
        <v>25</v>
      </c>
      <c r="B194" s="8">
        <f t="shared" si="92"/>
        <v>18595.569017944</v>
      </c>
      <c r="H194" s="5"/>
      <c r="I194" s="2"/>
      <c r="J194" s="2"/>
    </row>
    <row r="195" ht="14.4" spans="1:10">
      <c r="A195" s="1" t="s">
        <v>26</v>
      </c>
      <c r="B195" s="8">
        <f t="shared" si="92"/>
        <v>40162.4594271384</v>
      </c>
      <c r="H195" s="5"/>
      <c r="I195" s="2"/>
      <c r="J195" s="2"/>
    </row>
    <row r="196" ht="14.4" spans="1:10">
      <c r="A196" s="1" t="s">
        <v>27</v>
      </c>
      <c r="B196" s="8">
        <f t="shared" si="92"/>
        <v>60877.6019906744</v>
      </c>
      <c r="H196" s="5"/>
      <c r="I196" s="2"/>
      <c r="J196" s="2"/>
    </row>
    <row r="197" ht="14.4" spans="1:10">
      <c r="A197" s="1" t="s">
        <v>28</v>
      </c>
      <c r="B197" s="8">
        <f t="shared" si="92"/>
        <v>24430.8819696211</v>
      </c>
      <c r="H197" s="5"/>
      <c r="I197" s="2"/>
      <c r="J197" s="2"/>
    </row>
    <row r="198" ht="14.4" spans="1:10">
      <c r="A198" s="1" t="s">
        <v>29</v>
      </c>
      <c r="B198" s="8">
        <f t="shared" si="92"/>
        <v>9354.23573975407</v>
      </c>
      <c r="H198" s="5"/>
      <c r="I198" s="2"/>
      <c r="J198" s="2"/>
    </row>
    <row r="199" ht="14.4" spans="1:10">
      <c r="A199" s="1" t="s">
        <v>30</v>
      </c>
      <c r="B199" s="8">
        <f t="shared" si="92"/>
        <v>8856.11347063578</v>
      </c>
      <c r="H199" s="5"/>
      <c r="I199" s="2"/>
      <c r="J199" s="2"/>
    </row>
    <row r="200" ht="14.4" spans="1:10">
      <c r="A200" s="1" t="s">
        <v>31</v>
      </c>
      <c r="B200" s="8">
        <f t="shared" si="92"/>
        <v>27467.6351083204</v>
      </c>
      <c r="H200" s="5"/>
      <c r="I200" s="2"/>
      <c r="J200" s="2"/>
    </row>
    <row r="201" ht="14.4" spans="8:10">
      <c r="H201" s="5"/>
      <c r="I201" s="2"/>
      <c r="J201" s="2"/>
    </row>
    <row r="202" ht="14.4" spans="1:10">
      <c r="A202" s="3" t="s">
        <v>43</v>
      </c>
      <c r="H202" s="5"/>
      <c r="I202" s="2"/>
      <c r="J202" s="2"/>
    </row>
    <row r="203" s="1" customFormat="1" ht="14.4" spans="1:10">
      <c r="A203" s="3" t="s">
        <v>1</v>
      </c>
      <c r="B203" s="3">
        <v>2012</v>
      </c>
      <c r="C203" s="3">
        <v>2013</v>
      </c>
      <c r="D203" s="3">
        <v>2014</v>
      </c>
      <c r="E203" s="3">
        <v>2015</v>
      </c>
      <c r="F203" s="3">
        <v>2016</v>
      </c>
      <c r="G203" s="3">
        <v>2017</v>
      </c>
      <c r="H203" s="3">
        <v>2018</v>
      </c>
      <c r="I203" s="1">
        <v>2019</v>
      </c>
      <c r="J203" s="1">
        <v>2020</v>
      </c>
    </row>
    <row r="204" ht="14.4" spans="1:10">
      <c r="A204" s="1" t="s">
        <v>2</v>
      </c>
      <c r="B204" s="9">
        <f>B171</f>
        <v>40369.0429853604</v>
      </c>
      <c r="C204" s="9">
        <f t="shared" ref="B204:J204" si="93">B204*(1-10.96%)+C104</f>
        <v>43547.5788571478</v>
      </c>
      <c r="D204" s="9">
        <f t="shared" si="93"/>
        <v>46739.9293795696</v>
      </c>
      <c r="E204" s="9">
        <f t="shared" si="93"/>
        <v>49981.4990248183</v>
      </c>
      <c r="F204" s="9">
        <f t="shared" si="93"/>
        <v>54498.4456850498</v>
      </c>
      <c r="G204" s="9">
        <f t="shared" si="93"/>
        <v>58719.3604603422</v>
      </c>
      <c r="H204" s="10">
        <f t="shared" si="93"/>
        <v>62986.5627127349</v>
      </c>
      <c r="I204" s="9">
        <f t="shared" si="93"/>
        <v>66779.5794303801</v>
      </c>
      <c r="J204" s="9">
        <f t="shared" si="93"/>
        <v>70062.8093617266</v>
      </c>
    </row>
    <row r="205" ht="14.4" spans="1:10">
      <c r="A205" s="1" t="s">
        <v>3</v>
      </c>
      <c r="B205" s="9">
        <f t="shared" ref="B205:B233" si="94">B172</f>
        <v>85695.9464951295</v>
      </c>
      <c r="C205" s="9">
        <f t="shared" ref="B205:J205" si="95">B205*(1-10.96%)+C105</f>
        <v>86794.9571914241</v>
      </c>
      <c r="D205" s="9">
        <f t="shared" si="95"/>
        <v>88620.4633390804</v>
      </c>
      <c r="E205" s="9">
        <f t="shared" si="95"/>
        <v>89414.239537908</v>
      </c>
      <c r="F205" s="9">
        <f t="shared" si="95"/>
        <v>89799.8182816278</v>
      </c>
      <c r="G205" s="9">
        <f t="shared" si="95"/>
        <v>89745.9806333794</v>
      </c>
      <c r="H205" s="10">
        <f t="shared" si="95"/>
        <v>90117.8487057673</v>
      </c>
      <c r="I205" s="9">
        <f t="shared" si="95"/>
        <v>91910.7024805436</v>
      </c>
      <c r="J205" s="9">
        <f t="shared" si="95"/>
        <v>93362.4432158826</v>
      </c>
    </row>
    <row r="206" ht="14.4" spans="1:10">
      <c r="A206" s="1" t="s">
        <v>4</v>
      </c>
      <c r="B206" s="9">
        <f t="shared" si="94"/>
        <v>107997.17446275</v>
      </c>
      <c r="C206" s="9">
        <f t="shared" ref="B206:J206" si="96">B206*(1-10.96%)+C106</f>
        <v>112343.997454946</v>
      </c>
      <c r="D206" s="9">
        <f t="shared" si="96"/>
        <v>117078.751772758</v>
      </c>
      <c r="E206" s="9">
        <f t="shared" si="96"/>
        <v>121881.188925592</v>
      </c>
      <c r="F206" s="9">
        <f t="shared" si="96"/>
        <v>127593.720587652</v>
      </c>
      <c r="G206" s="9">
        <f t="shared" si="96"/>
        <v>131905.289682162</v>
      </c>
      <c r="H206" s="10">
        <f t="shared" si="96"/>
        <v>136438.137808949</v>
      </c>
      <c r="I206" s="9">
        <f t="shared" si="96"/>
        <v>142868.157845329</v>
      </c>
      <c r="J206" s="9">
        <f t="shared" si="96"/>
        <v>148903.4143015</v>
      </c>
    </row>
    <row r="207" ht="14.4" spans="1:10">
      <c r="A207" s="1" t="s">
        <v>5</v>
      </c>
      <c r="B207" s="9">
        <f t="shared" si="94"/>
        <v>104030.67036324</v>
      </c>
      <c r="C207" s="9">
        <f t="shared" ref="B207:J207" si="97">B207*(1-10.96%)+C107</f>
        <v>101279.167597896</v>
      </c>
      <c r="D207" s="9">
        <f t="shared" si="97"/>
        <v>98988.847150372</v>
      </c>
      <c r="E207" s="9">
        <f t="shared" si="97"/>
        <v>97114.153530747</v>
      </c>
      <c r="F207" s="9">
        <f t="shared" si="97"/>
        <v>94984.8680240051</v>
      </c>
      <c r="G207" s="9">
        <f t="shared" si="97"/>
        <v>90986.7770458933</v>
      </c>
      <c r="H207" s="10">
        <f t="shared" si="97"/>
        <v>87701.8905706853</v>
      </c>
      <c r="I207" s="9">
        <f t="shared" si="97"/>
        <v>87268.8475494498</v>
      </c>
      <c r="J207" s="9">
        <f t="shared" si="97"/>
        <v>86359.2325217604</v>
      </c>
    </row>
    <row r="208" ht="14.4" spans="1:10">
      <c r="A208" s="1" t="s">
        <v>6</v>
      </c>
      <c r="B208" s="9">
        <f t="shared" si="94"/>
        <v>204077.479080989</v>
      </c>
      <c r="C208" s="9">
        <f t="shared" ref="B208:J208" si="98">B208*(1-10.96%)+C108</f>
        <v>197059.111470098</v>
      </c>
      <c r="D208" s="9">
        <f t="shared" si="98"/>
        <v>188996.414462781</v>
      </c>
      <c r="E208" s="9">
        <f t="shared" si="98"/>
        <v>182494.535899157</v>
      </c>
      <c r="F208" s="9">
        <f t="shared" si="98"/>
        <v>175378.77542809</v>
      </c>
      <c r="G208" s="9">
        <f t="shared" si="98"/>
        <v>166526.226055676</v>
      </c>
      <c r="H208" s="10">
        <f t="shared" si="98"/>
        <v>159182.569743663</v>
      </c>
      <c r="I208" s="9">
        <f t="shared" si="98"/>
        <v>156842.705625651</v>
      </c>
      <c r="J208" s="9">
        <f t="shared" si="98"/>
        <v>155052.996152243</v>
      </c>
    </row>
    <row r="209" ht="14.4" spans="1:10">
      <c r="A209" s="1" t="s">
        <v>7</v>
      </c>
      <c r="B209" s="9">
        <f t="shared" si="94"/>
        <v>462720.980031863</v>
      </c>
      <c r="C209" s="9">
        <f t="shared" ref="B209:J209" si="99">B209*(1-10.96%)+C109</f>
        <v>428486.56062037</v>
      </c>
      <c r="D209" s="9">
        <f t="shared" si="99"/>
        <v>398502.798671664</v>
      </c>
      <c r="E209" s="9">
        <f t="shared" si="99"/>
        <v>367222.505744965</v>
      </c>
      <c r="F209" s="9">
        <f t="shared" si="99"/>
        <v>336447.315099936</v>
      </c>
      <c r="G209" s="9">
        <f t="shared" si="99"/>
        <v>309144.860850075</v>
      </c>
      <c r="H209" s="10">
        <f t="shared" si="99"/>
        <v>285341.745842924</v>
      </c>
      <c r="I209" s="9">
        <f t="shared" si="99"/>
        <v>268806.358932821</v>
      </c>
      <c r="J209" s="9">
        <f t="shared" si="99"/>
        <v>253805.259561021</v>
      </c>
    </row>
    <row r="210" ht="14.4" spans="1:10">
      <c r="A210" s="1" t="s">
        <v>8</v>
      </c>
      <c r="B210" s="9">
        <f t="shared" si="94"/>
        <v>77485.1039036454</v>
      </c>
      <c r="C210" s="9">
        <f t="shared" ref="B210:J210" si="100">B210*(1-10.96%)+C110</f>
        <v>78744.2265158058</v>
      </c>
      <c r="D210" s="9">
        <f t="shared" si="100"/>
        <v>80465.805397458</v>
      </c>
      <c r="E210" s="9">
        <f t="shared" si="100"/>
        <v>82895.9657661898</v>
      </c>
      <c r="F210" s="9">
        <f t="shared" si="100"/>
        <v>84363.1294783711</v>
      </c>
      <c r="G210" s="9">
        <f t="shared" si="100"/>
        <v>85025.7490586645</v>
      </c>
      <c r="H210" s="10">
        <f t="shared" si="100"/>
        <v>86030.8435248977</v>
      </c>
      <c r="I210" s="9">
        <f t="shared" si="100"/>
        <v>88560.5317769896</v>
      </c>
      <c r="J210" s="9">
        <f t="shared" si="100"/>
        <v>90353.063813583</v>
      </c>
    </row>
    <row r="211" ht="14.4" spans="1:10">
      <c r="A211" s="1" t="s">
        <v>9</v>
      </c>
      <c r="B211" s="9">
        <f t="shared" si="94"/>
        <v>60553.7690698808</v>
      </c>
      <c r="C211" s="9">
        <f t="shared" ref="B211:J211" si="101">B211*(1-10.96%)+C111</f>
        <v>63061.3916641376</v>
      </c>
      <c r="D211" s="9">
        <f t="shared" si="101"/>
        <v>65428.5844164694</v>
      </c>
      <c r="E211" s="9">
        <f t="shared" si="101"/>
        <v>68009.576770935</v>
      </c>
      <c r="F211" s="9">
        <f t="shared" si="101"/>
        <v>69846.0831638601</v>
      </c>
      <c r="G211" s="9">
        <f t="shared" si="101"/>
        <v>71666.6746502704</v>
      </c>
      <c r="H211" s="10">
        <f t="shared" si="101"/>
        <v>73808.9288515909</v>
      </c>
      <c r="I211" s="9">
        <f t="shared" si="101"/>
        <v>76662.4640071671</v>
      </c>
      <c r="J211" s="9">
        <f t="shared" si="101"/>
        <v>78953.7941592377</v>
      </c>
    </row>
    <row r="212" ht="14.4" spans="1:10">
      <c r="A212" s="1" t="s">
        <v>10</v>
      </c>
      <c r="B212" s="9">
        <f t="shared" si="94"/>
        <v>36653.7636069776</v>
      </c>
      <c r="C212" s="9">
        <f t="shared" ref="B212:J212" si="102">B212*(1-10.96%)+C112</f>
        <v>40238.4372633574</v>
      </c>
      <c r="D212" s="9">
        <f t="shared" si="102"/>
        <v>43794.9483660678</v>
      </c>
      <c r="E212" s="9">
        <f t="shared" si="102"/>
        <v>48208.6509810115</v>
      </c>
      <c r="F212" s="9">
        <f t="shared" si="102"/>
        <v>53852.5724560736</v>
      </c>
      <c r="G212" s="9">
        <f t="shared" si="102"/>
        <v>59035.4405530609</v>
      </c>
      <c r="H212" s="10">
        <f t="shared" si="102"/>
        <v>64005.271112507</v>
      </c>
      <c r="I212" s="9">
        <f t="shared" si="102"/>
        <v>68249.0838757386</v>
      </c>
      <c r="J212" s="9">
        <f t="shared" si="102"/>
        <v>71156.3974452238</v>
      </c>
    </row>
    <row r="213" ht="14.4" spans="1:10">
      <c r="A213" s="1" t="s">
        <v>11</v>
      </c>
      <c r="B213" s="9">
        <f t="shared" si="94"/>
        <v>164095.334592692</v>
      </c>
      <c r="C213" s="9">
        <f t="shared" ref="B213:J213" si="103">B213*(1-10.96%)+C113</f>
        <v>173683.729702428</v>
      </c>
      <c r="D213" s="9">
        <f t="shared" si="103"/>
        <v>182989.155560954</v>
      </c>
      <c r="E213" s="9">
        <f t="shared" si="103"/>
        <v>193565.265340653</v>
      </c>
      <c r="F213" s="9">
        <f t="shared" si="103"/>
        <v>205750.160112078</v>
      </c>
      <c r="G213" s="9">
        <f t="shared" si="103"/>
        <v>218246.079734284</v>
      </c>
      <c r="H213" s="10">
        <f t="shared" si="103"/>
        <v>230358.327334646</v>
      </c>
      <c r="I213" s="9">
        <f t="shared" si="103"/>
        <v>243116.993296022</v>
      </c>
      <c r="J213" s="9">
        <f t="shared" si="103"/>
        <v>255859.609715788</v>
      </c>
    </row>
    <row r="214" ht="14.4" spans="1:10">
      <c r="A214" s="1" t="s">
        <v>12</v>
      </c>
      <c r="B214" s="9">
        <f t="shared" si="94"/>
        <v>85832.9971425438</v>
      </c>
      <c r="C214" s="9">
        <f t="shared" ref="B214:J214" si="104">B214*(1-10.96%)+C114</f>
        <v>92565.400655721</v>
      </c>
      <c r="D214" s="9">
        <f t="shared" si="104"/>
        <v>99319.7456663192</v>
      </c>
      <c r="E214" s="9">
        <f t="shared" si="104"/>
        <v>107022.229823752</v>
      </c>
      <c r="F214" s="9">
        <f t="shared" si="104"/>
        <v>116501.804894204</v>
      </c>
      <c r="G214" s="9">
        <f t="shared" si="104"/>
        <v>124927.301612721</v>
      </c>
      <c r="H214" s="10">
        <f t="shared" si="104"/>
        <v>133087.419392257</v>
      </c>
      <c r="I214" s="9">
        <f t="shared" si="104"/>
        <v>141410.304841139</v>
      </c>
      <c r="J214" s="9">
        <f t="shared" si="104"/>
        <v>148491.603196581</v>
      </c>
    </row>
    <row r="215" ht="14.4" spans="1:10">
      <c r="A215" s="1" t="s">
        <v>13</v>
      </c>
      <c r="B215" s="9">
        <f t="shared" si="94"/>
        <v>49681.4307208512</v>
      </c>
      <c r="C215" s="9">
        <f t="shared" ref="B215:J215" si="105">B215*(1-10.96%)+C115</f>
        <v>53956.0165725285</v>
      </c>
      <c r="D215" s="9">
        <f t="shared" si="105"/>
        <v>58712.8610143454</v>
      </c>
      <c r="E215" s="9">
        <f t="shared" si="105"/>
        <v>63682.6659715312</v>
      </c>
      <c r="F215" s="9">
        <f t="shared" si="105"/>
        <v>69481.8999974685</v>
      </c>
      <c r="G215" s="9">
        <f t="shared" si="105"/>
        <v>74944.7718466496</v>
      </c>
      <c r="H215" s="10">
        <f t="shared" si="105"/>
        <v>80202.2295923616</v>
      </c>
      <c r="I215" s="9">
        <f t="shared" si="105"/>
        <v>85935.0867824244</v>
      </c>
      <c r="J215" s="9">
        <f t="shared" si="105"/>
        <v>90122.908294591</v>
      </c>
    </row>
    <row r="216" ht="14.4" spans="1:10">
      <c r="A216" s="1" t="s">
        <v>14</v>
      </c>
      <c r="B216" s="9">
        <f t="shared" si="94"/>
        <v>54360.0441917707</v>
      </c>
      <c r="C216" s="9">
        <f t="shared" ref="B216:J216" si="106">B216*(1-10.96%)+C116</f>
        <v>60069.0964352657</v>
      </c>
      <c r="D216" s="9">
        <f t="shared" si="106"/>
        <v>66458.6459609954</v>
      </c>
      <c r="E216" s="9">
        <f t="shared" si="106"/>
        <v>73487.9973353663</v>
      </c>
      <c r="F216" s="9">
        <f t="shared" si="106"/>
        <v>81200.279795073</v>
      </c>
      <c r="G216" s="9">
        <f t="shared" si="106"/>
        <v>89207.5095019643</v>
      </c>
      <c r="H216" s="10">
        <f t="shared" si="106"/>
        <v>96995.0252114733</v>
      </c>
      <c r="I216" s="9">
        <f t="shared" si="106"/>
        <v>104918.591142266</v>
      </c>
      <c r="J216" s="9">
        <f t="shared" si="106"/>
        <v>112737.898430149</v>
      </c>
    </row>
    <row r="217" ht="14.4" spans="1:10">
      <c r="A217" s="1" t="s">
        <v>15</v>
      </c>
      <c r="B217" s="9">
        <f t="shared" si="94"/>
        <v>34466.8816393241</v>
      </c>
      <c r="C217" s="9">
        <f t="shared" ref="B217:J217" si="107">B217*(1-10.96%)+C117</f>
        <v>37436.5424873514</v>
      </c>
      <c r="D217" s="9">
        <f t="shared" si="107"/>
        <v>40176.1766638551</v>
      </c>
      <c r="E217" s="9">
        <f t="shared" si="107"/>
        <v>43693.9742858017</v>
      </c>
      <c r="F217" s="9">
        <f t="shared" si="107"/>
        <v>48186.6554115676</v>
      </c>
      <c r="G217" s="9">
        <f t="shared" si="107"/>
        <v>52340.1290057854</v>
      </c>
      <c r="H217" s="10">
        <f t="shared" si="107"/>
        <v>56267.323055458</v>
      </c>
      <c r="I217" s="9">
        <f t="shared" si="107"/>
        <v>60469.5112275743</v>
      </c>
      <c r="J217" s="9">
        <f t="shared" si="107"/>
        <v>63818.2303932349</v>
      </c>
    </row>
    <row r="218" ht="14.4" spans="1:10">
      <c r="A218" s="1" t="s">
        <v>16</v>
      </c>
      <c r="B218" s="9">
        <f t="shared" si="94"/>
        <v>185643.05596338</v>
      </c>
      <c r="C218" s="9">
        <f t="shared" ref="B218:J218" si="108">B218*(1-10.96%)+C118</f>
        <v>194429.495356486</v>
      </c>
      <c r="D218" s="9">
        <f t="shared" si="108"/>
        <v>204546.728603378</v>
      </c>
      <c r="E218" s="9">
        <f t="shared" si="108"/>
        <v>215903.266676833</v>
      </c>
      <c r="F218" s="9">
        <f t="shared" si="108"/>
        <v>226649.309996853</v>
      </c>
      <c r="G218" s="9">
        <f t="shared" si="108"/>
        <v>235451.228936416</v>
      </c>
      <c r="H218" s="10">
        <f t="shared" si="108"/>
        <v>244202.257397482</v>
      </c>
      <c r="I218" s="9">
        <f t="shared" si="108"/>
        <v>255743.851713237</v>
      </c>
      <c r="J218" s="9">
        <f t="shared" si="108"/>
        <v>266169.125842795</v>
      </c>
    </row>
    <row r="219" ht="14.4" spans="1:10">
      <c r="A219" s="1" t="s">
        <v>17</v>
      </c>
      <c r="B219" s="9">
        <f t="shared" si="94"/>
        <v>140832.352303532</v>
      </c>
      <c r="C219" s="9">
        <f t="shared" ref="B219:J219" si="109">B219*(1-10.96%)+C119</f>
        <v>149797.566931505</v>
      </c>
      <c r="D219" s="9">
        <f t="shared" si="109"/>
        <v>160062.216058275</v>
      </c>
      <c r="E219" s="9">
        <f t="shared" si="109"/>
        <v>170952.020375255</v>
      </c>
      <c r="F219" s="9">
        <f t="shared" si="109"/>
        <v>182813.685065649</v>
      </c>
      <c r="G219" s="9">
        <f t="shared" si="109"/>
        <v>192056.586787497</v>
      </c>
      <c r="H219" s="10">
        <f t="shared" si="109"/>
        <v>201281.484141767</v>
      </c>
      <c r="I219" s="9">
        <f t="shared" si="109"/>
        <v>213174.979962223</v>
      </c>
      <c r="J219" s="9">
        <f t="shared" si="109"/>
        <v>222851.409378313</v>
      </c>
    </row>
    <row r="220" ht="14.4" spans="1:10">
      <c r="A220" s="1" t="s">
        <v>18</v>
      </c>
      <c r="B220" s="9">
        <f t="shared" si="94"/>
        <v>65588.1821930145</v>
      </c>
      <c r="C220" s="9">
        <f t="shared" ref="B220:J220" si="110">B220*(1-10.96%)+C120</f>
        <v>72033.4089669487</v>
      </c>
      <c r="D220" s="9">
        <f t="shared" si="110"/>
        <v>79352.4382855041</v>
      </c>
      <c r="E220" s="9">
        <f t="shared" si="110"/>
        <v>87263.9534916927</v>
      </c>
      <c r="F220" s="9">
        <f t="shared" si="110"/>
        <v>96032.9079160764</v>
      </c>
      <c r="G220" s="9">
        <f t="shared" si="110"/>
        <v>104755.402495162</v>
      </c>
      <c r="H220" s="10">
        <f t="shared" si="110"/>
        <v>112951.983967082</v>
      </c>
      <c r="I220" s="9">
        <f t="shared" si="110"/>
        <v>120793.383545182</v>
      </c>
      <c r="J220" s="9">
        <f t="shared" si="110"/>
        <v>131039.567091591</v>
      </c>
    </row>
    <row r="221" ht="14.4" spans="1:10">
      <c r="A221" s="1" t="s">
        <v>19</v>
      </c>
      <c r="B221" s="9">
        <f t="shared" si="94"/>
        <v>80721.7099383964</v>
      </c>
      <c r="C221" s="9">
        <f t="shared" ref="B221:J221" si="111">B221*(1-10.96%)+C121</f>
        <v>85274.2650207572</v>
      </c>
      <c r="D221" s="9">
        <f t="shared" si="111"/>
        <v>90652.7276738894</v>
      </c>
      <c r="E221" s="9">
        <f t="shared" si="111"/>
        <v>95330.0786866512</v>
      </c>
      <c r="F221" s="9">
        <f t="shared" si="111"/>
        <v>100779.983492737</v>
      </c>
      <c r="G221" s="9">
        <f t="shared" si="111"/>
        <v>105397.940435721</v>
      </c>
      <c r="H221" s="10">
        <f t="shared" si="111"/>
        <v>110134.794424727</v>
      </c>
      <c r="I221" s="9">
        <f t="shared" si="111"/>
        <v>116495.344524854</v>
      </c>
      <c r="J221" s="9">
        <f t="shared" si="111"/>
        <v>121587.311792879</v>
      </c>
    </row>
    <row r="222" ht="14.4" spans="1:10">
      <c r="A222" s="1" t="s">
        <v>20</v>
      </c>
      <c r="B222" s="9">
        <f t="shared" si="94"/>
        <v>116796.524764809</v>
      </c>
      <c r="C222" s="9">
        <f t="shared" ref="B222:J222" si="112">B222*(1-10.96%)+C122</f>
        <v>128648.219338949</v>
      </c>
      <c r="D222" s="9">
        <f t="shared" si="112"/>
        <v>141686.480425304</v>
      </c>
      <c r="E222" s="9">
        <f t="shared" si="112"/>
        <v>154864.999260011</v>
      </c>
      <c r="F222" s="9">
        <f t="shared" si="112"/>
        <v>170455.861269278</v>
      </c>
      <c r="G222" s="9">
        <f t="shared" si="112"/>
        <v>187448.50868621</v>
      </c>
      <c r="H222" s="10">
        <f t="shared" si="112"/>
        <v>203513.248474251</v>
      </c>
      <c r="I222" s="9">
        <f t="shared" si="112"/>
        <v>216486.831579386</v>
      </c>
      <c r="J222" s="9">
        <f t="shared" si="112"/>
        <v>226539.676333645</v>
      </c>
    </row>
    <row r="223" ht="14.4" spans="1:10">
      <c r="A223" s="1" t="s">
        <v>21</v>
      </c>
      <c r="B223" s="9">
        <f t="shared" si="94"/>
        <v>117652.776727805</v>
      </c>
      <c r="C223" s="9">
        <f t="shared" ref="B223:J223" si="113">B223*(1-10.96%)+C123</f>
        <v>114473.956474362</v>
      </c>
      <c r="D223" s="9">
        <f t="shared" si="113"/>
        <v>112215.620079631</v>
      </c>
      <c r="E223" s="9">
        <f t="shared" si="113"/>
        <v>111127.494352961</v>
      </c>
      <c r="F223" s="9">
        <f t="shared" si="113"/>
        <v>111064.55273957</v>
      </c>
      <c r="G223" s="9">
        <f t="shared" si="113"/>
        <v>107547.488868133</v>
      </c>
      <c r="H223" s="10">
        <f t="shared" si="113"/>
        <v>104787.12397073</v>
      </c>
      <c r="I223" s="9">
        <f t="shared" si="113"/>
        <v>105833.550698484</v>
      </c>
      <c r="J223" s="9">
        <f t="shared" si="113"/>
        <v>106105.905640671</v>
      </c>
    </row>
    <row r="224" ht="14.4" spans="1:10">
      <c r="A224" s="1" t="s">
        <v>22</v>
      </c>
      <c r="B224" s="9">
        <f t="shared" si="94"/>
        <v>12382.7037023769</v>
      </c>
      <c r="C224" s="9">
        <f t="shared" ref="B224:J224" si="114">B224*(1-10.96%)+C124</f>
        <v>13274.7638076135</v>
      </c>
      <c r="D224" s="9">
        <f t="shared" si="114"/>
        <v>14371.838867017</v>
      </c>
      <c r="E224" s="9">
        <f t="shared" si="114"/>
        <v>15138.2801986254</v>
      </c>
      <c r="F224" s="9">
        <f t="shared" si="114"/>
        <v>16013.4993669724</v>
      </c>
      <c r="G224" s="9">
        <f t="shared" si="114"/>
        <v>16972.7373359237</v>
      </c>
      <c r="H224" s="10">
        <f t="shared" si="114"/>
        <v>17897.943618958</v>
      </c>
      <c r="I224" s="9">
        <f t="shared" si="114"/>
        <v>18842.8945954809</v>
      </c>
      <c r="J224" s="9">
        <f t="shared" si="114"/>
        <v>19532.5645348695</v>
      </c>
    </row>
    <row r="225" ht="14.4" spans="1:10">
      <c r="A225" s="1" t="s">
        <v>23</v>
      </c>
      <c r="B225" s="9">
        <f t="shared" si="94"/>
        <v>31867.577697754</v>
      </c>
      <c r="C225" s="9">
        <f t="shared" ref="B225:J225" si="115">B225*(1-10.96%)+C125</f>
        <v>34988.612575115</v>
      </c>
      <c r="D225" s="9">
        <f t="shared" si="115"/>
        <v>38476.1127859079</v>
      </c>
      <c r="E225" s="9">
        <f t="shared" si="115"/>
        <v>42383.9594069874</v>
      </c>
      <c r="F225" s="9">
        <f t="shared" si="115"/>
        <v>47049.2557761871</v>
      </c>
      <c r="G225" s="9">
        <f t="shared" si="115"/>
        <v>51503.3136249787</v>
      </c>
      <c r="H225" s="10">
        <f t="shared" si="115"/>
        <v>55833.6684115556</v>
      </c>
      <c r="I225" s="9">
        <f t="shared" si="115"/>
        <v>59823.4109555736</v>
      </c>
      <c r="J225" s="9">
        <f t="shared" si="115"/>
        <v>63444.9943154737</v>
      </c>
    </row>
    <row r="226" ht="14.4" spans="1:10">
      <c r="A226" s="1" t="s">
        <v>24</v>
      </c>
      <c r="B226" s="9">
        <f t="shared" si="94"/>
        <v>74067.9894068268</v>
      </c>
      <c r="C226" s="9">
        <f t="shared" ref="B226:J226" si="116">B226*(1-10.96%)+C126</f>
        <v>78979.7194411453</v>
      </c>
      <c r="D226" s="9">
        <f t="shared" si="116"/>
        <v>84189.0255306665</v>
      </c>
      <c r="E226" s="9">
        <f t="shared" si="116"/>
        <v>89554.8054262561</v>
      </c>
      <c r="F226" s="9">
        <f t="shared" si="116"/>
        <v>95766.7643091151</v>
      </c>
      <c r="G226" s="9">
        <f t="shared" si="116"/>
        <v>101931.030816846</v>
      </c>
      <c r="H226" s="10">
        <f t="shared" si="116"/>
        <v>107823.96907912</v>
      </c>
      <c r="I226" s="9">
        <f t="shared" si="116"/>
        <v>114358.857279362</v>
      </c>
      <c r="J226" s="9">
        <f t="shared" si="116"/>
        <v>119213.465263401</v>
      </c>
    </row>
    <row r="227" ht="14.4" spans="1:10">
      <c r="A227" s="1" t="s">
        <v>25</v>
      </c>
      <c r="B227" s="9">
        <f t="shared" si="94"/>
        <v>18595.569017944</v>
      </c>
      <c r="C227" s="9">
        <f t="shared" ref="B227:J227" si="117">B227*(1-10.96%)+C127</f>
        <v>21653.3816704257</v>
      </c>
      <c r="D227" s="9">
        <f t="shared" si="117"/>
        <v>25092.1559545366</v>
      </c>
      <c r="E227" s="9">
        <f t="shared" si="117"/>
        <v>29229.8874558956</v>
      </c>
      <c r="F227" s="9">
        <f t="shared" si="117"/>
        <v>34084.5845183686</v>
      </c>
      <c r="G227" s="9">
        <f t="shared" si="117"/>
        <v>39001.2611198216</v>
      </c>
      <c r="H227" s="10">
        <f t="shared" si="117"/>
        <v>43690.1168750327</v>
      </c>
      <c r="I227" s="9">
        <f t="shared" si="117"/>
        <v>48224.6631580991</v>
      </c>
      <c r="J227" s="9">
        <f t="shared" si="117"/>
        <v>52443.6689292782</v>
      </c>
    </row>
    <row r="228" ht="14.4" spans="1:10">
      <c r="A228" s="1" t="s">
        <v>26</v>
      </c>
      <c r="B228" s="9">
        <f t="shared" si="94"/>
        <v>40162.4594271384</v>
      </c>
      <c r="C228" s="9">
        <f t="shared" ref="B228:J228" si="118">B228*(1-10.96%)+C128</f>
        <v>44970.475832381</v>
      </c>
      <c r="D228" s="9">
        <f t="shared" si="118"/>
        <v>50734.8103678754</v>
      </c>
      <c r="E228" s="9">
        <f t="shared" si="118"/>
        <v>57112.0764408103</v>
      </c>
      <c r="F228" s="9">
        <f t="shared" si="118"/>
        <v>64003.6542573867</v>
      </c>
      <c r="G228" s="9">
        <f t="shared" si="118"/>
        <v>70941.3853174078</v>
      </c>
      <c r="H228" s="10">
        <f t="shared" si="118"/>
        <v>77661.663398057</v>
      </c>
      <c r="I228" s="9">
        <f t="shared" si="118"/>
        <v>84798.6556172914</v>
      </c>
      <c r="J228" s="9">
        <f t="shared" si="118"/>
        <v>90734.6608847982</v>
      </c>
    </row>
    <row r="229" ht="14.4" spans="1:10">
      <c r="A229" s="1" t="s">
        <v>27</v>
      </c>
      <c r="B229" s="9">
        <f t="shared" si="94"/>
        <v>60877.6019906744</v>
      </c>
      <c r="C229" s="9">
        <f t="shared" ref="B229:J229" si="119">B229*(1-10.96%)+C129</f>
        <v>64773.5148517122</v>
      </c>
      <c r="D229" s="9">
        <f t="shared" si="119"/>
        <v>69101.3173179192</v>
      </c>
      <c r="E229" s="9">
        <f t="shared" si="119"/>
        <v>72974.878861636</v>
      </c>
      <c r="F229" s="9">
        <f t="shared" si="119"/>
        <v>77341.2378784606</v>
      </c>
      <c r="G229" s="9">
        <f t="shared" si="119"/>
        <v>82061.5578643478</v>
      </c>
      <c r="H229" s="10">
        <f t="shared" si="119"/>
        <v>86713.0106403468</v>
      </c>
      <c r="I229" s="9">
        <f t="shared" si="119"/>
        <v>91769.8174932744</v>
      </c>
      <c r="J229" s="9">
        <f t="shared" si="119"/>
        <v>96116.9603739888</v>
      </c>
    </row>
    <row r="230" ht="14.4" spans="1:10">
      <c r="A230" s="1" t="s">
        <v>28</v>
      </c>
      <c r="B230" s="9">
        <f t="shared" si="94"/>
        <v>24430.8819696211</v>
      </c>
      <c r="C230" s="9">
        <f t="shared" ref="B230:J230" si="120">B230*(1-10.96%)+C130</f>
        <v>25387.8588993762</v>
      </c>
      <c r="D230" s="9">
        <f t="shared" si="120"/>
        <v>26701.5720666015</v>
      </c>
      <c r="E230" s="9">
        <f t="shared" si="120"/>
        <v>28268.7245827555</v>
      </c>
      <c r="F230" s="9">
        <f t="shared" si="120"/>
        <v>30220.412542737</v>
      </c>
      <c r="G230" s="9">
        <f t="shared" si="120"/>
        <v>30374.1529021406</v>
      </c>
      <c r="H230" s="10">
        <f t="shared" si="120"/>
        <v>30656.2359173466</v>
      </c>
      <c r="I230" s="9">
        <f t="shared" si="120"/>
        <v>31915.9157688869</v>
      </c>
      <c r="J230" s="9">
        <f t="shared" si="120"/>
        <v>32890.1828635245</v>
      </c>
    </row>
    <row r="231" ht="14.4" spans="1:10">
      <c r="A231" s="1" t="s">
        <v>29</v>
      </c>
      <c r="B231" s="9">
        <f t="shared" si="94"/>
        <v>9354.23573975407</v>
      </c>
      <c r="C231" s="9">
        <f t="shared" ref="B231:J231" si="121">B231*(1-10.96%)+C131</f>
        <v>10711.5435223815</v>
      </c>
      <c r="D231" s="9">
        <f t="shared" si="121"/>
        <v>12421.4750234704</v>
      </c>
      <c r="E231" s="9">
        <f t="shared" si="121"/>
        <v>14344.9656480771</v>
      </c>
      <c r="F231" s="9">
        <f t="shared" si="121"/>
        <v>16318.7081313959</v>
      </c>
      <c r="G231" s="9">
        <f t="shared" si="121"/>
        <v>18217.0551442389</v>
      </c>
      <c r="H231" s="10">
        <f t="shared" si="121"/>
        <v>20072.8420416299</v>
      </c>
      <c r="I231" s="9">
        <f t="shared" si="121"/>
        <v>21751.0106787232</v>
      </c>
      <c r="J231" s="9">
        <f t="shared" si="121"/>
        <v>23866.554671137</v>
      </c>
    </row>
    <row r="232" ht="14.4" spans="1:10">
      <c r="A232" s="1" t="s">
        <v>30</v>
      </c>
      <c r="B232" s="9">
        <f t="shared" si="94"/>
        <v>8856.11347063578</v>
      </c>
      <c r="C232" s="9">
        <f t="shared" ref="B232:J232" si="122">B232*(1-10.96%)+C132</f>
        <v>10112.9183039936</v>
      </c>
      <c r="D232" s="9">
        <f t="shared" si="122"/>
        <v>11974.4704090163</v>
      </c>
      <c r="E232" s="9">
        <f t="shared" si="122"/>
        <v>14247.6482401727</v>
      </c>
      <c r="F232" s="9">
        <f t="shared" si="122"/>
        <v>16531.9934485259</v>
      </c>
      <c r="G232" s="9">
        <f t="shared" si="122"/>
        <v>18427.6645540952</v>
      </c>
      <c r="H232" s="10">
        <f t="shared" si="122"/>
        <v>20311.9420286438</v>
      </c>
      <c r="I232" s="9">
        <f t="shared" si="122"/>
        <v>22178.8575854383</v>
      </c>
      <c r="J232" s="9">
        <f t="shared" si="122"/>
        <v>23841.5864021047</v>
      </c>
    </row>
    <row r="233" ht="14.4" spans="1:10">
      <c r="A233" s="1" t="s">
        <v>31</v>
      </c>
      <c r="B233" s="9">
        <f t="shared" si="94"/>
        <v>27467.6351083204</v>
      </c>
      <c r="C233" s="9">
        <f t="shared" ref="B233:J233" si="123">B233*(1-10.96%)+C133</f>
        <v>31366.3564298017</v>
      </c>
      <c r="D233" s="9">
        <f t="shared" si="123"/>
        <v>36164.0268490773</v>
      </c>
      <c r="E233" s="9">
        <f t="shared" si="123"/>
        <v>41036.7678190088</v>
      </c>
      <c r="F233" s="9">
        <f t="shared" si="123"/>
        <v>45282.6839716484</v>
      </c>
      <c r="G233" s="9">
        <f t="shared" si="123"/>
        <v>50758.8386353598</v>
      </c>
      <c r="H233" s="10">
        <f t="shared" si="123"/>
        <v>56166.5161389425</v>
      </c>
      <c r="I233" s="9">
        <f t="shared" si="123"/>
        <v>60863.8404698453</v>
      </c>
      <c r="J233" s="9">
        <f t="shared" si="123"/>
        <v>63922.1116395048</v>
      </c>
    </row>
  </sheetData>
  <mergeCells count="3">
    <mergeCell ref="A102:F102"/>
    <mergeCell ref="E167:F168"/>
    <mergeCell ref="A168:C169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3"/>
  <sheetViews>
    <sheetView topLeftCell="A7" workbookViewId="0">
      <selection activeCell="L12" sqref="L12"/>
    </sheetView>
  </sheetViews>
  <sheetFormatPr defaultColWidth="9" defaultRowHeight="14.4"/>
  <cols>
    <col min="2" max="6" width="14.1111111111111"/>
    <col min="7" max="7" width="12.8888888888889" style="5"/>
    <col min="8" max="9" width="12.8888888888889" style="2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9">
      <c r="A2" s="3" t="s">
        <v>1</v>
      </c>
      <c r="B2" s="3">
        <v>2013</v>
      </c>
      <c r="C2" s="3">
        <v>2014</v>
      </c>
      <c r="D2" s="3">
        <v>2015</v>
      </c>
      <c r="E2" s="3">
        <v>2016</v>
      </c>
      <c r="F2" s="3">
        <v>2017</v>
      </c>
      <c r="G2" s="3">
        <v>2018</v>
      </c>
      <c r="H2" s="2">
        <v>2019</v>
      </c>
      <c r="I2" s="2">
        <v>2020</v>
      </c>
    </row>
    <row r="3" spans="1:9">
      <c r="A3" s="1" t="s">
        <v>2</v>
      </c>
      <c r="B3" s="1">
        <v>7595.38</v>
      </c>
      <c r="C3" s="1">
        <v>7957.2</v>
      </c>
      <c r="D3" s="1">
        <v>8155.36</v>
      </c>
      <c r="E3" s="1">
        <v>9716.05</v>
      </c>
      <c r="F3" s="1">
        <v>10375.27</v>
      </c>
      <c r="G3" s="1">
        <v>11307.1642595749</v>
      </c>
      <c r="H3" s="2">
        <v>11537.603307882</v>
      </c>
      <c r="I3" s="2">
        <v>11687.7273644042</v>
      </c>
    </row>
    <row r="4" spans="1:9">
      <c r="A4" s="1" t="s">
        <v>3</v>
      </c>
      <c r="B4" s="1">
        <v>10438.83</v>
      </c>
      <c r="C4" s="1">
        <v>11337.95</v>
      </c>
      <c r="D4" s="1">
        <v>10495.81</v>
      </c>
      <c r="E4" s="1">
        <v>10113.89</v>
      </c>
      <c r="F4" s="1">
        <v>10137.46</v>
      </c>
      <c r="G4" s="1">
        <v>11047.9944516982</v>
      </c>
      <c r="H4" s="2">
        <v>12844.7265561348</v>
      </c>
      <c r="I4" s="2">
        <v>13066.116271365</v>
      </c>
    </row>
    <row r="5" spans="1:9">
      <c r="A5" s="1" t="s">
        <v>4</v>
      </c>
      <c r="B5" s="1">
        <v>16167.13</v>
      </c>
      <c r="C5" s="1">
        <v>17064.67</v>
      </c>
      <c r="D5" s="1">
        <v>17298.83</v>
      </c>
      <c r="E5" s="1">
        <v>18595.7</v>
      </c>
      <c r="F5" s="1">
        <v>19035.42</v>
      </c>
      <c r="G5" s="1">
        <v>20745.1585057543</v>
      </c>
      <c r="H5" s="2">
        <v>24061.2533602343</v>
      </c>
      <c r="I5" s="2">
        <v>25191.154395769</v>
      </c>
    </row>
    <row r="6" spans="1:9">
      <c r="A6" s="1" t="s">
        <v>5</v>
      </c>
      <c r="B6" s="1">
        <v>8693.51</v>
      </c>
      <c r="C6" s="1">
        <v>8818.51</v>
      </c>
      <c r="D6" s="1">
        <v>8821.58</v>
      </c>
      <c r="E6" s="1">
        <v>8369.36</v>
      </c>
      <c r="F6" s="1">
        <v>6700.09</v>
      </c>
      <c r="G6" s="1">
        <v>7301.88401689164</v>
      </c>
      <c r="H6" s="2">
        <v>10423.6335538522</v>
      </c>
      <c r="I6" s="2">
        <v>10870.3749311229</v>
      </c>
    </row>
    <row r="7" spans="1:9">
      <c r="A7" s="1" t="s">
        <v>6</v>
      </c>
      <c r="B7" s="1">
        <v>15287.13</v>
      </c>
      <c r="C7" s="1">
        <v>13453.88</v>
      </c>
      <c r="D7" s="1">
        <v>13844.43</v>
      </c>
      <c r="E7" s="1">
        <v>12489.5</v>
      </c>
      <c r="F7" s="1">
        <v>10391.9</v>
      </c>
      <c r="G7" s="1">
        <v>11325.2879461524</v>
      </c>
      <c r="H7" s="2">
        <v>15951.6439392757</v>
      </c>
      <c r="I7" s="2">
        <v>15985.3298462595</v>
      </c>
    </row>
    <row r="8" spans="1:9">
      <c r="A8" s="1" t="s">
        <v>7</v>
      </c>
      <c r="B8" s="1">
        <v>16479.8</v>
      </c>
      <c r="C8" s="1">
        <v>16927.43</v>
      </c>
      <c r="D8" s="1">
        <v>12098.9</v>
      </c>
      <c r="E8" s="1">
        <v>9171.69</v>
      </c>
      <c r="F8" s="1">
        <v>9639.03</v>
      </c>
      <c r="G8" s="1">
        <v>10504.7960692079</v>
      </c>
      <c r="H8" s="2">
        <v>15836.6181579152</v>
      </c>
      <c r="I8" s="2">
        <v>15941.8919049641</v>
      </c>
    </row>
    <row r="9" spans="1:9">
      <c r="A9" s="1" t="s">
        <v>8</v>
      </c>
      <c r="B9" s="1">
        <v>9751.49</v>
      </c>
      <c r="C9" s="1">
        <v>10372.65</v>
      </c>
      <c r="D9" s="1">
        <v>11001.19</v>
      </c>
      <c r="E9" s="1">
        <v>10185.74</v>
      </c>
      <c r="F9" s="1">
        <v>10013.9</v>
      </c>
      <c r="G9" s="1">
        <v>10913.3364412644</v>
      </c>
      <c r="H9" s="2">
        <v>12970.0978760942</v>
      </c>
      <c r="I9" s="2">
        <v>13344.2891772027</v>
      </c>
    </row>
    <row r="10" spans="1:9">
      <c r="A10" s="1" t="s">
        <v>9</v>
      </c>
      <c r="B10" s="1">
        <v>9153.46</v>
      </c>
      <c r="C10" s="1">
        <v>9288</v>
      </c>
      <c r="D10" s="1">
        <v>9664.1</v>
      </c>
      <c r="E10" s="1">
        <v>9151.41</v>
      </c>
      <c r="F10" s="1">
        <v>9651.36</v>
      </c>
      <c r="G10" s="1">
        <v>10518.2335349626</v>
      </c>
      <c r="H10" s="2">
        <v>11605.7497106961</v>
      </c>
      <c r="I10" s="2">
        <v>11749.466531849</v>
      </c>
    </row>
    <row r="11" spans="1:9">
      <c r="A11" s="1" t="s">
        <v>10</v>
      </c>
      <c r="B11" s="1">
        <v>7617.13</v>
      </c>
      <c r="C11" s="1">
        <v>8022.49</v>
      </c>
      <c r="D11" s="1">
        <v>8999.87</v>
      </c>
      <c r="E11" s="1">
        <v>10631.37</v>
      </c>
      <c r="F11" s="1">
        <v>11507.19</v>
      </c>
      <c r="G11" s="1">
        <v>12540.7519511432</v>
      </c>
      <c r="H11" s="2">
        <v>12514.7703826871</v>
      </c>
      <c r="I11" s="2">
        <v>12735.443315877</v>
      </c>
    </row>
    <row r="12" spans="1:9">
      <c r="A12" s="1" t="s">
        <v>11</v>
      </c>
      <c r="B12" s="1">
        <v>27711.11</v>
      </c>
      <c r="C12" s="1">
        <v>28796.18</v>
      </c>
      <c r="D12" s="1">
        <v>29940.82</v>
      </c>
      <c r="E12" s="1">
        <v>32254.56</v>
      </c>
      <c r="F12" s="1">
        <v>36416.79</v>
      </c>
      <c r="G12" s="1">
        <v>39687.7022319848</v>
      </c>
      <c r="H12" s="2">
        <v>42406.0946889767</v>
      </c>
      <c r="I12" s="2">
        <v>44080.276715255</v>
      </c>
    </row>
    <row r="13" spans="1:9">
      <c r="A13" s="1" t="s">
        <v>12</v>
      </c>
      <c r="B13" s="1">
        <v>16139.7</v>
      </c>
      <c r="C13" s="1">
        <v>17000.91</v>
      </c>
      <c r="D13" s="1">
        <v>18213.27</v>
      </c>
      <c r="E13" s="1">
        <v>20677.81</v>
      </c>
      <c r="F13" s="1">
        <v>21861.53</v>
      </c>
      <c r="G13" s="1">
        <v>23825.1063033179</v>
      </c>
      <c r="H13" s="2">
        <v>25502.1973330496</v>
      </c>
      <c r="I13" s="2">
        <v>26492.8341396829</v>
      </c>
    </row>
    <row r="14" spans="1:9">
      <c r="A14" s="1" t="s">
        <v>13</v>
      </c>
      <c r="B14" s="1">
        <v>9739.11</v>
      </c>
      <c r="C14" s="1">
        <v>10723.84</v>
      </c>
      <c r="D14" s="1">
        <v>11106.51</v>
      </c>
      <c r="E14" s="1">
        <v>12345.14</v>
      </c>
      <c r="F14" s="1">
        <v>13569.15</v>
      </c>
      <c r="G14" s="1">
        <v>14787.9147157434</v>
      </c>
      <c r="H14" s="2">
        <v>16308.9750534826</v>
      </c>
      <c r="I14" s="2">
        <v>17021.3947555619</v>
      </c>
    </row>
    <row r="15" spans="1:9">
      <c r="A15" s="1" t="s">
        <v>14</v>
      </c>
      <c r="B15" s="1">
        <v>11678.58</v>
      </c>
      <c r="C15" s="1">
        <v>13038.04</v>
      </c>
      <c r="D15" s="1">
        <v>14140.3</v>
      </c>
      <c r="E15" s="1">
        <v>15576.09</v>
      </c>
      <c r="F15" s="1">
        <v>17637.87</v>
      </c>
      <c r="G15" s="1">
        <v>19222.0822474045</v>
      </c>
      <c r="H15" s="2">
        <v>20609.5958192286</v>
      </c>
      <c r="I15" s="2">
        <v>21372.5779336514</v>
      </c>
    </row>
    <row r="16" spans="1:9">
      <c r="A16" s="1" t="s">
        <v>15</v>
      </c>
      <c r="B16" s="1">
        <v>6774.22</v>
      </c>
      <c r="C16" s="1">
        <v>6876.92</v>
      </c>
      <c r="D16" s="1">
        <v>7706</v>
      </c>
      <c r="E16" s="1">
        <v>9029.49</v>
      </c>
      <c r="F16" s="1">
        <v>9738.41</v>
      </c>
      <c r="G16" s="1">
        <v>10613.1022611544</v>
      </c>
      <c r="H16" s="2">
        <v>11661.1296844395</v>
      </c>
      <c r="I16" s="2">
        <v>12139.2414245258</v>
      </c>
    </row>
    <row r="17" spans="1:9">
      <c r="A17" s="1" t="s">
        <v>16</v>
      </c>
      <c r="B17" s="1">
        <v>29249.45</v>
      </c>
      <c r="C17" s="1">
        <v>31647.07</v>
      </c>
      <c r="D17" s="1">
        <v>33229.42</v>
      </c>
      <c r="E17" s="1">
        <v>33548.68</v>
      </c>
      <c r="F17" s="1">
        <v>34703.97</v>
      </c>
      <c r="G17" s="1">
        <v>37821.0388018201</v>
      </c>
      <c r="H17" s="2">
        <v>43098.8486197277</v>
      </c>
      <c r="I17" s="2">
        <v>44823.6631559081</v>
      </c>
    </row>
    <row r="18" spans="1:9">
      <c r="A18" s="1" t="s">
        <v>17</v>
      </c>
      <c r="B18" s="1">
        <v>24376.04</v>
      </c>
      <c r="C18" s="1">
        <v>26655.78</v>
      </c>
      <c r="D18" s="1">
        <v>27722.49</v>
      </c>
      <c r="E18" s="1">
        <v>29595.12</v>
      </c>
      <c r="F18" s="1">
        <v>30415.27</v>
      </c>
      <c r="G18" s="1">
        <v>33147.1329314149</v>
      </c>
      <c r="H18" s="2">
        <v>38365.5852335025</v>
      </c>
      <c r="I18" s="2">
        <v>38938.6837869961</v>
      </c>
    </row>
    <row r="19" spans="1:9">
      <c r="A19" s="1" t="s">
        <v>18</v>
      </c>
      <c r="B19" s="1">
        <v>13701.86</v>
      </c>
      <c r="C19" s="1">
        <v>15442.86</v>
      </c>
      <c r="D19" s="1">
        <v>16757.35</v>
      </c>
      <c r="E19" s="1">
        <v>18515.84</v>
      </c>
      <c r="F19" s="1">
        <v>20586.51</v>
      </c>
      <c r="G19" s="1">
        <v>22435.565542042</v>
      </c>
      <c r="H19" s="2">
        <v>23977.0460880901</v>
      </c>
      <c r="I19" s="2">
        <v>22612.238334309</v>
      </c>
    </row>
    <row r="20" spans="1:9">
      <c r="A20" s="1" t="s">
        <v>19</v>
      </c>
      <c r="B20" s="1">
        <v>13573.85</v>
      </c>
      <c r="C20" s="1">
        <v>15139.68</v>
      </c>
      <c r="D20" s="1">
        <v>15085</v>
      </c>
      <c r="E20" s="1">
        <v>16477.36</v>
      </c>
      <c r="F20" s="1">
        <v>17159.52</v>
      </c>
      <c r="G20" s="1">
        <v>18700.7674263379</v>
      </c>
      <c r="H20" s="2">
        <v>21520.713184035</v>
      </c>
      <c r="I20" s="2">
        <v>22438.3224819677</v>
      </c>
    </row>
    <row r="21" spans="1:9">
      <c r="A21" s="1" t="s">
        <v>20</v>
      </c>
      <c r="B21" s="1">
        <v>24997.73</v>
      </c>
      <c r="C21" s="1">
        <v>27930.81</v>
      </c>
      <c r="D21" s="1">
        <v>29250.44</v>
      </c>
      <c r="E21" s="1">
        <v>33279.65</v>
      </c>
      <c r="F21" s="1">
        <v>38390.85</v>
      </c>
      <c r="G21" s="1">
        <v>41839.0699244166</v>
      </c>
      <c r="H21" s="2">
        <v>42011.9177470721</v>
      </c>
      <c r="I21" s="2">
        <v>43123.3618139578</v>
      </c>
    </row>
    <row r="22" spans="1:9">
      <c r="A22" s="1" t="s">
        <v>21</v>
      </c>
      <c r="B22" s="1">
        <v>9725.64</v>
      </c>
      <c r="C22" s="1">
        <v>10463.07</v>
      </c>
      <c r="D22" s="1">
        <v>11264.65</v>
      </c>
      <c r="E22" s="1">
        <v>12114.06</v>
      </c>
      <c r="F22" s="1">
        <v>9034.54</v>
      </c>
      <c r="G22" s="1">
        <v>9846.01150521384</v>
      </c>
      <c r="H22" s="2">
        <v>13996.3114126051</v>
      </c>
      <c r="I22" s="2">
        <v>14585.8115334165</v>
      </c>
    </row>
    <row r="23" spans="1:9">
      <c r="A23" s="1" t="s">
        <v>22</v>
      </c>
      <c r="B23" s="1">
        <v>2233.46</v>
      </c>
      <c r="C23" s="1">
        <v>2549.33</v>
      </c>
      <c r="D23" s="1">
        <v>2325.12</v>
      </c>
      <c r="E23" s="1">
        <v>2519.06</v>
      </c>
      <c r="F23" s="1">
        <v>2808.53</v>
      </c>
      <c r="G23" s="1">
        <v>3060.78878312988</v>
      </c>
      <c r="H23" s="2">
        <v>3299.3120081804</v>
      </c>
      <c r="I23" s="2">
        <v>3436.67999737215</v>
      </c>
    </row>
    <row r="24" spans="1:9">
      <c r="A24" s="1" t="s">
        <v>23</v>
      </c>
      <c r="B24" s="1">
        <v>6646.79</v>
      </c>
      <c r="C24" s="1">
        <v>7380.94</v>
      </c>
      <c r="D24" s="1">
        <v>8042.53</v>
      </c>
      <c r="E24" s="1">
        <v>9114.89</v>
      </c>
      <c r="F24" s="1">
        <v>9907.32</v>
      </c>
      <c r="G24" s="1">
        <v>10797.1835539867</v>
      </c>
      <c r="H24" s="2">
        <v>11489.3319566202</v>
      </c>
      <c r="I24" s="2">
        <v>11961.1932930849</v>
      </c>
    </row>
    <row r="25" spans="1:9">
      <c r="A25" s="1" t="s">
        <v>24</v>
      </c>
      <c r="B25" s="1">
        <v>13081.7</v>
      </c>
      <c r="C25" s="1">
        <v>13990.55</v>
      </c>
      <c r="D25" s="1">
        <v>14415.31</v>
      </c>
      <c r="E25" s="1">
        <v>15800.46</v>
      </c>
      <c r="F25" s="1">
        <v>17689.34</v>
      </c>
      <c r="G25" s="1">
        <v>19278.1752208346</v>
      </c>
      <c r="H25" s="2">
        <v>21064.773798642</v>
      </c>
      <c r="I25" s="2">
        <v>21934.1006177777</v>
      </c>
    </row>
    <row r="26" spans="1:9">
      <c r="A26" s="1" t="s">
        <v>25</v>
      </c>
      <c r="B26" s="1">
        <v>5141.75</v>
      </c>
      <c r="C26" s="1">
        <v>5928.8</v>
      </c>
      <c r="D26" s="1">
        <v>6913.85</v>
      </c>
      <c r="E26" s="1">
        <v>7975.49</v>
      </c>
      <c r="F26" s="1">
        <v>9085.81</v>
      </c>
      <c r="G26" s="1">
        <v>9901.88651488476</v>
      </c>
      <c r="H26" s="2">
        <v>10536.0055142385</v>
      </c>
      <c r="I26" s="2">
        <v>11084.7732593604</v>
      </c>
    </row>
    <row r="27" spans="1:9">
      <c r="A27" s="1" t="s">
        <v>26</v>
      </c>
      <c r="B27" s="1">
        <v>9311.13</v>
      </c>
      <c r="C27" s="1">
        <v>10918.83</v>
      </c>
      <c r="D27" s="1">
        <v>12080.1</v>
      </c>
      <c r="E27" s="1">
        <v>13321.13</v>
      </c>
      <c r="F27" s="1">
        <v>14825.48</v>
      </c>
      <c r="G27" s="1">
        <v>16157.0867637221</v>
      </c>
      <c r="H27" s="2">
        <v>17843.7211771368</v>
      </c>
      <c r="I27" s="2">
        <v>18703.4062837819</v>
      </c>
    </row>
    <row r="28" spans="1:9">
      <c r="A28" s="1" t="s">
        <v>27</v>
      </c>
      <c r="B28" s="1">
        <v>10779.46</v>
      </c>
      <c r="C28" s="1">
        <v>11783.73</v>
      </c>
      <c r="D28" s="1">
        <v>11662.79</v>
      </c>
      <c r="E28" s="1">
        <v>12584.82</v>
      </c>
      <c r="F28" s="1">
        <v>14144.08</v>
      </c>
      <c r="G28" s="1">
        <v>15414.4842361277</v>
      </c>
      <c r="H28" s="2">
        <v>16875.9397851448</v>
      </c>
      <c r="I28" s="2">
        <v>17296.8326857988</v>
      </c>
    </row>
    <row r="29" spans="1:9">
      <c r="A29" s="1" t="s">
        <v>28</v>
      </c>
      <c r="B29" s="1">
        <v>3649.14</v>
      </c>
      <c r="C29" s="1">
        <v>4116.72</v>
      </c>
      <c r="D29" s="1">
        <v>4412.26</v>
      </c>
      <c r="E29" s="1">
        <v>4894.02</v>
      </c>
      <c r="F29" s="1">
        <v>3557.06</v>
      </c>
      <c r="G29" s="1">
        <v>3876.55084649976</v>
      </c>
      <c r="H29" s="2">
        <v>5088.14167958588</v>
      </c>
      <c r="I29" s="2">
        <v>5310.06072633041</v>
      </c>
    </row>
    <row r="30" spans="1:9">
      <c r="A30" s="1" t="s">
        <v>29</v>
      </c>
      <c r="B30" s="1">
        <v>2418.27</v>
      </c>
      <c r="C30" s="1">
        <v>2953.52</v>
      </c>
      <c r="D30" s="1">
        <v>3303.61</v>
      </c>
      <c r="E30" s="1">
        <v>3551.9</v>
      </c>
      <c r="F30" s="1">
        <v>3918.34</v>
      </c>
      <c r="G30" s="1">
        <v>4270.28058111864</v>
      </c>
      <c r="H30" s="2">
        <v>4406.32405298972</v>
      </c>
      <c r="I30" s="2">
        <v>4488.54928459656</v>
      </c>
    </row>
    <row r="31" spans="1:9">
      <c r="A31" s="1" t="s">
        <v>30</v>
      </c>
      <c r="B31" s="1">
        <v>2222.98</v>
      </c>
      <c r="C31" s="1">
        <v>2987.7</v>
      </c>
      <c r="D31" s="1">
        <v>3516.86</v>
      </c>
      <c r="E31" s="1">
        <v>3757.09</v>
      </c>
      <c r="F31" s="1">
        <v>3835.67</v>
      </c>
      <c r="G31" s="1">
        <v>4180.18526125332</v>
      </c>
      <c r="H31" s="2">
        <v>4470.37886874925</v>
      </c>
      <c r="I31" s="2">
        <v>4685.44603210453</v>
      </c>
    </row>
    <row r="32" spans="1:9">
      <c r="A32" s="1" t="s">
        <v>31</v>
      </c>
      <c r="B32" s="1">
        <v>6943.72</v>
      </c>
      <c r="C32" s="1">
        <v>8301.43</v>
      </c>
      <c r="D32" s="1">
        <v>8755.72</v>
      </c>
      <c r="E32" s="1">
        <v>8655.13</v>
      </c>
      <c r="F32" s="1">
        <v>10695.25</v>
      </c>
      <c r="G32" s="1">
        <v>11655.884477919</v>
      </c>
      <c r="H32" s="2">
        <v>11853.729361663</v>
      </c>
      <c r="I32" s="2">
        <v>12347.2498323489</v>
      </c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ht="57.6" spans="1:7">
      <c r="A35" s="4" t="s">
        <v>32</v>
      </c>
      <c r="B35" s="1"/>
      <c r="C35" s="1"/>
      <c r="D35" s="1"/>
      <c r="E35" s="1"/>
      <c r="F35" s="1"/>
      <c r="G35" s="1"/>
    </row>
    <row r="36" spans="1:9">
      <c r="A36" s="3" t="s">
        <v>1</v>
      </c>
      <c r="B36" s="3">
        <v>2013</v>
      </c>
      <c r="C36" s="3">
        <v>2014</v>
      </c>
      <c r="D36" s="3">
        <v>2015</v>
      </c>
      <c r="E36" s="3">
        <v>2016</v>
      </c>
      <c r="F36" s="3">
        <v>2017</v>
      </c>
      <c r="G36" s="3">
        <v>2018</v>
      </c>
      <c r="H36" s="2">
        <v>2019</v>
      </c>
      <c r="I36" s="2">
        <v>2020</v>
      </c>
    </row>
    <row r="37" spans="1:9">
      <c r="A37" s="1" t="s">
        <v>2</v>
      </c>
      <c r="B37" s="1">
        <v>99.9</v>
      </c>
      <c r="C37" s="1">
        <v>100</v>
      </c>
      <c r="D37" s="1">
        <v>97.6</v>
      </c>
      <c r="E37" s="1">
        <v>99.7</v>
      </c>
      <c r="F37" s="1">
        <v>104.7</v>
      </c>
      <c r="G37" s="1">
        <v>103.8</v>
      </c>
      <c r="H37" s="2">
        <v>102.1</v>
      </c>
      <c r="I37" s="2">
        <v>102.2</v>
      </c>
    </row>
    <row r="38" spans="1:9">
      <c r="A38" s="1" t="s">
        <v>3</v>
      </c>
      <c r="B38" s="1">
        <v>99.5</v>
      </c>
      <c r="C38" s="1">
        <v>100.5</v>
      </c>
      <c r="D38" s="1">
        <v>99.9</v>
      </c>
      <c r="E38" s="1">
        <v>99.4</v>
      </c>
      <c r="F38" s="1">
        <v>104.3</v>
      </c>
      <c r="G38" s="1">
        <v>104.5</v>
      </c>
      <c r="H38" s="2">
        <v>101.7</v>
      </c>
      <c r="I38" s="2">
        <v>103</v>
      </c>
    </row>
    <row r="39" spans="1:9">
      <c r="A39" s="1" t="s">
        <v>4</v>
      </c>
      <c r="B39" s="1">
        <v>99.9</v>
      </c>
      <c r="C39" s="1">
        <v>100.2</v>
      </c>
      <c r="D39" s="1">
        <v>98</v>
      </c>
      <c r="E39" s="1">
        <v>99.4</v>
      </c>
      <c r="F39" s="1">
        <v>106.7</v>
      </c>
      <c r="G39" s="1">
        <v>105</v>
      </c>
      <c r="H39" s="2">
        <v>103</v>
      </c>
      <c r="I39" s="2">
        <v>103.2</v>
      </c>
    </row>
    <row r="40" spans="1:9">
      <c r="A40" s="1" t="s">
        <v>5</v>
      </c>
      <c r="B40" s="1">
        <v>100.5</v>
      </c>
      <c r="C40" s="1">
        <v>99.6</v>
      </c>
      <c r="D40" s="1">
        <v>98.2</v>
      </c>
      <c r="E40" s="1">
        <v>100</v>
      </c>
      <c r="F40" s="1">
        <v>106.3</v>
      </c>
      <c r="G40" s="1">
        <v>104.5</v>
      </c>
      <c r="H40" s="2">
        <v>104</v>
      </c>
      <c r="I40" s="2">
        <v>110.6</v>
      </c>
    </row>
    <row r="41" spans="1:9">
      <c r="A41" s="1" t="s">
        <v>6</v>
      </c>
      <c r="B41" s="1">
        <v>99.6</v>
      </c>
      <c r="C41" s="1">
        <v>99.8</v>
      </c>
      <c r="D41" s="1">
        <v>98</v>
      </c>
      <c r="E41" s="1">
        <v>99.5</v>
      </c>
      <c r="F41" s="1">
        <v>103.4</v>
      </c>
      <c r="G41" s="1">
        <v>103.6</v>
      </c>
      <c r="H41" s="2">
        <v>101.7</v>
      </c>
      <c r="I41" s="2">
        <v>98.3</v>
      </c>
    </row>
    <row r="42" spans="1:9">
      <c r="A42" s="1" t="s">
        <v>7</v>
      </c>
      <c r="B42" s="1">
        <v>100</v>
      </c>
      <c r="C42" s="1">
        <v>99.7</v>
      </c>
      <c r="D42" s="1">
        <v>97.9</v>
      </c>
      <c r="E42" s="1">
        <v>99.2</v>
      </c>
      <c r="F42" s="1">
        <v>104</v>
      </c>
      <c r="G42" s="1">
        <v>103.5</v>
      </c>
      <c r="H42" s="2">
        <v>103.1</v>
      </c>
      <c r="I42" s="2">
        <v>102.6</v>
      </c>
    </row>
    <row r="43" spans="1:9">
      <c r="A43" s="1" t="s">
        <v>8</v>
      </c>
      <c r="B43" s="1">
        <v>100</v>
      </c>
      <c r="C43" s="1">
        <v>100.2</v>
      </c>
      <c r="D43" s="1">
        <v>97.6</v>
      </c>
      <c r="E43" s="1">
        <v>98.7</v>
      </c>
      <c r="F43" s="1">
        <v>104.7</v>
      </c>
      <c r="G43" s="1">
        <v>104.6</v>
      </c>
      <c r="H43" s="2">
        <v>102.6</v>
      </c>
      <c r="I43" s="2">
        <v>107</v>
      </c>
    </row>
    <row r="44" spans="1:9">
      <c r="A44" s="1" t="s">
        <v>9</v>
      </c>
      <c r="B44" s="1">
        <v>100.1</v>
      </c>
      <c r="C44" s="1">
        <v>100</v>
      </c>
      <c r="D44" s="1">
        <v>99</v>
      </c>
      <c r="E44" s="1">
        <v>99.4</v>
      </c>
      <c r="F44" s="1">
        <v>103.4</v>
      </c>
      <c r="G44" s="1">
        <v>103.3</v>
      </c>
      <c r="H44" s="2">
        <v>100.8</v>
      </c>
      <c r="I44" s="2">
        <v>103.6</v>
      </c>
    </row>
    <row r="45" spans="1:9">
      <c r="A45" s="1" t="s">
        <v>10</v>
      </c>
      <c r="B45" s="1">
        <v>100.2</v>
      </c>
      <c r="C45" s="1">
        <v>100.5</v>
      </c>
      <c r="D45" s="1">
        <v>97</v>
      </c>
      <c r="E45" s="1">
        <v>99.6</v>
      </c>
      <c r="F45" s="1">
        <v>106.7</v>
      </c>
      <c r="G45" s="1">
        <v>105.6</v>
      </c>
      <c r="H45" s="2">
        <v>101.4</v>
      </c>
      <c r="I45" s="2">
        <v>110.3</v>
      </c>
    </row>
    <row r="46" spans="1:9">
      <c r="A46" s="1" t="s">
        <v>11</v>
      </c>
      <c r="B46" s="1">
        <v>100.5</v>
      </c>
      <c r="C46" s="1">
        <v>101.1</v>
      </c>
      <c r="D46" s="1">
        <v>96.2</v>
      </c>
      <c r="E46" s="1">
        <v>98.8</v>
      </c>
      <c r="F46" s="1">
        <v>107.6</v>
      </c>
      <c r="G46" s="1">
        <v>106</v>
      </c>
      <c r="H46" s="2">
        <v>101.3</v>
      </c>
      <c r="I46" s="2">
        <v>100.3</v>
      </c>
    </row>
    <row r="47" spans="1:9">
      <c r="A47" s="1" t="s">
        <v>12</v>
      </c>
      <c r="B47" s="1">
        <v>100</v>
      </c>
      <c r="C47" s="1">
        <v>100.6</v>
      </c>
      <c r="D47" s="1">
        <v>97.4</v>
      </c>
      <c r="E47" s="1">
        <v>99.5</v>
      </c>
      <c r="F47" s="1">
        <v>105.8</v>
      </c>
      <c r="G47" s="1">
        <v>105.7</v>
      </c>
      <c r="H47" s="2">
        <v>102.1</v>
      </c>
      <c r="I47" s="2">
        <v>105.4</v>
      </c>
    </row>
    <row r="48" spans="1:9">
      <c r="A48" s="1" t="s">
        <v>13</v>
      </c>
      <c r="B48" s="1">
        <v>100.2</v>
      </c>
      <c r="C48" s="1">
        <v>100.3</v>
      </c>
      <c r="D48" s="1">
        <v>96.9</v>
      </c>
      <c r="E48" s="1">
        <v>99.2</v>
      </c>
      <c r="F48" s="1">
        <v>107.4</v>
      </c>
      <c r="G48" s="1">
        <v>105.8</v>
      </c>
      <c r="H48" s="2">
        <v>102.3</v>
      </c>
      <c r="I48" s="2">
        <v>111.4</v>
      </c>
    </row>
    <row r="49" spans="1:9">
      <c r="A49" s="1" t="s">
        <v>14</v>
      </c>
      <c r="B49" s="1">
        <v>100.1</v>
      </c>
      <c r="C49" s="1">
        <v>100.4</v>
      </c>
      <c r="D49" s="1">
        <v>98.3</v>
      </c>
      <c r="E49" s="1">
        <v>100</v>
      </c>
      <c r="F49" s="1">
        <v>105.6</v>
      </c>
      <c r="G49" s="1">
        <v>104.9</v>
      </c>
      <c r="H49" s="2">
        <v>101.5</v>
      </c>
      <c r="I49" s="2">
        <v>99.6</v>
      </c>
    </row>
    <row r="50" spans="1:9">
      <c r="A50" s="1" t="s">
        <v>15</v>
      </c>
      <c r="B50" s="1">
        <v>100.4</v>
      </c>
      <c r="C50" s="1">
        <v>100.1</v>
      </c>
      <c r="D50" s="1">
        <v>96.8</v>
      </c>
      <c r="E50" s="1">
        <v>100</v>
      </c>
      <c r="F50" s="1">
        <v>106.1</v>
      </c>
      <c r="G50" s="1">
        <v>106.4</v>
      </c>
      <c r="H50" s="2">
        <v>102.4</v>
      </c>
      <c r="I50" s="2">
        <v>108.2</v>
      </c>
    </row>
    <row r="51" spans="1:9">
      <c r="A51" s="1" t="s">
        <v>16</v>
      </c>
      <c r="B51" s="1">
        <v>100.4</v>
      </c>
      <c r="C51" s="1">
        <v>100.3</v>
      </c>
      <c r="D51" s="1">
        <v>97.7</v>
      </c>
      <c r="E51" s="1">
        <v>99.1</v>
      </c>
      <c r="F51" s="1">
        <v>105.8</v>
      </c>
      <c r="G51" s="1">
        <v>106.1</v>
      </c>
      <c r="H51" s="2">
        <v>102.8</v>
      </c>
      <c r="I51" s="2">
        <v>103.6</v>
      </c>
    </row>
    <row r="52" spans="1:9">
      <c r="A52" s="1" t="s">
        <v>17</v>
      </c>
      <c r="B52" s="1">
        <v>99.9</v>
      </c>
      <c r="C52" s="1">
        <v>100</v>
      </c>
      <c r="D52" s="1">
        <v>97.6</v>
      </c>
      <c r="E52" s="1">
        <v>99.2</v>
      </c>
      <c r="F52" s="1">
        <v>107.4</v>
      </c>
      <c r="G52" s="1">
        <v>105.4</v>
      </c>
      <c r="H52" s="2">
        <v>103.2</v>
      </c>
      <c r="I52" s="2">
        <v>104.3</v>
      </c>
    </row>
    <row r="53" spans="1:9">
      <c r="A53" s="1" t="s">
        <v>18</v>
      </c>
      <c r="B53" s="1">
        <v>100.5</v>
      </c>
      <c r="C53" s="1">
        <v>101</v>
      </c>
      <c r="D53" s="1">
        <v>99.4</v>
      </c>
      <c r="E53" s="1">
        <v>100.1</v>
      </c>
      <c r="F53" s="1">
        <v>105.9</v>
      </c>
      <c r="G53" s="1">
        <v>106.6</v>
      </c>
      <c r="H53" s="2">
        <v>104</v>
      </c>
      <c r="I53" s="2">
        <v>81.2</v>
      </c>
    </row>
    <row r="54" spans="1:9">
      <c r="A54" s="1" t="s">
        <v>19</v>
      </c>
      <c r="B54" s="1">
        <v>101.3</v>
      </c>
      <c r="C54" s="1">
        <v>101.5</v>
      </c>
      <c r="D54" s="1">
        <v>100.4</v>
      </c>
      <c r="E54" s="1">
        <v>100.4</v>
      </c>
      <c r="F54" s="1">
        <v>105.7</v>
      </c>
      <c r="G54" s="1">
        <v>104.8</v>
      </c>
      <c r="H54" s="2">
        <v>101.7</v>
      </c>
      <c r="I54" s="2">
        <v>107.6</v>
      </c>
    </row>
    <row r="55" spans="1:9">
      <c r="A55" s="1" t="s">
        <v>20</v>
      </c>
      <c r="B55" s="1">
        <v>101.4</v>
      </c>
      <c r="C55" s="1">
        <v>101.5</v>
      </c>
      <c r="D55" s="1">
        <v>99</v>
      </c>
      <c r="E55" s="1">
        <v>100.3</v>
      </c>
      <c r="F55" s="1">
        <v>105.3</v>
      </c>
      <c r="G55" s="1">
        <v>106.2</v>
      </c>
      <c r="H55" s="2">
        <v>104.2</v>
      </c>
      <c r="I55" s="2">
        <v>107.2</v>
      </c>
    </row>
    <row r="56" spans="1:9">
      <c r="A56" s="1" t="s">
        <v>21</v>
      </c>
      <c r="B56" s="1">
        <v>100.1</v>
      </c>
      <c r="C56" s="1">
        <v>101.6</v>
      </c>
      <c r="D56" s="1">
        <v>98.8</v>
      </c>
      <c r="E56" s="1">
        <v>99.5</v>
      </c>
      <c r="F56" s="1">
        <v>104.4</v>
      </c>
      <c r="G56" s="1">
        <v>104.5</v>
      </c>
      <c r="H56" s="2">
        <v>102.4</v>
      </c>
      <c r="I56" s="2">
        <v>110</v>
      </c>
    </row>
    <row r="57" spans="1:9">
      <c r="A57" s="1" t="s">
        <v>22</v>
      </c>
      <c r="B57" s="1">
        <v>99.3</v>
      </c>
      <c r="C57" s="1">
        <v>100.6</v>
      </c>
      <c r="D57" s="1">
        <v>99.4</v>
      </c>
      <c r="E57" s="1">
        <v>100.1</v>
      </c>
      <c r="F57" s="1">
        <v>104.1</v>
      </c>
      <c r="G57" s="1">
        <v>106.2</v>
      </c>
      <c r="H57" s="2">
        <v>103.3</v>
      </c>
      <c r="I57" s="2">
        <v>109.9</v>
      </c>
    </row>
    <row r="58" spans="1:9">
      <c r="A58" s="1" t="s">
        <v>23</v>
      </c>
      <c r="B58" s="1">
        <v>100.5</v>
      </c>
      <c r="C58" s="1">
        <v>100.3</v>
      </c>
      <c r="D58" s="1">
        <v>98.2</v>
      </c>
      <c r="E58" s="1">
        <v>98.9</v>
      </c>
      <c r="F58" s="1">
        <v>105.3</v>
      </c>
      <c r="G58" s="1">
        <v>105</v>
      </c>
      <c r="H58" s="2">
        <v>105</v>
      </c>
      <c r="I58" s="2">
        <v>103.4</v>
      </c>
    </row>
    <row r="59" spans="1:9">
      <c r="A59" s="1" t="s">
        <v>24</v>
      </c>
      <c r="B59" s="1">
        <v>100.4</v>
      </c>
      <c r="C59" s="1">
        <v>100.5</v>
      </c>
      <c r="D59" s="1">
        <v>97.9</v>
      </c>
      <c r="E59" s="1">
        <v>99.8</v>
      </c>
      <c r="F59" s="1">
        <v>107.7</v>
      </c>
      <c r="G59" s="1">
        <v>106.4</v>
      </c>
      <c r="H59" s="2">
        <v>101.6</v>
      </c>
      <c r="I59" s="2">
        <v>109.9</v>
      </c>
    </row>
    <row r="60" spans="1:9">
      <c r="A60" s="1" t="s">
        <v>25</v>
      </c>
      <c r="B60" s="1">
        <v>100.9</v>
      </c>
      <c r="C60" s="1">
        <v>101.1</v>
      </c>
      <c r="D60" s="1">
        <v>98.4</v>
      </c>
      <c r="E60" s="1">
        <v>98.6</v>
      </c>
      <c r="F60" s="1">
        <v>106.1</v>
      </c>
      <c r="G60" s="1">
        <v>105.2</v>
      </c>
      <c r="H60" s="2">
        <v>102.3</v>
      </c>
      <c r="I60" s="2">
        <v>103.2</v>
      </c>
    </row>
    <row r="61" spans="1:9">
      <c r="A61" s="1" t="s">
        <v>26</v>
      </c>
      <c r="B61" s="1">
        <v>101.1</v>
      </c>
      <c r="C61" s="1">
        <v>101</v>
      </c>
      <c r="D61" s="1">
        <v>99.1</v>
      </c>
      <c r="E61" s="1">
        <v>100.1</v>
      </c>
      <c r="F61" s="1">
        <v>104.9</v>
      </c>
      <c r="G61" s="1">
        <v>104.9</v>
      </c>
      <c r="H61" s="2">
        <v>102.3</v>
      </c>
      <c r="I61" s="2">
        <v>107.7</v>
      </c>
    </row>
    <row r="62" spans="1:9">
      <c r="A62" s="1" t="s">
        <v>27</v>
      </c>
      <c r="B62" s="1">
        <v>102</v>
      </c>
      <c r="C62" s="1">
        <v>101.1</v>
      </c>
      <c r="D62" s="1">
        <v>98.8</v>
      </c>
      <c r="E62" s="1">
        <v>99.9</v>
      </c>
      <c r="F62" s="1">
        <v>105.3</v>
      </c>
      <c r="G62" s="1">
        <v>105.4</v>
      </c>
      <c r="H62" s="2">
        <v>102.6</v>
      </c>
      <c r="I62" s="2">
        <v>103.6</v>
      </c>
    </row>
    <row r="63" spans="1:9">
      <c r="A63" s="1" t="s">
        <v>28</v>
      </c>
      <c r="B63" s="1">
        <v>100.4</v>
      </c>
      <c r="C63" s="1">
        <v>100.1</v>
      </c>
      <c r="D63" s="1">
        <v>97.7</v>
      </c>
      <c r="E63" s="1">
        <v>98.7</v>
      </c>
      <c r="F63" s="1">
        <v>105.9</v>
      </c>
      <c r="G63" s="1">
        <v>104.6</v>
      </c>
      <c r="H63" s="2">
        <v>102.6</v>
      </c>
      <c r="I63" s="2">
        <v>107.8</v>
      </c>
    </row>
    <row r="64" spans="1:9">
      <c r="A64" s="1" t="s">
        <v>29</v>
      </c>
      <c r="B64" s="1">
        <v>101.5</v>
      </c>
      <c r="C64" s="1">
        <v>100.9</v>
      </c>
      <c r="D64" s="1">
        <v>98.2</v>
      </c>
      <c r="E64" s="1">
        <v>99.6</v>
      </c>
      <c r="F64" s="1">
        <v>106.1</v>
      </c>
      <c r="G64" s="1">
        <v>104.3</v>
      </c>
      <c r="H64" s="2">
        <v>102.5</v>
      </c>
      <c r="I64" s="2">
        <v>87.8</v>
      </c>
    </row>
    <row r="65" spans="1:9">
      <c r="A65" s="1" t="s">
        <v>30</v>
      </c>
      <c r="B65" s="1">
        <v>99.8</v>
      </c>
      <c r="C65" s="1">
        <v>100.8</v>
      </c>
      <c r="D65" s="1">
        <v>97.5</v>
      </c>
      <c r="E65" s="1">
        <v>99.6</v>
      </c>
      <c r="F65" s="1">
        <v>105.9</v>
      </c>
      <c r="G65" s="1">
        <v>103.5</v>
      </c>
      <c r="H65" s="2">
        <v>102</v>
      </c>
      <c r="I65" s="2">
        <v>104.8</v>
      </c>
    </row>
    <row r="66" spans="1:9">
      <c r="A66" s="1" t="s">
        <v>31</v>
      </c>
      <c r="B66" s="1">
        <v>100.5</v>
      </c>
      <c r="C66" s="1">
        <v>100.3</v>
      </c>
      <c r="D66" s="1">
        <v>98.3</v>
      </c>
      <c r="E66" s="1">
        <v>99.9</v>
      </c>
      <c r="F66" s="1">
        <v>103.5</v>
      </c>
      <c r="G66" s="1">
        <v>103.7</v>
      </c>
      <c r="H66" s="2">
        <v>102.8</v>
      </c>
      <c r="I66" s="2">
        <v>116.2</v>
      </c>
    </row>
    <row r="67" spans="1:7">
      <c r="A67" s="1" t="s">
        <v>33</v>
      </c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 t="s">
        <v>34</v>
      </c>
      <c r="B69" s="1"/>
      <c r="C69" s="1"/>
      <c r="D69" s="1"/>
      <c r="E69" s="1"/>
      <c r="F69" s="1"/>
      <c r="G69" s="1"/>
    </row>
    <row r="70" spans="1:9">
      <c r="A70" s="3" t="s">
        <v>1</v>
      </c>
      <c r="B70" s="3">
        <v>2013</v>
      </c>
      <c r="C70" s="3">
        <v>2014</v>
      </c>
      <c r="D70" s="3">
        <v>2015</v>
      </c>
      <c r="E70" s="3">
        <v>2016</v>
      </c>
      <c r="F70" s="3">
        <v>2017</v>
      </c>
      <c r="G70" s="3">
        <v>2018</v>
      </c>
      <c r="H70" s="2">
        <v>2019</v>
      </c>
      <c r="I70" s="2">
        <v>2020</v>
      </c>
    </row>
    <row r="71" spans="1:9">
      <c r="A71" s="1" t="s">
        <v>2</v>
      </c>
      <c r="B71" s="1">
        <v>1</v>
      </c>
      <c r="C71" s="1">
        <f>C37/100</f>
        <v>1</v>
      </c>
      <c r="D71" s="1">
        <f t="shared" ref="C71:I71" si="0">C71*D37/100</f>
        <v>0.976</v>
      </c>
      <c r="E71" s="1">
        <f t="shared" si="0"/>
        <v>0.973072</v>
      </c>
      <c r="F71" s="1">
        <f t="shared" si="0"/>
        <v>1.018806384</v>
      </c>
      <c r="G71" s="1">
        <f t="shared" si="0"/>
        <v>1.057521026592</v>
      </c>
      <c r="H71" s="1">
        <f t="shared" si="0"/>
        <v>1.07972896815043</v>
      </c>
      <c r="I71" s="1">
        <f t="shared" si="0"/>
        <v>1.10348300544974</v>
      </c>
    </row>
    <row r="72" spans="1:9">
      <c r="A72" s="1" t="s">
        <v>3</v>
      </c>
      <c r="B72" s="1">
        <v>1</v>
      </c>
      <c r="C72" s="1">
        <f>C38/100</f>
        <v>1.005</v>
      </c>
      <c r="D72" s="1">
        <f t="shared" ref="C72:I72" si="1">C72*D38/100</f>
        <v>1.003995</v>
      </c>
      <c r="E72" s="1">
        <f t="shared" si="1"/>
        <v>0.99797103</v>
      </c>
      <c r="F72" s="1">
        <f t="shared" si="1"/>
        <v>1.04088378429</v>
      </c>
      <c r="G72" s="1">
        <f t="shared" si="1"/>
        <v>1.08772355458305</v>
      </c>
      <c r="H72" s="1">
        <f t="shared" si="1"/>
        <v>1.10621485501096</v>
      </c>
      <c r="I72" s="1">
        <f t="shared" si="1"/>
        <v>1.13940130066129</v>
      </c>
    </row>
    <row r="73" spans="1:9">
      <c r="A73" s="1" t="s">
        <v>4</v>
      </c>
      <c r="B73" s="1">
        <v>1</v>
      </c>
      <c r="C73" s="1">
        <f t="shared" ref="C73:C100" si="2">C39/100</f>
        <v>1.002</v>
      </c>
      <c r="D73" s="1">
        <f t="shared" ref="C73:I73" si="3">C73*D39/100</f>
        <v>0.98196</v>
      </c>
      <c r="E73" s="1">
        <f t="shared" si="3"/>
        <v>0.97606824</v>
      </c>
      <c r="F73" s="1">
        <f t="shared" si="3"/>
        <v>1.04146481208</v>
      </c>
      <c r="G73" s="1">
        <f t="shared" si="3"/>
        <v>1.093538052684</v>
      </c>
      <c r="H73" s="1">
        <f t="shared" si="3"/>
        <v>1.12634419426452</v>
      </c>
      <c r="I73" s="1">
        <f t="shared" si="3"/>
        <v>1.16238720848098</v>
      </c>
    </row>
    <row r="74" spans="1:9">
      <c r="A74" s="1" t="s">
        <v>5</v>
      </c>
      <c r="B74" s="1">
        <v>1</v>
      </c>
      <c r="C74" s="1">
        <f t="shared" si="2"/>
        <v>0.996</v>
      </c>
      <c r="D74" s="1">
        <f t="shared" ref="C74:I74" si="4">C74*D40/100</f>
        <v>0.978072</v>
      </c>
      <c r="E74" s="1">
        <f t="shared" si="4"/>
        <v>0.978072</v>
      </c>
      <c r="F74" s="1">
        <f t="shared" si="4"/>
        <v>1.039690536</v>
      </c>
      <c r="G74" s="1">
        <f t="shared" si="4"/>
        <v>1.08647661012</v>
      </c>
      <c r="H74" s="1">
        <f t="shared" si="4"/>
        <v>1.1299356745248</v>
      </c>
      <c r="I74" s="1">
        <f t="shared" si="4"/>
        <v>1.24970885602443</v>
      </c>
    </row>
    <row r="75" spans="1:9">
      <c r="A75" s="1" t="s">
        <v>6</v>
      </c>
      <c r="B75" s="1">
        <v>1</v>
      </c>
      <c r="C75" s="1">
        <f t="shared" si="2"/>
        <v>0.998</v>
      </c>
      <c r="D75" s="1">
        <f t="shared" ref="C75:I75" si="5">C75*D41/100</f>
        <v>0.97804</v>
      </c>
      <c r="E75" s="1">
        <f t="shared" si="5"/>
        <v>0.9731498</v>
      </c>
      <c r="F75" s="1">
        <f t="shared" si="5"/>
        <v>1.0062368932</v>
      </c>
      <c r="G75" s="1">
        <f t="shared" si="5"/>
        <v>1.0424614213552</v>
      </c>
      <c r="H75" s="1">
        <f t="shared" si="5"/>
        <v>1.06018326551824</v>
      </c>
      <c r="I75" s="1">
        <f t="shared" si="5"/>
        <v>1.04216015000443</v>
      </c>
    </row>
    <row r="76" spans="1:9">
      <c r="A76" s="1" t="s">
        <v>7</v>
      </c>
      <c r="B76" s="1">
        <v>1</v>
      </c>
      <c r="C76" s="1">
        <f t="shared" si="2"/>
        <v>0.997</v>
      </c>
      <c r="D76" s="1">
        <f t="shared" ref="C76:I76" si="6">C76*D42/100</f>
        <v>0.976063</v>
      </c>
      <c r="E76" s="1">
        <f t="shared" si="6"/>
        <v>0.968254496</v>
      </c>
      <c r="F76" s="1">
        <f t="shared" si="6"/>
        <v>1.00698467584</v>
      </c>
      <c r="G76" s="1">
        <f t="shared" si="6"/>
        <v>1.0422291394944</v>
      </c>
      <c r="H76" s="1">
        <f t="shared" si="6"/>
        <v>1.07453824281873</v>
      </c>
      <c r="I76" s="1">
        <f t="shared" si="6"/>
        <v>1.10247623713201</v>
      </c>
    </row>
    <row r="77" spans="1:9">
      <c r="A77" s="1" t="s">
        <v>8</v>
      </c>
      <c r="B77" s="1">
        <v>1</v>
      </c>
      <c r="C77" s="1">
        <f t="shared" si="2"/>
        <v>1.002</v>
      </c>
      <c r="D77" s="1">
        <f t="shared" ref="C77:I77" si="7">C77*D43/100</f>
        <v>0.977952</v>
      </c>
      <c r="E77" s="1">
        <f t="shared" si="7"/>
        <v>0.965238624</v>
      </c>
      <c r="F77" s="1">
        <f t="shared" si="7"/>
        <v>1.010604839328</v>
      </c>
      <c r="G77" s="1">
        <f t="shared" si="7"/>
        <v>1.05709266193709</v>
      </c>
      <c r="H77" s="1">
        <f t="shared" si="7"/>
        <v>1.08457707114745</v>
      </c>
      <c r="I77" s="1">
        <f t="shared" si="7"/>
        <v>1.16049746612777</v>
      </c>
    </row>
    <row r="78" spans="1:9">
      <c r="A78" s="1" t="s">
        <v>9</v>
      </c>
      <c r="B78" s="1">
        <v>1</v>
      </c>
      <c r="C78" s="1">
        <f t="shared" si="2"/>
        <v>1</v>
      </c>
      <c r="D78" s="1">
        <f t="shared" ref="C78:I78" si="8">C78*D44/100</f>
        <v>0.99</v>
      </c>
      <c r="E78" s="1">
        <f t="shared" si="8"/>
        <v>0.98406</v>
      </c>
      <c r="F78" s="1">
        <f t="shared" si="8"/>
        <v>1.01751804</v>
      </c>
      <c r="G78" s="1">
        <f t="shared" si="8"/>
        <v>1.05109613532</v>
      </c>
      <c r="H78" s="1">
        <f t="shared" si="8"/>
        <v>1.05950490440256</v>
      </c>
      <c r="I78" s="1">
        <f t="shared" si="8"/>
        <v>1.09764708096105</v>
      </c>
    </row>
    <row r="79" spans="1:9">
      <c r="A79" s="1" t="s">
        <v>10</v>
      </c>
      <c r="B79" s="1">
        <v>1</v>
      </c>
      <c r="C79" s="1">
        <f t="shared" si="2"/>
        <v>1.005</v>
      </c>
      <c r="D79" s="1">
        <f t="shared" ref="C79:I79" si="9">C79*D45/100</f>
        <v>0.97485</v>
      </c>
      <c r="E79" s="1">
        <f t="shared" si="9"/>
        <v>0.9709506</v>
      </c>
      <c r="F79" s="1">
        <f t="shared" si="9"/>
        <v>1.0360042902</v>
      </c>
      <c r="G79" s="1">
        <f t="shared" si="9"/>
        <v>1.0940205304512</v>
      </c>
      <c r="H79" s="1">
        <f t="shared" si="9"/>
        <v>1.10933681787752</v>
      </c>
      <c r="I79" s="1">
        <f t="shared" si="9"/>
        <v>1.2235985101189</v>
      </c>
    </row>
    <row r="80" spans="1:9">
      <c r="A80" s="1" t="s">
        <v>11</v>
      </c>
      <c r="B80" s="1">
        <v>1</v>
      </c>
      <c r="C80" s="1">
        <f t="shared" si="2"/>
        <v>1.011</v>
      </c>
      <c r="D80" s="1">
        <f t="shared" ref="C80:I80" si="10">C80*D46/100</f>
        <v>0.972582</v>
      </c>
      <c r="E80" s="1">
        <f t="shared" si="10"/>
        <v>0.960911016</v>
      </c>
      <c r="F80" s="1">
        <f t="shared" si="10"/>
        <v>1.033940253216</v>
      </c>
      <c r="G80" s="1">
        <f t="shared" si="10"/>
        <v>1.09597666840896</v>
      </c>
      <c r="H80" s="1">
        <f t="shared" si="10"/>
        <v>1.11022436509828</v>
      </c>
      <c r="I80" s="1">
        <f t="shared" si="10"/>
        <v>1.11355503819357</v>
      </c>
    </row>
    <row r="81" spans="1:9">
      <c r="A81" s="1" t="s">
        <v>12</v>
      </c>
      <c r="B81" s="1">
        <v>1</v>
      </c>
      <c r="C81" s="1">
        <f t="shared" si="2"/>
        <v>1.006</v>
      </c>
      <c r="D81" s="1">
        <f t="shared" ref="C81:I81" si="11">C81*D47/100</f>
        <v>0.979844</v>
      </c>
      <c r="E81" s="1">
        <f t="shared" si="11"/>
        <v>0.97494478</v>
      </c>
      <c r="F81" s="1">
        <f t="shared" si="11"/>
        <v>1.03149157724</v>
      </c>
      <c r="G81" s="1">
        <f t="shared" si="11"/>
        <v>1.09028659714268</v>
      </c>
      <c r="H81" s="1">
        <f t="shared" si="11"/>
        <v>1.11318261568268</v>
      </c>
      <c r="I81" s="1">
        <f t="shared" si="11"/>
        <v>1.17329447692954</v>
      </c>
    </row>
    <row r="82" spans="1:9">
      <c r="A82" s="1" t="s">
        <v>13</v>
      </c>
      <c r="B82" s="1">
        <v>1</v>
      </c>
      <c r="C82" s="1">
        <f t="shared" si="2"/>
        <v>1.003</v>
      </c>
      <c r="D82" s="1">
        <f t="shared" ref="C82:I82" si="12">C82*D48/100</f>
        <v>0.971907</v>
      </c>
      <c r="E82" s="1">
        <f t="shared" si="12"/>
        <v>0.964131744</v>
      </c>
      <c r="F82" s="1">
        <f t="shared" si="12"/>
        <v>1.035477493056</v>
      </c>
      <c r="G82" s="1">
        <f t="shared" si="12"/>
        <v>1.09553518765325</v>
      </c>
      <c r="H82" s="1">
        <f t="shared" si="12"/>
        <v>1.12073249696927</v>
      </c>
      <c r="I82" s="1">
        <f t="shared" si="12"/>
        <v>1.24849600162377</v>
      </c>
    </row>
    <row r="83" spans="1:9">
      <c r="A83" s="1" t="s">
        <v>14</v>
      </c>
      <c r="B83" s="1">
        <v>1</v>
      </c>
      <c r="C83" s="1">
        <f t="shared" si="2"/>
        <v>1.004</v>
      </c>
      <c r="D83" s="1">
        <f t="shared" ref="C83:I83" si="13">C83*D49/100</f>
        <v>0.986932</v>
      </c>
      <c r="E83" s="1">
        <f t="shared" si="13"/>
        <v>0.986932</v>
      </c>
      <c r="F83" s="1">
        <f t="shared" si="13"/>
        <v>1.042200192</v>
      </c>
      <c r="G83" s="1">
        <f t="shared" si="13"/>
        <v>1.093268001408</v>
      </c>
      <c r="H83" s="1">
        <f t="shared" si="13"/>
        <v>1.10966702142912</v>
      </c>
      <c r="I83" s="1">
        <f t="shared" si="13"/>
        <v>1.1052283533434</v>
      </c>
    </row>
    <row r="84" spans="1:9">
      <c r="A84" s="1" t="s">
        <v>15</v>
      </c>
      <c r="B84" s="1">
        <v>1</v>
      </c>
      <c r="C84" s="1">
        <f t="shared" si="2"/>
        <v>1.001</v>
      </c>
      <c r="D84" s="1">
        <f t="shared" ref="C84:I84" si="14">C84*D50/100</f>
        <v>0.968968</v>
      </c>
      <c r="E84" s="1">
        <f t="shared" si="14"/>
        <v>0.968968</v>
      </c>
      <c r="F84" s="1">
        <f t="shared" si="14"/>
        <v>1.028075048</v>
      </c>
      <c r="G84" s="1">
        <f t="shared" si="14"/>
        <v>1.093871851072</v>
      </c>
      <c r="H84" s="1">
        <f t="shared" si="14"/>
        <v>1.12012477549773</v>
      </c>
      <c r="I84" s="1">
        <f t="shared" si="14"/>
        <v>1.21197500708854</v>
      </c>
    </row>
    <row r="85" spans="1:9">
      <c r="A85" s="1" t="s">
        <v>16</v>
      </c>
      <c r="B85" s="1">
        <v>1</v>
      </c>
      <c r="C85" s="1">
        <f t="shared" si="2"/>
        <v>1.003</v>
      </c>
      <c r="D85" s="1">
        <f t="shared" ref="C85:I85" si="15">C85*D51/100</f>
        <v>0.979931</v>
      </c>
      <c r="E85" s="1">
        <f t="shared" si="15"/>
        <v>0.971111621</v>
      </c>
      <c r="F85" s="1">
        <f t="shared" si="15"/>
        <v>1.027436095018</v>
      </c>
      <c r="G85" s="1">
        <f t="shared" si="15"/>
        <v>1.0901096968141</v>
      </c>
      <c r="H85" s="1">
        <f t="shared" si="15"/>
        <v>1.12063276832489</v>
      </c>
      <c r="I85" s="1">
        <f t="shared" si="15"/>
        <v>1.16097554798459</v>
      </c>
    </row>
    <row r="86" spans="1:9">
      <c r="A86" s="1" t="s">
        <v>17</v>
      </c>
      <c r="B86" s="1">
        <v>1</v>
      </c>
      <c r="C86" s="1">
        <f t="shared" si="2"/>
        <v>1</v>
      </c>
      <c r="D86" s="1">
        <f t="shared" ref="C86:I86" si="16">C86*D52/100</f>
        <v>0.976</v>
      </c>
      <c r="E86" s="1">
        <f t="shared" si="16"/>
        <v>0.968192</v>
      </c>
      <c r="F86" s="1">
        <f t="shared" si="16"/>
        <v>1.039838208</v>
      </c>
      <c r="G86" s="1">
        <f t="shared" si="16"/>
        <v>1.095989471232</v>
      </c>
      <c r="H86" s="1">
        <f t="shared" si="16"/>
        <v>1.13106113431142</v>
      </c>
      <c r="I86" s="1">
        <f t="shared" si="16"/>
        <v>1.17969676308682</v>
      </c>
    </row>
    <row r="87" spans="1:9">
      <c r="A87" s="1" t="s">
        <v>18</v>
      </c>
      <c r="B87" s="1">
        <v>1</v>
      </c>
      <c r="C87" s="1">
        <f t="shared" si="2"/>
        <v>1.01</v>
      </c>
      <c r="D87" s="1">
        <f t="shared" ref="C87:I87" si="17">C87*D53/100</f>
        <v>1.00394</v>
      </c>
      <c r="E87" s="1">
        <f t="shared" si="17"/>
        <v>1.00494394</v>
      </c>
      <c r="F87" s="1">
        <f t="shared" si="17"/>
        <v>1.06423563246</v>
      </c>
      <c r="G87" s="1">
        <f t="shared" si="17"/>
        <v>1.13447518420236</v>
      </c>
      <c r="H87" s="1">
        <f t="shared" si="17"/>
        <v>1.17985419157045</v>
      </c>
      <c r="I87" s="1">
        <f t="shared" si="17"/>
        <v>0.958041603555209</v>
      </c>
    </row>
    <row r="88" spans="1:9">
      <c r="A88" s="1" t="s">
        <v>19</v>
      </c>
      <c r="B88" s="1">
        <v>1</v>
      </c>
      <c r="C88" s="1">
        <f t="shared" si="2"/>
        <v>1.015</v>
      </c>
      <c r="D88" s="1">
        <f t="shared" ref="C88:I88" si="18">C88*D54/100</f>
        <v>1.01906</v>
      </c>
      <c r="E88" s="1">
        <f t="shared" si="18"/>
        <v>1.02313624</v>
      </c>
      <c r="F88" s="1">
        <f t="shared" si="18"/>
        <v>1.08145500568</v>
      </c>
      <c r="G88" s="1">
        <f t="shared" si="18"/>
        <v>1.13336484595264</v>
      </c>
      <c r="H88" s="1">
        <f t="shared" si="18"/>
        <v>1.15263204833383</v>
      </c>
      <c r="I88" s="1">
        <f t="shared" si="18"/>
        <v>1.24023208400721</v>
      </c>
    </row>
    <row r="89" spans="1:9">
      <c r="A89" s="1" t="s">
        <v>20</v>
      </c>
      <c r="B89" s="1">
        <v>1</v>
      </c>
      <c r="C89" s="1">
        <f t="shared" si="2"/>
        <v>1.015</v>
      </c>
      <c r="D89" s="1">
        <f t="shared" ref="C89:I89" si="19">C89*D55/100</f>
        <v>1.00485</v>
      </c>
      <c r="E89" s="1">
        <f t="shared" si="19"/>
        <v>1.00786455</v>
      </c>
      <c r="F89" s="1">
        <f t="shared" si="19"/>
        <v>1.06128137115</v>
      </c>
      <c r="G89" s="1">
        <f t="shared" si="19"/>
        <v>1.1270808161613</v>
      </c>
      <c r="H89" s="1">
        <f t="shared" si="19"/>
        <v>1.17441821044007</v>
      </c>
      <c r="I89" s="1">
        <f t="shared" si="19"/>
        <v>1.25897632159176</v>
      </c>
    </row>
    <row r="90" spans="1:9">
      <c r="A90" s="1" t="s">
        <v>21</v>
      </c>
      <c r="B90" s="1">
        <v>1</v>
      </c>
      <c r="C90" s="1">
        <f t="shared" si="2"/>
        <v>1.016</v>
      </c>
      <c r="D90" s="1">
        <f t="shared" ref="C90:I90" si="20">C90*D56/100</f>
        <v>1.003808</v>
      </c>
      <c r="E90" s="1">
        <f t="shared" si="20"/>
        <v>0.99878896</v>
      </c>
      <c r="F90" s="1">
        <f t="shared" si="20"/>
        <v>1.04273567424</v>
      </c>
      <c r="G90" s="1">
        <f t="shared" si="20"/>
        <v>1.0896587795808</v>
      </c>
      <c r="H90" s="1">
        <f t="shared" si="20"/>
        <v>1.11581059029074</v>
      </c>
      <c r="I90" s="1">
        <f t="shared" si="20"/>
        <v>1.22739164931981</v>
      </c>
    </row>
    <row r="91" spans="1:9">
      <c r="A91" s="1" t="s">
        <v>22</v>
      </c>
      <c r="B91" s="1">
        <v>1</v>
      </c>
      <c r="C91" s="1">
        <f t="shared" si="2"/>
        <v>1.006</v>
      </c>
      <c r="D91" s="1">
        <f t="shared" ref="C91:I91" si="21">C91*D57/100</f>
        <v>0.999964</v>
      </c>
      <c r="E91" s="1">
        <f t="shared" si="21"/>
        <v>1.000963964</v>
      </c>
      <c r="F91" s="1">
        <f t="shared" si="21"/>
        <v>1.042003486524</v>
      </c>
      <c r="G91" s="1">
        <f t="shared" si="21"/>
        <v>1.10660770268849</v>
      </c>
      <c r="H91" s="1">
        <f t="shared" si="21"/>
        <v>1.14312575687721</v>
      </c>
      <c r="I91" s="1">
        <f t="shared" si="21"/>
        <v>1.25629520680805</v>
      </c>
    </row>
    <row r="92" spans="1:9">
      <c r="A92" s="1" t="s">
        <v>23</v>
      </c>
      <c r="B92" s="1">
        <v>1</v>
      </c>
      <c r="C92" s="1">
        <f t="shared" si="2"/>
        <v>1.003</v>
      </c>
      <c r="D92" s="1">
        <f t="shared" ref="C92:I92" si="22">C92*D58/100</f>
        <v>0.984946</v>
      </c>
      <c r="E92" s="1">
        <f t="shared" si="22"/>
        <v>0.974111594</v>
      </c>
      <c r="F92" s="1">
        <f t="shared" si="22"/>
        <v>1.025739508482</v>
      </c>
      <c r="G92" s="1">
        <f t="shared" si="22"/>
        <v>1.0770264839061</v>
      </c>
      <c r="H92" s="1">
        <f t="shared" si="22"/>
        <v>1.1308778081014</v>
      </c>
      <c r="I92" s="1">
        <f t="shared" si="22"/>
        <v>1.16932765357685</v>
      </c>
    </row>
    <row r="93" spans="1:9">
      <c r="A93" s="1" t="s">
        <v>24</v>
      </c>
      <c r="B93" s="1">
        <v>1</v>
      </c>
      <c r="C93" s="1">
        <f t="shared" si="2"/>
        <v>1.005</v>
      </c>
      <c r="D93" s="1">
        <f t="shared" ref="C93:I93" si="23">C93*D59/100</f>
        <v>0.983895</v>
      </c>
      <c r="E93" s="1">
        <f t="shared" si="23"/>
        <v>0.98192721</v>
      </c>
      <c r="F93" s="1">
        <f t="shared" si="23"/>
        <v>1.05753560517</v>
      </c>
      <c r="G93" s="1">
        <f t="shared" si="23"/>
        <v>1.12521788390088</v>
      </c>
      <c r="H93" s="1">
        <f t="shared" si="23"/>
        <v>1.14322137004329</v>
      </c>
      <c r="I93" s="1">
        <f t="shared" si="23"/>
        <v>1.25640028567758</v>
      </c>
    </row>
    <row r="94" spans="1:9">
      <c r="A94" s="1" t="s">
        <v>25</v>
      </c>
      <c r="B94" s="1">
        <v>1</v>
      </c>
      <c r="C94" s="1">
        <f t="shared" si="2"/>
        <v>1.011</v>
      </c>
      <c r="D94" s="1">
        <f t="shared" ref="C94:I94" si="24">C94*D60/100</f>
        <v>0.994824</v>
      </c>
      <c r="E94" s="1">
        <f t="shared" si="24"/>
        <v>0.980896464</v>
      </c>
      <c r="F94" s="1">
        <f t="shared" si="24"/>
        <v>1.040731148304</v>
      </c>
      <c r="G94" s="1">
        <f t="shared" si="24"/>
        <v>1.09484916801581</v>
      </c>
      <c r="H94" s="1">
        <f t="shared" si="24"/>
        <v>1.12003069888017</v>
      </c>
      <c r="I94" s="1">
        <f t="shared" si="24"/>
        <v>1.15587168124434</v>
      </c>
    </row>
    <row r="95" spans="1:9">
      <c r="A95" s="1" t="s">
        <v>26</v>
      </c>
      <c r="B95" s="1">
        <v>1</v>
      </c>
      <c r="C95" s="1">
        <f t="shared" si="2"/>
        <v>1.01</v>
      </c>
      <c r="D95" s="1">
        <f t="shared" ref="C95:I95" si="25">C95*D61/100</f>
        <v>1.00091</v>
      </c>
      <c r="E95" s="1">
        <f t="shared" si="25"/>
        <v>1.00191091</v>
      </c>
      <c r="F95" s="1">
        <f t="shared" si="25"/>
        <v>1.05100454459</v>
      </c>
      <c r="G95" s="1">
        <f t="shared" si="25"/>
        <v>1.10250376727491</v>
      </c>
      <c r="H95" s="1">
        <f t="shared" si="25"/>
        <v>1.12786135392223</v>
      </c>
      <c r="I95" s="1">
        <f t="shared" si="25"/>
        <v>1.21470667817424</v>
      </c>
    </row>
    <row r="96" spans="1:9">
      <c r="A96" s="1" t="s">
        <v>27</v>
      </c>
      <c r="B96" s="1">
        <v>1</v>
      </c>
      <c r="C96" s="1">
        <f t="shared" si="2"/>
        <v>1.011</v>
      </c>
      <c r="D96" s="1">
        <f t="shared" ref="C96:I96" si="26">C96*D62/100</f>
        <v>0.998868</v>
      </c>
      <c r="E96" s="1">
        <f t="shared" si="26"/>
        <v>0.997869132</v>
      </c>
      <c r="F96" s="1">
        <f t="shared" si="26"/>
        <v>1.050756195996</v>
      </c>
      <c r="G96" s="1">
        <f t="shared" si="26"/>
        <v>1.10749703057978</v>
      </c>
      <c r="H96" s="1">
        <f t="shared" si="26"/>
        <v>1.13629195337486</v>
      </c>
      <c r="I96" s="1">
        <f t="shared" si="26"/>
        <v>1.17719846369635</v>
      </c>
    </row>
    <row r="97" spans="1:9">
      <c r="A97" s="1" t="s">
        <v>28</v>
      </c>
      <c r="B97" s="1">
        <v>1</v>
      </c>
      <c r="C97" s="1">
        <f t="shared" si="2"/>
        <v>1.001</v>
      </c>
      <c r="D97" s="1">
        <f t="shared" ref="C97:I97" si="27">C97*D63/100</f>
        <v>0.977977</v>
      </c>
      <c r="E97" s="1">
        <f t="shared" si="27"/>
        <v>0.965263299</v>
      </c>
      <c r="F97" s="1">
        <f t="shared" si="27"/>
        <v>1.022213833641</v>
      </c>
      <c r="G97" s="1">
        <f t="shared" si="27"/>
        <v>1.06923566998849</v>
      </c>
      <c r="H97" s="1">
        <f t="shared" si="27"/>
        <v>1.09703579740819</v>
      </c>
      <c r="I97" s="1">
        <f t="shared" si="27"/>
        <v>1.18260458960603</v>
      </c>
    </row>
    <row r="98" spans="1:9">
      <c r="A98" s="1" t="s">
        <v>29</v>
      </c>
      <c r="B98" s="1">
        <v>1</v>
      </c>
      <c r="C98" s="1">
        <f t="shared" si="2"/>
        <v>1.009</v>
      </c>
      <c r="D98" s="1">
        <f t="shared" ref="C98:I98" si="28">C98*D64/100</f>
        <v>0.990838</v>
      </c>
      <c r="E98" s="1">
        <f t="shared" si="28"/>
        <v>0.986874648</v>
      </c>
      <c r="F98" s="1">
        <f t="shared" si="28"/>
        <v>1.047074001528</v>
      </c>
      <c r="G98" s="1">
        <f t="shared" si="28"/>
        <v>1.0920981835937</v>
      </c>
      <c r="H98" s="1">
        <f t="shared" si="28"/>
        <v>1.11940063818355</v>
      </c>
      <c r="I98" s="1">
        <f t="shared" si="28"/>
        <v>0.982833760325154</v>
      </c>
    </row>
    <row r="99" spans="1:9">
      <c r="A99" s="1" t="s">
        <v>30</v>
      </c>
      <c r="B99" s="1">
        <v>1</v>
      </c>
      <c r="C99" s="1">
        <f t="shared" si="2"/>
        <v>1.008</v>
      </c>
      <c r="D99" s="1">
        <f t="shared" ref="C99:I99" si="29">C99*D65/100</f>
        <v>0.9828</v>
      </c>
      <c r="E99" s="1">
        <f t="shared" si="29"/>
        <v>0.9788688</v>
      </c>
      <c r="F99" s="1">
        <f t="shared" si="29"/>
        <v>1.0366220592</v>
      </c>
      <c r="G99" s="1">
        <f t="shared" si="29"/>
        <v>1.072903831272</v>
      </c>
      <c r="H99" s="1">
        <f t="shared" si="29"/>
        <v>1.09436190789744</v>
      </c>
      <c r="I99" s="1">
        <f t="shared" si="29"/>
        <v>1.14689127947652</v>
      </c>
    </row>
    <row r="100" spans="1:9">
      <c r="A100" s="1" t="s">
        <v>31</v>
      </c>
      <c r="B100" s="1">
        <v>1</v>
      </c>
      <c r="C100" s="1">
        <f t="shared" si="2"/>
        <v>1.003</v>
      </c>
      <c r="D100" s="1">
        <f t="shared" ref="C100:I100" si="30">C100*D66/100</f>
        <v>0.985949</v>
      </c>
      <c r="E100" s="1">
        <f t="shared" si="30"/>
        <v>0.984963051</v>
      </c>
      <c r="F100" s="1">
        <f t="shared" si="30"/>
        <v>1.019436757785</v>
      </c>
      <c r="G100" s="1">
        <f t="shared" si="30"/>
        <v>1.05715591782304</v>
      </c>
      <c r="H100" s="1">
        <f t="shared" si="30"/>
        <v>1.08675628352209</v>
      </c>
      <c r="I100" s="1">
        <f t="shared" si="30"/>
        <v>1.26281080145267</v>
      </c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3" t="s">
        <v>35</v>
      </c>
      <c r="B102" s="3"/>
      <c r="C102" s="3"/>
      <c r="D102" s="3"/>
      <c r="E102" s="3"/>
      <c r="F102" s="1"/>
      <c r="G102" s="1"/>
    </row>
    <row r="103" spans="1:9">
      <c r="A103" s="3" t="s">
        <v>1</v>
      </c>
      <c r="B103" s="3">
        <v>2013</v>
      </c>
      <c r="C103" s="3">
        <v>2014</v>
      </c>
      <c r="D103" s="3">
        <v>2015</v>
      </c>
      <c r="E103" s="3">
        <v>2016</v>
      </c>
      <c r="F103" s="3">
        <v>2017</v>
      </c>
      <c r="G103" s="3">
        <v>2018</v>
      </c>
      <c r="H103" s="2">
        <v>2019</v>
      </c>
      <c r="I103" s="2">
        <v>2020</v>
      </c>
    </row>
    <row r="104" spans="1:9">
      <c r="A104" s="1" t="s">
        <v>2</v>
      </c>
      <c r="B104" s="1">
        <f t="shared" ref="B104:I104" si="31">B3/B71</f>
        <v>7595.38</v>
      </c>
      <c r="C104" s="1">
        <f t="shared" si="31"/>
        <v>7957.2</v>
      </c>
      <c r="D104" s="1">
        <f t="shared" si="31"/>
        <v>8355.90163934426</v>
      </c>
      <c r="E104" s="1">
        <f t="shared" si="31"/>
        <v>9984.92403439828</v>
      </c>
      <c r="F104" s="1">
        <f t="shared" si="31"/>
        <v>10183.7504779515</v>
      </c>
      <c r="G104" s="1">
        <f t="shared" si="31"/>
        <v>10692.1413146873</v>
      </c>
      <c r="H104" s="1">
        <f t="shared" si="31"/>
        <v>10685.64764697</v>
      </c>
      <c r="I104" s="1">
        <f t="shared" si="31"/>
        <v>10591.6695650792</v>
      </c>
    </row>
    <row r="105" spans="1:9">
      <c r="A105" s="1" t="s">
        <v>3</v>
      </c>
      <c r="B105" s="1">
        <f t="shared" ref="B105:I105" si="32">B4/B72</f>
        <v>10438.83</v>
      </c>
      <c r="C105" s="1">
        <f t="shared" si="32"/>
        <v>11281.5422885572</v>
      </c>
      <c r="D105" s="1">
        <f t="shared" si="32"/>
        <v>10454.0460858869</v>
      </c>
      <c r="E105" s="1">
        <f t="shared" si="32"/>
        <v>10134.4525000891</v>
      </c>
      <c r="F105" s="1">
        <f t="shared" si="32"/>
        <v>9739.28132324099</v>
      </c>
      <c r="G105" s="1">
        <f t="shared" si="32"/>
        <v>10156.9874120572</v>
      </c>
      <c r="H105" s="1">
        <f t="shared" si="32"/>
        <v>11611.4211429637</v>
      </c>
      <c r="I105" s="1">
        <f t="shared" si="32"/>
        <v>11467.5279585706</v>
      </c>
    </row>
    <row r="106" spans="1:9">
      <c r="A106" s="1" t="s">
        <v>4</v>
      </c>
      <c r="B106" s="1">
        <f t="shared" ref="B106:I106" si="33">B5/B73</f>
        <v>16167.13</v>
      </c>
      <c r="C106" s="1">
        <f t="shared" si="33"/>
        <v>17030.6087824351</v>
      </c>
      <c r="D106" s="1">
        <f t="shared" si="33"/>
        <v>17616.6340787812</v>
      </c>
      <c r="E106" s="1">
        <f t="shared" si="33"/>
        <v>19051.6392583371</v>
      </c>
      <c r="F106" s="1">
        <f t="shared" si="33"/>
        <v>18277.5450300454</v>
      </c>
      <c r="G106" s="1">
        <f t="shared" si="33"/>
        <v>18970.6782080761</v>
      </c>
      <c r="H106" s="1">
        <f t="shared" si="33"/>
        <v>21362.2563003006</v>
      </c>
      <c r="I106" s="1">
        <f t="shared" si="33"/>
        <v>21671.9129494628</v>
      </c>
    </row>
    <row r="107" spans="1:9">
      <c r="A107" s="1" t="s">
        <v>5</v>
      </c>
      <c r="B107" s="1">
        <f t="shared" ref="B107:I107" si="34">B6/B74</f>
        <v>8693.51</v>
      </c>
      <c r="C107" s="1">
        <f t="shared" si="34"/>
        <v>8853.92570281125</v>
      </c>
      <c r="D107" s="1">
        <f t="shared" si="34"/>
        <v>9019.35644819604</v>
      </c>
      <c r="E107" s="1">
        <f t="shared" si="34"/>
        <v>8556.99784882913</v>
      </c>
      <c r="F107" s="1">
        <f t="shared" si="34"/>
        <v>6444.31181010577</v>
      </c>
      <c r="G107" s="1">
        <f t="shared" si="34"/>
        <v>6720.70061046704</v>
      </c>
      <c r="H107" s="1">
        <f t="shared" si="34"/>
        <v>9224.97960623812</v>
      </c>
      <c r="I107" s="1">
        <f t="shared" si="34"/>
        <v>8698.32591704896</v>
      </c>
    </row>
    <row r="108" spans="1:9">
      <c r="A108" s="1" t="s">
        <v>6</v>
      </c>
      <c r="B108" s="1">
        <f t="shared" ref="B108:I108" si="35">B7/B75</f>
        <v>15287.13</v>
      </c>
      <c r="C108" s="1">
        <f t="shared" si="35"/>
        <v>13480.8416833667</v>
      </c>
      <c r="D108" s="1">
        <f t="shared" si="35"/>
        <v>14155.2799476504</v>
      </c>
      <c r="E108" s="1">
        <f t="shared" si="35"/>
        <v>12834.0981008268</v>
      </c>
      <c r="F108" s="1">
        <f t="shared" si="35"/>
        <v>10327.4885568467</v>
      </c>
      <c r="G108" s="1">
        <f t="shared" si="35"/>
        <v>10863.9875914348</v>
      </c>
      <c r="H108" s="1">
        <f t="shared" si="35"/>
        <v>15046.1193437893</v>
      </c>
      <c r="I108" s="1">
        <f t="shared" si="35"/>
        <v>15338.6500589104</v>
      </c>
    </row>
    <row r="109" spans="1:9">
      <c r="A109" s="1" t="s">
        <v>7</v>
      </c>
      <c r="B109" s="1">
        <f t="shared" ref="B109:I109" si="36">B8/B76</f>
        <v>16479.8</v>
      </c>
      <c r="C109" s="1">
        <f t="shared" si="36"/>
        <v>16978.3650952859</v>
      </c>
      <c r="D109" s="1">
        <f t="shared" si="36"/>
        <v>12395.6138077153</v>
      </c>
      <c r="E109" s="1">
        <f t="shared" si="36"/>
        <v>9472.39598461932</v>
      </c>
      <c r="F109" s="1">
        <f t="shared" si="36"/>
        <v>9572.17148509174</v>
      </c>
      <c r="G109" s="1">
        <f t="shared" si="36"/>
        <v>10079.1617420176</v>
      </c>
      <c r="H109" s="1">
        <f t="shared" si="36"/>
        <v>14738.0684342817</v>
      </c>
      <c r="I109" s="1">
        <f t="shared" si="36"/>
        <v>14460.0775672367</v>
      </c>
    </row>
    <row r="110" spans="1:9">
      <c r="A110" s="1" t="s">
        <v>8</v>
      </c>
      <c r="B110" s="1">
        <f t="shared" ref="B110:I110" si="37">B9/B77</f>
        <v>9751.49</v>
      </c>
      <c r="C110" s="1">
        <f t="shared" si="37"/>
        <v>10351.9461077844</v>
      </c>
      <c r="D110" s="1">
        <f t="shared" si="37"/>
        <v>11249.2126402932</v>
      </c>
      <c r="E110" s="1">
        <f t="shared" si="37"/>
        <v>10552.5615601557</v>
      </c>
      <c r="F110" s="1">
        <f t="shared" si="37"/>
        <v>9908.81857112294</v>
      </c>
      <c r="G110" s="1">
        <f t="shared" si="37"/>
        <v>10323.9165630628</v>
      </c>
      <c r="H110" s="1">
        <f t="shared" si="37"/>
        <v>11958.6687024207</v>
      </c>
      <c r="I110" s="1">
        <f t="shared" si="37"/>
        <v>11498.7663193514</v>
      </c>
    </row>
    <row r="111" spans="1:9">
      <c r="A111" s="1" t="s">
        <v>9</v>
      </c>
      <c r="B111" s="1">
        <f t="shared" ref="B111:I111" si="38">B10/B78</f>
        <v>9153.46</v>
      </c>
      <c r="C111" s="1">
        <f t="shared" si="38"/>
        <v>9288</v>
      </c>
      <c r="D111" s="1">
        <f t="shared" si="38"/>
        <v>9761.71717171717</v>
      </c>
      <c r="E111" s="1">
        <f t="shared" si="38"/>
        <v>9299.64636302664</v>
      </c>
      <c r="F111" s="1">
        <f t="shared" si="38"/>
        <v>9485.19792337048</v>
      </c>
      <c r="G111" s="1">
        <f t="shared" si="38"/>
        <v>10006.9186647332</v>
      </c>
      <c r="H111" s="1">
        <f t="shared" si="38"/>
        <v>10953.9367514683</v>
      </c>
      <c r="I111" s="1">
        <f t="shared" si="38"/>
        <v>10704.2297434633</v>
      </c>
    </row>
    <row r="112" spans="1:9">
      <c r="A112" s="1" t="s">
        <v>10</v>
      </c>
      <c r="B112" s="1">
        <f t="shared" ref="B112:I112" si="39">B11/B79</f>
        <v>7617.13</v>
      </c>
      <c r="C112" s="1">
        <f t="shared" si="39"/>
        <v>7982.57711442786</v>
      </c>
      <c r="D112" s="1">
        <f t="shared" si="39"/>
        <v>9232.05621377648</v>
      </c>
      <c r="E112" s="1">
        <f t="shared" si="39"/>
        <v>10949.4448018262</v>
      </c>
      <c r="F112" s="1">
        <f t="shared" si="39"/>
        <v>11107.2802582493</v>
      </c>
      <c r="G112" s="1">
        <f t="shared" si="39"/>
        <v>11462.9950737498</v>
      </c>
      <c r="H112" s="1">
        <f t="shared" si="39"/>
        <v>11281.3080581166</v>
      </c>
      <c r="I112" s="1">
        <f t="shared" si="39"/>
        <v>10408.1879885907</v>
      </c>
    </row>
    <row r="113" spans="1:9">
      <c r="A113" s="1" t="s">
        <v>11</v>
      </c>
      <c r="B113" s="1">
        <f t="shared" ref="B113:I113" si="40">B12/B80</f>
        <v>27711.11</v>
      </c>
      <c r="C113" s="1">
        <f t="shared" si="40"/>
        <v>28482.8684470821</v>
      </c>
      <c r="D113" s="1">
        <f t="shared" si="40"/>
        <v>30784.8798353249</v>
      </c>
      <c r="E113" s="1">
        <f t="shared" si="40"/>
        <v>33566.6460920248</v>
      </c>
      <c r="F113" s="1">
        <f t="shared" si="40"/>
        <v>35221.3678563419</v>
      </c>
      <c r="G113" s="1">
        <f t="shared" si="40"/>
        <v>36212.1780289354</v>
      </c>
      <c r="H113" s="1">
        <f t="shared" si="40"/>
        <v>38195.9683304401</v>
      </c>
      <c r="I113" s="1">
        <f t="shared" si="40"/>
        <v>39585.1800794353</v>
      </c>
    </row>
    <row r="114" spans="1:9">
      <c r="A114" s="1" t="s">
        <v>12</v>
      </c>
      <c r="B114" s="1">
        <f t="shared" ref="B114:I114" si="41">B13/B81</f>
        <v>16139.7</v>
      </c>
      <c r="C114" s="1">
        <f t="shared" si="41"/>
        <v>16899.5129224652</v>
      </c>
      <c r="D114" s="1">
        <f t="shared" si="41"/>
        <v>18587.9282824613</v>
      </c>
      <c r="E114" s="1">
        <f t="shared" si="41"/>
        <v>21209.2114591352</v>
      </c>
      <c r="F114" s="1">
        <f t="shared" si="41"/>
        <v>21194.0945349217</v>
      </c>
      <c r="G114" s="1">
        <f t="shared" si="41"/>
        <v>21852.15003629</v>
      </c>
      <c r="H114" s="1">
        <f t="shared" si="41"/>
        <v>22909.2666142742</v>
      </c>
      <c r="I114" s="1">
        <f t="shared" si="41"/>
        <v>22579.8677660305</v>
      </c>
    </row>
    <row r="115" spans="1:9">
      <c r="A115" s="1" t="s">
        <v>13</v>
      </c>
      <c r="B115" s="1">
        <f t="shared" ref="B115:I115" si="42">B14/B82</f>
        <v>9739.11</v>
      </c>
      <c r="C115" s="1">
        <f t="shared" si="42"/>
        <v>10691.7647058824</v>
      </c>
      <c r="D115" s="1">
        <f t="shared" si="42"/>
        <v>11427.5439934068</v>
      </c>
      <c r="E115" s="1">
        <f t="shared" si="42"/>
        <v>12804.41192485</v>
      </c>
      <c r="F115" s="1">
        <f t="shared" si="42"/>
        <v>13104.2442650814</v>
      </c>
      <c r="G115" s="1">
        <f t="shared" si="42"/>
        <v>13498.347549585</v>
      </c>
      <c r="H115" s="1">
        <f t="shared" si="42"/>
        <v>14552.0675964924</v>
      </c>
      <c r="I115" s="1">
        <f t="shared" si="42"/>
        <v>13633.5196375673</v>
      </c>
    </row>
    <row r="116" spans="1:9">
      <c r="A116" s="1" t="s">
        <v>14</v>
      </c>
      <c r="B116" s="1">
        <f t="shared" ref="B116:I116" si="43">B15/B83</f>
        <v>11678.58</v>
      </c>
      <c r="C116" s="1">
        <f t="shared" si="43"/>
        <v>12986.0956175299</v>
      </c>
      <c r="D116" s="1">
        <f t="shared" si="43"/>
        <v>14327.5321906676</v>
      </c>
      <c r="E116" s="1">
        <f t="shared" si="43"/>
        <v>15782.3335346306</v>
      </c>
      <c r="F116" s="1">
        <f t="shared" si="43"/>
        <v>16923.6871528037</v>
      </c>
      <c r="G116" s="1">
        <f t="shared" si="43"/>
        <v>17582.2234096751</v>
      </c>
      <c r="H116" s="1">
        <f t="shared" si="43"/>
        <v>18572.7749146639</v>
      </c>
      <c r="I116" s="1">
        <f t="shared" si="43"/>
        <v>19337.7032619527</v>
      </c>
    </row>
    <row r="117" spans="1:9">
      <c r="A117" s="1" t="s">
        <v>15</v>
      </c>
      <c r="B117" s="1">
        <f t="shared" ref="B117:I117" si="44">B16/B84</f>
        <v>6774.22</v>
      </c>
      <c r="C117" s="1">
        <f t="shared" si="44"/>
        <v>6870.04995004995</v>
      </c>
      <c r="D117" s="1">
        <f t="shared" si="44"/>
        <v>7952.79101064225</v>
      </c>
      <c r="E117" s="1">
        <f t="shared" si="44"/>
        <v>9318.66687031976</v>
      </c>
      <c r="F117" s="1">
        <f t="shared" si="44"/>
        <v>9472.46995143491</v>
      </c>
      <c r="G117" s="1">
        <f t="shared" si="44"/>
        <v>9702.32687746148</v>
      </c>
      <c r="H117" s="1">
        <f t="shared" si="44"/>
        <v>10410.5631261105</v>
      </c>
      <c r="I117" s="1">
        <f t="shared" si="44"/>
        <v>10016.0823065875</v>
      </c>
    </row>
    <row r="118" spans="1:9">
      <c r="A118" s="1" t="s">
        <v>16</v>
      </c>
      <c r="B118" s="1">
        <f t="shared" ref="B118:I118" si="45">B17/B85</f>
        <v>29249.45</v>
      </c>
      <c r="C118" s="1">
        <f t="shared" si="45"/>
        <v>31552.4127617149</v>
      </c>
      <c r="D118" s="1">
        <f t="shared" si="45"/>
        <v>33909.9589664987</v>
      </c>
      <c r="E118" s="1">
        <f t="shared" si="45"/>
        <v>34546.6775131919</v>
      </c>
      <c r="F118" s="1">
        <f t="shared" si="45"/>
        <v>33777.2540484788</v>
      </c>
      <c r="G118" s="1">
        <f t="shared" si="45"/>
        <v>34694.7090851077</v>
      </c>
      <c r="H118" s="1">
        <f t="shared" si="45"/>
        <v>38459.3863734248</v>
      </c>
      <c r="I118" s="1">
        <f t="shared" si="45"/>
        <v>38608.6194784381</v>
      </c>
    </row>
    <row r="119" spans="1:9">
      <c r="A119" s="1" t="s">
        <v>17</v>
      </c>
      <c r="B119" s="1">
        <f t="shared" ref="B119:I119" si="46">B18/B86</f>
        <v>24376.04</v>
      </c>
      <c r="C119" s="1">
        <f t="shared" si="46"/>
        <v>26655.78</v>
      </c>
      <c r="D119" s="1">
        <f t="shared" si="46"/>
        <v>28404.1905737705</v>
      </c>
      <c r="E119" s="1">
        <f t="shared" si="46"/>
        <v>30567.4081173982</v>
      </c>
      <c r="F119" s="1">
        <f t="shared" si="46"/>
        <v>29250.0023234384</v>
      </c>
      <c r="G119" s="1">
        <f t="shared" si="46"/>
        <v>30244.0249669135</v>
      </c>
      <c r="H119" s="1">
        <f t="shared" si="46"/>
        <v>33919.992535911</v>
      </c>
      <c r="I119" s="1">
        <f t="shared" si="46"/>
        <v>33007.3668127294</v>
      </c>
    </row>
    <row r="120" spans="1:9">
      <c r="A120" s="1" t="s">
        <v>18</v>
      </c>
      <c r="B120" s="1">
        <f t="shared" ref="B120:I120" si="47">B19/B87</f>
        <v>13701.86</v>
      </c>
      <c r="C120" s="1">
        <f t="shared" si="47"/>
        <v>15289.9603960396</v>
      </c>
      <c r="D120" s="1">
        <f t="shared" si="47"/>
        <v>16691.5851544913</v>
      </c>
      <c r="E120" s="1">
        <f t="shared" si="47"/>
        <v>18424.7491457086</v>
      </c>
      <c r="F120" s="1">
        <f t="shared" si="47"/>
        <v>19343.9397931207</v>
      </c>
      <c r="G120" s="1">
        <f t="shared" si="47"/>
        <v>19776.1624533165</v>
      </c>
      <c r="H120" s="1">
        <f t="shared" si="47"/>
        <v>20322.041705997</v>
      </c>
      <c r="I120" s="1">
        <f t="shared" si="47"/>
        <v>23602.5640748762</v>
      </c>
    </row>
    <row r="121" spans="1:9">
      <c r="A121" s="1" t="s">
        <v>19</v>
      </c>
      <c r="B121" s="1">
        <f t="shared" ref="B121:I121" si="48">B20/B88</f>
        <v>13573.85</v>
      </c>
      <c r="C121" s="1">
        <f t="shared" si="48"/>
        <v>14915.9408866995</v>
      </c>
      <c r="D121" s="1">
        <f t="shared" si="48"/>
        <v>14802.8575353757</v>
      </c>
      <c r="E121" s="1">
        <f t="shared" si="48"/>
        <v>16104.7564887351</v>
      </c>
      <c r="F121" s="1">
        <f t="shared" si="48"/>
        <v>15867.0678945264</v>
      </c>
      <c r="G121" s="1">
        <f t="shared" si="48"/>
        <v>16500.2183481517</v>
      </c>
      <c r="H121" s="1">
        <f t="shared" si="48"/>
        <v>18670.930775475</v>
      </c>
      <c r="I121" s="1">
        <f t="shared" si="48"/>
        <v>18092.0351693122</v>
      </c>
    </row>
    <row r="122" spans="1:9">
      <c r="A122" s="1" t="s">
        <v>20</v>
      </c>
      <c r="B122" s="1">
        <f t="shared" ref="B122:I122" si="49">B21/B89</f>
        <v>24997.73</v>
      </c>
      <c r="C122" s="1">
        <f t="shared" si="49"/>
        <v>27518.039408867</v>
      </c>
      <c r="D122" s="1">
        <f t="shared" si="49"/>
        <v>29109.2600885704</v>
      </c>
      <c r="E122" s="1">
        <f t="shared" si="49"/>
        <v>33019.9628511589</v>
      </c>
      <c r="F122" s="1">
        <f t="shared" si="49"/>
        <v>36174.0543494133</v>
      </c>
      <c r="G122" s="1">
        <f t="shared" si="49"/>
        <v>37121.62368881</v>
      </c>
      <c r="H122" s="1">
        <f t="shared" si="49"/>
        <v>35772.5360298437</v>
      </c>
      <c r="I122" s="1">
        <f t="shared" si="49"/>
        <v>34252.7187162946</v>
      </c>
    </row>
    <row r="123" spans="1:9">
      <c r="A123" s="1" t="s">
        <v>21</v>
      </c>
      <c r="B123" s="1">
        <f t="shared" ref="B123:I123" si="50">B22/B90</f>
        <v>9725.64</v>
      </c>
      <c r="C123" s="1">
        <f t="shared" si="50"/>
        <v>10298.2972440945</v>
      </c>
      <c r="D123" s="1">
        <f t="shared" si="50"/>
        <v>11221.9169402914</v>
      </c>
      <c r="E123" s="1">
        <f t="shared" si="50"/>
        <v>12128.7483994617</v>
      </c>
      <c r="F123" s="1">
        <f t="shared" si="50"/>
        <v>8664.26671992866</v>
      </c>
      <c r="G123" s="1">
        <f t="shared" si="50"/>
        <v>9035.86672242633</v>
      </c>
      <c r="H123" s="1">
        <f t="shared" si="50"/>
        <v>12543.626610461</v>
      </c>
      <c r="I123" s="1">
        <f t="shared" si="50"/>
        <v>11883.5838108395</v>
      </c>
    </row>
    <row r="124" spans="1:9">
      <c r="A124" s="1" t="s">
        <v>22</v>
      </c>
      <c r="B124" s="1">
        <f t="shared" ref="B124:I124" si="51">B23/B91</f>
        <v>2233.46</v>
      </c>
      <c r="C124" s="1">
        <f t="shared" si="51"/>
        <v>2534.12524850895</v>
      </c>
      <c r="D124" s="1">
        <f t="shared" si="51"/>
        <v>2325.20370733346</v>
      </c>
      <c r="E124" s="1">
        <f t="shared" si="51"/>
        <v>2516.63405536945</v>
      </c>
      <c r="F124" s="1">
        <f t="shared" si="51"/>
        <v>2695.3172770745</v>
      </c>
      <c r="G124" s="1">
        <f t="shared" si="51"/>
        <v>2765.92036698618</v>
      </c>
      <c r="H124" s="1">
        <f t="shared" si="51"/>
        <v>2886.21963798057</v>
      </c>
      <c r="I124" s="1">
        <f t="shared" si="51"/>
        <v>2735.5672287439</v>
      </c>
    </row>
    <row r="125" spans="1:9">
      <c r="A125" s="1" t="s">
        <v>23</v>
      </c>
      <c r="B125" s="1">
        <f t="shared" ref="B125:I125" si="52">B24/B92</f>
        <v>6646.79</v>
      </c>
      <c r="C125" s="1">
        <f t="shared" si="52"/>
        <v>7358.86340977069</v>
      </c>
      <c r="D125" s="1">
        <f t="shared" si="52"/>
        <v>8165.45272532707</v>
      </c>
      <c r="E125" s="1">
        <f t="shared" si="52"/>
        <v>9357.13121180652</v>
      </c>
      <c r="F125" s="1">
        <f t="shared" si="52"/>
        <v>9658.70956327101</v>
      </c>
      <c r="G125" s="1">
        <f t="shared" si="52"/>
        <v>10024.993549674</v>
      </c>
      <c r="H125" s="1">
        <f t="shared" si="52"/>
        <v>10159.6581649341</v>
      </c>
      <c r="I125" s="1">
        <f t="shared" si="52"/>
        <v>10229.1203466341</v>
      </c>
    </row>
    <row r="126" spans="1:9">
      <c r="A126" s="1" t="s">
        <v>24</v>
      </c>
      <c r="B126" s="1">
        <f t="shared" ref="B126:I126" si="53">B25/B93</f>
        <v>13081.7</v>
      </c>
      <c r="C126" s="1">
        <f t="shared" si="53"/>
        <v>13920.9452736318</v>
      </c>
      <c r="D126" s="1">
        <f t="shared" si="53"/>
        <v>14651.2686821256</v>
      </c>
      <c r="E126" s="1">
        <f t="shared" si="53"/>
        <v>16091.274219807</v>
      </c>
      <c r="F126" s="1">
        <f t="shared" si="53"/>
        <v>16726.9450915144</v>
      </c>
      <c r="G126" s="1">
        <f t="shared" si="53"/>
        <v>17132.8375567596</v>
      </c>
      <c r="H126" s="1">
        <f t="shared" si="53"/>
        <v>18425.8047921587</v>
      </c>
      <c r="I126" s="1">
        <f t="shared" si="53"/>
        <v>17457.8920968237</v>
      </c>
    </row>
    <row r="127" spans="1:9">
      <c r="A127" s="1" t="s">
        <v>25</v>
      </c>
      <c r="B127" s="1">
        <f t="shared" ref="B127:I127" si="54">B26/B94</f>
        <v>5141.75</v>
      </c>
      <c r="C127" s="1">
        <f t="shared" si="54"/>
        <v>5864.29277942631</v>
      </c>
      <c r="D127" s="1">
        <f t="shared" si="54"/>
        <v>6949.82228012191</v>
      </c>
      <c r="E127" s="1">
        <f t="shared" si="54"/>
        <v>8130.81736218798</v>
      </c>
      <c r="F127" s="1">
        <f t="shared" si="54"/>
        <v>8730.21818824819</v>
      </c>
      <c r="G127" s="1">
        <f t="shared" si="54"/>
        <v>9044.06451970907</v>
      </c>
      <c r="H127" s="1">
        <f t="shared" si="54"/>
        <v>9406.88994040307</v>
      </c>
      <c r="I127" s="1">
        <f t="shared" si="54"/>
        <v>9589.96871298659</v>
      </c>
    </row>
    <row r="128" spans="1:9">
      <c r="A128" s="1" t="s">
        <v>26</v>
      </c>
      <c r="B128" s="1">
        <f t="shared" ref="B128:I128" si="55">B27/B95</f>
        <v>9311.13</v>
      </c>
      <c r="C128" s="1">
        <f t="shared" si="55"/>
        <v>10810.7227722772</v>
      </c>
      <c r="D128" s="1">
        <f t="shared" si="55"/>
        <v>12069.1171034359</v>
      </c>
      <c r="E128" s="1">
        <f t="shared" si="55"/>
        <v>13295.7230698286</v>
      </c>
      <c r="F128" s="1">
        <f t="shared" si="55"/>
        <v>14106.0094138636</v>
      </c>
      <c r="G128" s="1">
        <f t="shared" si="55"/>
        <v>14654.9039044629</v>
      </c>
      <c r="H128" s="1">
        <f t="shared" si="55"/>
        <v>15820.8463434657</v>
      </c>
      <c r="I128" s="1">
        <f t="shared" si="55"/>
        <v>15397.4672403167</v>
      </c>
    </row>
    <row r="129" spans="1:9">
      <c r="A129" s="1" t="s">
        <v>27</v>
      </c>
      <c r="B129" s="1">
        <f t="shared" ref="B129:I129" si="56">B28/B96</f>
        <v>10779.46</v>
      </c>
      <c r="C129" s="1">
        <f t="shared" si="56"/>
        <v>11655.5192878338</v>
      </c>
      <c r="D129" s="1">
        <f t="shared" si="56"/>
        <v>11676.0072401959</v>
      </c>
      <c r="E129" s="1">
        <f t="shared" si="56"/>
        <v>12611.6938548611</v>
      </c>
      <c r="F129" s="1">
        <f t="shared" si="56"/>
        <v>13460.8580505138</v>
      </c>
      <c r="G129" s="1">
        <f t="shared" si="56"/>
        <v>13918.3075082902</v>
      </c>
      <c r="H129" s="1">
        <f t="shared" si="56"/>
        <v>14851.7638754919</v>
      </c>
      <c r="I129" s="1">
        <f t="shared" si="56"/>
        <v>14693.2171755368</v>
      </c>
    </row>
    <row r="130" spans="1:9">
      <c r="A130" s="1" t="s">
        <v>28</v>
      </c>
      <c r="B130" s="1">
        <f t="shared" ref="B130:I130" si="57">B29/B97</f>
        <v>3649.14</v>
      </c>
      <c r="C130" s="1">
        <f t="shared" si="57"/>
        <v>4112.60739260739</v>
      </c>
      <c r="D130" s="1">
        <f t="shared" si="57"/>
        <v>4511.61939391213</v>
      </c>
      <c r="E130" s="1">
        <f t="shared" si="57"/>
        <v>5070.13993494846</v>
      </c>
      <c r="F130" s="1">
        <f t="shared" si="57"/>
        <v>3479.76116438396</v>
      </c>
      <c r="G130" s="1">
        <f t="shared" si="57"/>
        <v>3625.5345339737</v>
      </c>
      <c r="H130" s="1">
        <f t="shared" si="57"/>
        <v>4638.08172131386</v>
      </c>
      <c r="I130" s="1">
        <f t="shared" si="57"/>
        <v>4490.14046875923</v>
      </c>
    </row>
    <row r="131" spans="1:9">
      <c r="A131" s="1" t="s">
        <v>29</v>
      </c>
      <c r="B131" s="1">
        <f t="shared" ref="B131:I131" si="58">B30/B98</f>
        <v>2418.27</v>
      </c>
      <c r="C131" s="1">
        <f t="shared" si="58"/>
        <v>2927.17542120912</v>
      </c>
      <c r="D131" s="1">
        <f t="shared" si="58"/>
        <v>3334.15755148672</v>
      </c>
      <c r="E131" s="1">
        <f t="shared" si="58"/>
        <v>3599.13997912327</v>
      </c>
      <c r="F131" s="1">
        <f t="shared" si="58"/>
        <v>3742.18058540461</v>
      </c>
      <c r="G131" s="1">
        <f t="shared" si="58"/>
        <v>3910.16178331757</v>
      </c>
      <c r="H131" s="1">
        <f t="shared" si="58"/>
        <v>3936.32440672883</v>
      </c>
      <c r="I131" s="1">
        <f t="shared" si="58"/>
        <v>4566.94658424391</v>
      </c>
    </row>
    <row r="132" spans="1:9">
      <c r="A132" s="1" t="s">
        <v>30</v>
      </c>
      <c r="B132" s="1">
        <f t="shared" ref="B132:I132" si="59">B31/B99</f>
        <v>2222.98</v>
      </c>
      <c r="C132" s="1">
        <f t="shared" si="59"/>
        <v>2963.98809523809</v>
      </c>
      <c r="D132" s="1">
        <f t="shared" si="59"/>
        <v>3578.40862840863</v>
      </c>
      <c r="E132" s="1">
        <f t="shared" si="59"/>
        <v>3838.19568056516</v>
      </c>
      <c r="F132" s="1">
        <f t="shared" si="59"/>
        <v>3700.16243235276</v>
      </c>
      <c r="G132" s="1">
        <f t="shared" si="59"/>
        <v>3896.14161065809</v>
      </c>
      <c r="H132" s="1">
        <f t="shared" si="59"/>
        <v>4084.91819432754</v>
      </c>
      <c r="I132" s="1">
        <f t="shared" si="59"/>
        <v>4085.34454481434</v>
      </c>
    </row>
    <row r="133" spans="1:9">
      <c r="A133" s="1" t="s">
        <v>31</v>
      </c>
      <c r="B133" s="1">
        <f t="shared" ref="B133:I133" si="60">B32/B100</f>
        <v>6943.72</v>
      </c>
      <c r="C133" s="1">
        <f t="shared" si="60"/>
        <v>8276.6001994018</v>
      </c>
      <c r="D133" s="1">
        <f t="shared" si="60"/>
        <v>8880.49990415326</v>
      </c>
      <c r="E133" s="1">
        <f t="shared" si="60"/>
        <v>8787.26363513102</v>
      </c>
      <c r="F133" s="1">
        <f t="shared" si="60"/>
        <v>10491.3325111391</v>
      </c>
      <c r="G133" s="1">
        <f t="shared" si="60"/>
        <v>11025.7004491083</v>
      </c>
      <c r="H133" s="1">
        <f t="shared" si="60"/>
        <v>10907.4403722296</v>
      </c>
      <c r="I133" s="1">
        <f t="shared" si="60"/>
        <v>9777.59282558028</v>
      </c>
    </row>
    <row r="134" spans="7:7">
      <c r="G134" s="5"/>
    </row>
    <row r="135" spans="1:9">
      <c r="A135" s="1" t="s">
        <v>37</v>
      </c>
      <c r="B135" s="3"/>
      <c r="C135" s="3">
        <v>2014</v>
      </c>
      <c r="D135" s="3">
        <v>2015</v>
      </c>
      <c r="E135" s="3">
        <v>2016</v>
      </c>
      <c r="F135" s="3">
        <v>2017</v>
      </c>
      <c r="G135" s="5">
        <v>2018</v>
      </c>
      <c r="H135" s="2"/>
      <c r="I135" t="s">
        <v>38</v>
      </c>
    </row>
    <row r="136" spans="1:9">
      <c r="A136" s="1" t="s">
        <v>2</v>
      </c>
      <c r="B136"/>
      <c r="C136" s="3">
        <f t="shared" ref="C136:G136" si="61">(C104-B104)/B104</f>
        <v>0.0476368529290173</v>
      </c>
      <c r="D136" s="3">
        <f t="shared" si="61"/>
        <v>0.0501057707917687</v>
      </c>
      <c r="E136" s="3">
        <f t="shared" si="61"/>
        <v>0.194954711695464</v>
      </c>
      <c r="F136" s="3">
        <f t="shared" si="61"/>
        <v>0.0199126646200035</v>
      </c>
      <c r="G136" s="3">
        <f t="shared" si="61"/>
        <v>0.0499217687861254</v>
      </c>
      <c r="H136"/>
      <c r="I136" s="3">
        <f t="shared" ref="I136:I165" si="62">AVERAGE(C136:G136)</f>
        <v>0.0725063537644758</v>
      </c>
    </row>
    <row r="137" spans="1:9">
      <c r="A137" s="1" t="s">
        <v>3</v>
      </c>
      <c r="B137"/>
      <c r="C137" s="3">
        <f t="shared" ref="C137:G137" si="63">(C105-B105)/B105</f>
        <v>0.0807286150418405</v>
      </c>
      <c r="D137" s="3">
        <f t="shared" si="63"/>
        <v>-0.0733495635175394</v>
      </c>
      <c r="E137" s="3">
        <f t="shared" si="63"/>
        <v>-0.0305712815088153</v>
      </c>
      <c r="F137" s="3">
        <f t="shared" si="63"/>
        <v>-0.0389928490803664</v>
      </c>
      <c r="G137" s="3">
        <f t="shared" si="63"/>
        <v>0.0428888000000039</v>
      </c>
      <c r="H137"/>
      <c r="I137" s="3">
        <f t="shared" si="62"/>
        <v>-0.00385925581297535</v>
      </c>
    </row>
    <row r="138" spans="1:9">
      <c r="A138" s="1" t="s">
        <v>4</v>
      </c>
      <c r="B138"/>
      <c r="C138" s="3">
        <f t="shared" ref="C138:G138" si="64">(C106-B106)/B106</f>
        <v>0.0534095280012673</v>
      </c>
      <c r="D138" s="3">
        <f t="shared" si="64"/>
        <v>0.0344101202624358</v>
      </c>
      <c r="E138" s="3">
        <f t="shared" si="64"/>
        <v>0.0814573983394656</v>
      </c>
      <c r="F138" s="3">
        <f t="shared" si="64"/>
        <v>-0.0406313712849108</v>
      </c>
      <c r="G138" s="3">
        <f t="shared" si="64"/>
        <v>0.0379226628571419</v>
      </c>
      <c r="H138"/>
      <c r="I138" s="3">
        <f t="shared" si="62"/>
        <v>0.03331366763508</v>
      </c>
    </row>
    <row r="139" spans="1:9">
      <c r="A139" s="1" t="s">
        <v>5</v>
      </c>
      <c r="B139"/>
      <c r="C139" s="3">
        <f t="shared" ref="C139:G139" si="65">(C107-B107)/B107</f>
        <v>0.0184523515601001</v>
      </c>
      <c r="D139" s="3">
        <f t="shared" si="65"/>
        <v>0.0186844515006795</v>
      </c>
      <c r="E139" s="3">
        <f t="shared" si="65"/>
        <v>-0.0512629256890488</v>
      </c>
      <c r="F139" s="3">
        <f t="shared" si="65"/>
        <v>-0.246895707588899</v>
      </c>
      <c r="G139" s="3">
        <f t="shared" si="65"/>
        <v>0.0428888000000002</v>
      </c>
      <c r="H139"/>
      <c r="I139" s="3">
        <f t="shared" si="62"/>
        <v>-0.0436266060434336</v>
      </c>
    </row>
    <row r="140" spans="1:9">
      <c r="A140" s="1" t="s">
        <v>6</v>
      </c>
      <c r="B140"/>
      <c r="C140" s="3">
        <f t="shared" ref="C140:G140" si="66">(C108-B108)/B108</f>
        <v>-0.118157451178427</v>
      </c>
      <c r="D140" s="3">
        <f t="shared" si="66"/>
        <v>0.0500293883812776</v>
      </c>
      <c r="E140" s="3">
        <f t="shared" si="66"/>
        <v>-0.0933349147250799</v>
      </c>
      <c r="F140" s="3">
        <f t="shared" si="66"/>
        <v>-0.195308585323858</v>
      </c>
      <c r="G140" s="3">
        <f t="shared" si="66"/>
        <v>0.0519486447876451</v>
      </c>
      <c r="H140"/>
      <c r="I140" s="3">
        <f t="shared" si="62"/>
        <v>-0.0609645836116884</v>
      </c>
    </row>
    <row r="141" spans="1:9">
      <c r="A141" s="1" t="s">
        <v>7</v>
      </c>
      <c r="B141"/>
      <c r="C141" s="3">
        <f t="shared" ref="C141:G141" si="67">(C109-B109)/B109</f>
        <v>0.0302531035137477</v>
      </c>
      <c r="D141" s="3">
        <f t="shared" si="67"/>
        <v>-0.269917112858116</v>
      </c>
      <c r="E141" s="3">
        <f t="shared" si="67"/>
        <v>-0.235826790705313</v>
      </c>
      <c r="F141" s="3">
        <f t="shared" si="67"/>
        <v>0.0105332906937627</v>
      </c>
      <c r="G141" s="3">
        <f t="shared" si="67"/>
        <v>0.0529650202898569</v>
      </c>
      <c r="H141"/>
      <c r="I141" s="3">
        <f t="shared" si="62"/>
        <v>-0.0823984978132125</v>
      </c>
    </row>
    <row r="142" spans="1:9">
      <c r="A142" s="1" t="s">
        <v>8</v>
      </c>
      <c r="B142"/>
      <c r="C142" s="3">
        <f t="shared" ref="C142:G142" si="68">(C110-B110)/B110</f>
        <v>0.0615758317738553</v>
      </c>
      <c r="D142" s="3">
        <f t="shared" si="68"/>
        <v>0.0866761209116062</v>
      </c>
      <c r="E142" s="3">
        <f t="shared" si="68"/>
        <v>-0.0619288747056087</v>
      </c>
      <c r="F142" s="3">
        <f t="shared" si="68"/>
        <v>-0.0610034810375731</v>
      </c>
      <c r="G142" s="3">
        <f t="shared" si="68"/>
        <v>0.0418917743785853</v>
      </c>
      <c r="H142"/>
      <c r="I142" s="3">
        <f t="shared" si="62"/>
        <v>0.013442274264173</v>
      </c>
    </row>
    <row r="143" spans="1:9">
      <c r="A143" s="1" t="s">
        <v>9</v>
      </c>
      <c r="B143"/>
      <c r="C143" s="3">
        <f t="shared" ref="C143:G143" si="69">(C111-B111)/B111</f>
        <v>0.0146982671033687</v>
      </c>
      <c r="D143" s="3">
        <f t="shared" si="69"/>
        <v>0.0510031407964224</v>
      </c>
      <c r="E143" s="3">
        <f t="shared" si="69"/>
        <v>-0.0473349924569926</v>
      </c>
      <c r="F143" s="3">
        <f t="shared" si="69"/>
        <v>0.0199525393870402</v>
      </c>
      <c r="G143" s="3">
        <f t="shared" si="69"/>
        <v>0.0550036747337889</v>
      </c>
      <c r="H143"/>
      <c r="I143" s="3">
        <f t="shared" si="62"/>
        <v>0.0186645259127255</v>
      </c>
    </row>
    <row r="144" spans="1:9">
      <c r="A144" s="1" t="s">
        <v>10</v>
      </c>
      <c r="B144"/>
      <c r="C144" s="3">
        <f t="shared" ref="C144:G144" si="70">(C112-B112)/B112</f>
        <v>0.047977008982105</v>
      </c>
      <c r="D144" s="3">
        <f t="shared" si="70"/>
        <v>0.156525778760131</v>
      </c>
      <c r="E144" s="3">
        <f t="shared" si="70"/>
        <v>0.186024494249388</v>
      </c>
      <c r="F144" s="3">
        <f t="shared" si="70"/>
        <v>0.014414927814127</v>
      </c>
      <c r="G144" s="3">
        <f t="shared" si="70"/>
        <v>0.0320253749999967</v>
      </c>
      <c r="H144"/>
      <c r="I144" s="3">
        <f t="shared" si="62"/>
        <v>0.0873935169611495</v>
      </c>
    </row>
    <row r="145" spans="1:9">
      <c r="A145" s="1" t="s">
        <v>11</v>
      </c>
      <c r="B145"/>
      <c r="C145" s="3">
        <f t="shared" ref="C145:G145" si="71">(C113-B113)/B113</f>
        <v>0.0278501455583013</v>
      </c>
      <c r="D145" s="3">
        <f t="shared" si="71"/>
        <v>0.0808209114373336</v>
      </c>
      <c r="E145" s="3">
        <f t="shared" si="71"/>
        <v>0.0903614459949222</v>
      </c>
      <c r="F145" s="3">
        <f t="shared" si="71"/>
        <v>0.0492966071075597</v>
      </c>
      <c r="G145" s="3">
        <f t="shared" si="71"/>
        <v>0.0281309396226405</v>
      </c>
      <c r="H145"/>
      <c r="I145" s="3">
        <f t="shared" si="62"/>
        <v>0.0552920099441514</v>
      </c>
    </row>
    <row r="146" spans="1:9">
      <c r="A146" s="1" t="s">
        <v>12</v>
      </c>
      <c r="B146"/>
      <c r="C146" s="3">
        <f t="shared" ref="C146:G146" si="72">(C114-B114)/B114</f>
        <v>0.0470772642902413</v>
      </c>
      <c r="D146" s="3">
        <f t="shared" si="72"/>
        <v>0.0999091138154403</v>
      </c>
      <c r="E146" s="3">
        <f t="shared" si="72"/>
        <v>0.141020727906896</v>
      </c>
      <c r="F146" s="3">
        <f t="shared" si="72"/>
        <v>-0.00071275276983431</v>
      </c>
      <c r="G146" s="3">
        <f t="shared" si="72"/>
        <v>0.0310490028382223</v>
      </c>
      <c r="H146"/>
      <c r="I146" s="3">
        <f t="shared" si="62"/>
        <v>0.063668671216193</v>
      </c>
    </row>
    <row r="147" spans="1:9">
      <c r="A147" s="1" t="s">
        <v>13</v>
      </c>
      <c r="B147"/>
      <c r="C147" s="3">
        <f t="shared" ref="C147:G147" si="73">(C115-B115)/B115</f>
        <v>0.097817429506634</v>
      </c>
      <c r="D147" s="3">
        <f t="shared" si="73"/>
        <v>0.0688173849467165</v>
      </c>
      <c r="E147" s="3">
        <f t="shared" si="73"/>
        <v>0.120486775831936</v>
      </c>
      <c r="F147" s="3">
        <f t="shared" si="73"/>
        <v>0.0234163304016781</v>
      </c>
      <c r="G147" s="3">
        <f t="shared" si="73"/>
        <v>0.0300744763705105</v>
      </c>
      <c r="H147"/>
      <c r="I147" s="3">
        <f t="shared" si="62"/>
        <v>0.0681224794114951</v>
      </c>
    </row>
    <row r="148" spans="1:9">
      <c r="A148" s="1" t="s">
        <v>14</v>
      </c>
      <c r="B148"/>
      <c r="C148" s="3">
        <f t="shared" ref="C148:G148" si="74">(C116-B116)/B116</f>
        <v>0.111958441653855</v>
      </c>
      <c r="D148" s="3">
        <f t="shared" si="74"/>
        <v>0.103297912832781</v>
      </c>
      <c r="E148" s="3">
        <f t="shared" si="74"/>
        <v>0.10153886409765</v>
      </c>
      <c r="F148" s="3">
        <f t="shared" si="74"/>
        <v>0.0723184322311253</v>
      </c>
      <c r="G148" s="3">
        <f t="shared" si="74"/>
        <v>0.0389121029551944</v>
      </c>
      <c r="H148"/>
      <c r="I148" s="3">
        <f t="shared" si="62"/>
        <v>0.0856051507541212</v>
      </c>
    </row>
    <row r="149" spans="1:9">
      <c r="A149" s="1" t="s">
        <v>15</v>
      </c>
      <c r="B149"/>
      <c r="C149" s="3">
        <f t="shared" ref="C149:G149" si="75">(C117-B117)/B117</f>
        <v>0.0141462707219356</v>
      </c>
      <c r="D149" s="3">
        <f t="shared" si="75"/>
        <v>0.157603084179094</v>
      </c>
      <c r="E149" s="3">
        <f t="shared" si="75"/>
        <v>0.171747988580327</v>
      </c>
      <c r="F149" s="3">
        <f t="shared" si="75"/>
        <v>0.0165048373609117</v>
      </c>
      <c r="G149" s="3">
        <f t="shared" si="75"/>
        <v>0.0242657857142896</v>
      </c>
      <c r="H149"/>
      <c r="I149" s="3">
        <f t="shared" si="62"/>
        <v>0.0768535933113115</v>
      </c>
    </row>
    <row r="150" spans="1:9">
      <c r="A150" s="1" t="s">
        <v>16</v>
      </c>
      <c r="B150"/>
      <c r="C150" s="3">
        <f t="shared" ref="C150:G150" si="76">(C118-B118)/B118</f>
        <v>0.0787352501231598</v>
      </c>
      <c r="D150" s="3">
        <f t="shared" si="76"/>
        <v>0.0747184129019892</v>
      </c>
      <c r="E150" s="3">
        <f t="shared" si="76"/>
        <v>0.018776741880527</v>
      </c>
      <c r="F150" s="3">
        <f t="shared" si="76"/>
        <v>-0.0222719960383817</v>
      </c>
      <c r="G150" s="3">
        <f t="shared" si="76"/>
        <v>0.0271619189443914</v>
      </c>
      <c r="H150"/>
      <c r="I150" s="3">
        <f t="shared" si="62"/>
        <v>0.0354240655623372</v>
      </c>
    </row>
    <row r="151" spans="1:9">
      <c r="A151" s="1" t="s">
        <v>17</v>
      </c>
      <c r="B151"/>
      <c r="C151" s="3">
        <f t="shared" ref="C151:G151" si="77">(C119-B119)/B119</f>
        <v>0.0935238045228018</v>
      </c>
      <c r="D151" s="3">
        <f t="shared" si="77"/>
        <v>0.0655921745216421</v>
      </c>
      <c r="E151" s="3">
        <f t="shared" si="77"/>
        <v>0.0761583942344516</v>
      </c>
      <c r="F151" s="3">
        <f t="shared" si="77"/>
        <v>-0.043098380762286</v>
      </c>
      <c r="G151" s="3">
        <f t="shared" si="77"/>
        <v>0.0339836774193541</v>
      </c>
      <c r="H151"/>
      <c r="I151" s="3">
        <f t="shared" si="62"/>
        <v>0.0452319339871927</v>
      </c>
    </row>
    <row r="152" spans="1:9">
      <c r="A152" s="1" t="s">
        <v>18</v>
      </c>
      <c r="B152"/>
      <c r="C152" s="3">
        <f t="shared" ref="C152:G152" si="78">(C120-B120)/B120</f>
        <v>0.11590400106552</v>
      </c>
      <c r="D152" s="3">
        <f t="shared" si="78"/>
        <v>0.0916696134029716</v>
      </c>
      <c r="E152" s="3">
        <f t="shared" si="78"/>
        <v>0.10383459540695</v>
      </c>
      <c r="F152" s="3">
        <f t="shared" si="78"/>
        <v>0.0498889097562696</v>
      </c>
      <c r="G152" s="3">
        <f t="shared" si="78"/>
        <v>0.0223440863039418</v>
      </c>
      <c r="H152"/>
      <c r="I152" s="3">
        <f t="shared" si="62"/>
        <v>0.0767282411871307</v>
      </c>
    </row>
    <row r="153" spans="1:9">
      <c r="A153" s="1" t="s">
        <v>19</v>
      </c>
      <c r="B153"/>
      <c r="C153" s="3">
        <f t="shared" ref="C153:G153" si="79">(C121-B121)/B121</f>
        <v>0.0988732663687538</v>
      </c>
      <c r="D153" s="3">
        <f t="shared" si="79"/>
        <v>-0.00758137566934209</v>
      </c>
      <c r="E153" s="3">
        <f t="shared" si="79"/>
        <v>0.0879491645615087</v>
      </c>
      <c r="F153" s="3">
        <f t="shared" si="79"/>
        <v>-0.0147589064370468</v>
      </c>
      <c r="G153" s="3">
        <f t="shared" si="79"/>
        <v>0.0399034312977091</v>
      </c>
      <c r="H153"/>
      <c r="I153" s="3">
        <f t="shared" si="62"/>
        <v>0.0408771160243165</v>
      </c>
    </row>
    <row r="154" spans="1:9">
      <c r="A154" s="1" t="s">
        <v>20</v>
      </c>
      <c r="B154"/>
      <c r="C154" s="3">
        <f t="shared" ref="C154:G154" si="80">(C122-B122)/B122</f>
        <v>0.10082153094969</v>
      </c>
      <c r="D154" s="3">
        <f t="shared" si="80"/>
        <v>0.0578246384511938</v>
      </c>
      <c r="E154" s="3">
        <f t="shared" si="80"/>
        <v>0.134345660133216</v>
      </c>
      <c r="F154" s="3">
        <f t="shared" si="80"/>
        <v>0.0955207464185173</v>
      </c>
      <c r="G154" s="3">
        <f t="shared" si="80"/>
        <v>0.0261947231638418</v>
      </c>
      <c r="H154"/>
      <c r="I154" s="3">
        <f t="shared" si="62"/>
        <v>0.0829414598232919</v>
      </c>
    </row>
    <row r="155" spans="1:9">
      <c r="A155" s="1" t="s">
        <v>21</v>
      </c>
      <c r="B155"/>
      <c r="C155" s="3">
        <f t="shared" ref="C155:G155" si="81">(C123-B123)/B123</f>
        <v>0.0588811887026961</v>
      </c>
      <c r="D155" s="3">
        <f t="shared" si="81"/>
        <v>0.0896866418112496</v>
      </c>
      <c r="E155" s="3">
        <f t="shared" si="81"/>
        <v>0.0808089619621413</v>
      </c>
      <c r="F155" s="3">
        <f t="shared" si="81"/>
        <v>-0.285642142571512</v>
      </c>
      <c r="G155" s="3">
        <f t="shared" si="81"/>
        <v>0.0428888</v>
      </c>
      <c r="H155"/>
      <c r="I155" s="3">
        <f t="shared" si="62"/>
        <v>-0.0026753100190849</v>
      </c>
    </row>
    <row r="156" spans="1:9">
      <c r="A156" s="1" t="s">
        <v>22</v>
      </c>
      <c r="B156"/>
      <c r="C156" s="3">
        <f t="shared" ref="C156:G156" si="82">(C124-B124)/B124</f>
        <v>0.134618595591121</v>
      </c>
      <c r="D156" s="3">
        <f t="shared" si="82"/>
        <v>-0.0824432578059865</v>
      </c>
      <c r="E156" s="3">
        <f t="shared" si="82"/>
        <v>0.0823284202722683</v>
      </c>
      <c r="F156" s="3">
        <f t="shared" si="82"/>
        <v>0.0710008756830625</v>
      </c>
      <c r="G156" s="3">
        <f t="shared" si="82"/>
        <v>0.0261947231638415</v>
      </c>
      <c r="H156"/>
      <c r="I156" s="3">
        <f t="shared" si="62"/>
        <v>0.0463398713808615</v>
      </c>
    </row>
    <row r="157" spans="1:9">
      <c r="A157" s="1" t="s">
        <v>23</v>
      </c>
      <c r="B157"/>
      <c r="C157" s="3">
        <f t="shared" ref="C157:G157" si="83">(C125-B125)/B125</f>
        <v>0.107130420815264</v>
      </c>
      <c r="D157" s="3">
        <f t="shared" si="83"/>
        <v>0.109607866139415</v>
      </c>
      <c r="E157" s="3">
        <f t="shared" si="83"/>
        <v>0.145941508274633</v>
      </c>
      <c r="F157" s="3">
        <f t="shared" si="83"/>
        <v>0.0322297875960072</v>
      </c>
      <c r="G157" s="3">
        <f t="shared" si="83"/>
        <v>0.0379226628571408</v>
      </c>
      <c r="H157"/>
      <c r="I157" s="3">
        <f t="shared" si="62"/>
        <v>0.086566449136492</v>
      </c>
    </row>
    <row r="158" spans="1:9">
      <c r="A158" s="1" t="s">
        <v>24</v>
      </c>
      <c r="B158"/>
      <c r="C158" s="3">
        <f t="shared" ref="C158:G158" si="84">(C126-B126)/B126</f>
        <v>0.0641541446166661</v>
      </c>
      <c r="D158" s="3">
        <f t="shared" si="84"/>
        <v>0.0524621995229824</v>
      </c>
      <c r="E158" s="3">
        <f t="shared" si="84"/>
        <v>0.0982853818958451</v>
      </c>
      <c r="F158" s="3">
        <f t="shared" si="84"/>
        <v>0.0395040730164748</v>
      </c>
      <c r="G158" s="3">
        <f t="shared" si="84"/>
        <v>0.0242657857142837</v>
      </c>
      <c r="H158"/>
      <c r="I158" s="3">
        <f t="shared" si="62"/>
        <v>0.0557343169532504</v>
      </c>
    </row>
    <row r="159" spans="1:9">
      <c r="A159" s="1" t="s">
        <v>25</v>
      </c>
      <c r="B159"/>
      <c r="C159" s="3">
        <f t="shared" ref="C159:G159" si="85">(C127-B127)/B127</f>
        <v>0.14052468117398</v>
      </c>
      <c r="D159" s="3">
        <f t="shared" si="85"/>
        <v>0.18510833983323</v>
      </c>
      <c r="E159" s="3">
        <f t="shared" si="85"/>
        <v>0.169931695295862</v>
      </c>
      <c r="F159" s="3">
        <f t="shared" si="85"/>
        <v>0.0737196273584609</v>
      </c>
      <c r="G159" s="3">
        <f t="shared" si="85"/>
        <v>0.0359494258555133</v>
      </c>
      <c r="H159"/>
      <c r="I159" s="3">
        <f t="shared" si="62"/>
        <v>0.121046753903409</v>
      </c>
    </row>
    <row r="160" spans="1:9">
      <c r="A160" s="1" t="s">
        <v>26</v>
      </c>
      <c r="B160"/>
      <c r="C160" s="3">
        <f t="shared" ref="C160:G160" si="86">(C128-B128)/B128</f>
        <v>0.161053789634258</v>
      </c>
      <c r="D160" s="3">
        <f t="shared" si="86"/>
        <v>0.116402423562802</v>
      </c>
      <c r="E160" s="3">
        <f t="shared" si="86"/>
        <v>0.10163178929166</v>
      </c>
      <c r="F160" s="3">
        <f t="shared" si="86"/>
        <v>0.0609433830547918</v>
      </c>
      <c r="G160" s="3">
        <f t="shared" si="86"/>
        <v>0.0389121029551967</v>
      </c>
      <c r="H160"/>
      <c r="I160" s="3">
        <f t="shared" si="62"/>
        <v>0.0957886976997417</v>
      </c>
    </row>
    <row r="161" spans="1:9">
      <c r="A161" s="1" t="s">
        <v>27</v>
      </c>
      <c r="B161"/>
      <c r="C161" s="3">
        <f t="shared" ref="C161:G161" si="87">(C129-B129)/B129</f>
        <v>0.0812711664437579</v>
      </c>
      <c r="D161" s="3">
        <f t="shared" si="87"/>
        <v>0.00175778975231576</v>
      </c>
      <c r="E161" s="3">
        <f t="shared" si="87"/>
        <v>0.0801375500559829</v>
      </c>
      <c r="F161" s="3">
        <f t="shared" si="87"/>
        <v>0.0673314945181103</v>
      </c>
      <c r="G161" s="3">
        <f t="shared" si="87"/>
        <v>0.0339836774193561</v>
      </c>
      <c r="H161"/>
      <c r="I161" s="3">
        <f t="shared" si="62"/>
        <v>0.0528963356379046</v>
      </c>
    </row>
    <row r="162" spans="1:9">
      <c r="A162" s="1" t="s">
        <v>28</v>
      </c>
      <c r="B162"/>
      <c r="C162" s="3">
        <f t="shared" ref="C162:G162" si="88">(C130-B130)/B130</f>
        <v>0.127007292843627</v>
      </c>
      <c r="D162" s="3">
        <f t="shared" si="88"/>
        <v>0.0970216612511998</v>
      </c>
      <c r="E162" s="3">
        <f t="shared" si="88"/>
        <v>0.123796023616263</v>
      </c>
      <c r="F162" s="3">
        <f t="shared" si="88"/>
        <v>-0.313675518027032</v>
      </c>
      <c r="G162" s="3">
        <f t="shared" si="88"/>
        <v>0.0418917743785852</v>
      </c>
      <c r="H162"/>
      <c r="I162" s="3">
        <f t="shared" si="62"/>
        <v>0.0152082468125286</v>
      </c>
    </row>
    <row r="163" spans="1:9">
      <c r="A163" s="1" t="s">
        <v>29</v>
      </c>
      <c r="B163"/>
      <c r="C163" s="3">
        <f t="shared" ref="C163:G163" si="89">(C131-B131)/B131</f>
        <v>0.210441936263989</v>
      </c>
      <c r="D163" s="3">
        <f t="shared" si="89"/>
        <v>0.139035784233762</v>
      </c>
      <c r="E163" s="3">
        <f t="shared" si="89"/>
        <v>0.0794750768506386</v>
      </c>
      <c r="F163" s="3">
        <f t="shared" si="89"/>
        <v>0.0397429961354795</v>
      </c>
      <c r="G163" s="3">
        <f t="shared" si="89"/>
        <v>0.0448885867689357</v>
      </c>
      <c r="H163"/>
      <c r="I163" s="3">
        <f t="shared" si="62"/>
        <v>0.102716876050561</v>
      </c>
    </row>
    <row r="164" spans="1:9">
      <c r="A164" s="1" t="s">
        <v>30</v>
      </c>
      <c r="B164"/>
      <c r="C164" s="3">
        <f t="shared" ref="C164:G164" si="90">(C132-B132)/B132</f>
        <v>0.333339973926034</v>
      </c>
      <c r="D164" s="3">
        <f t="shared" si="90"/>
        <v>0.207295209504267</v>
      </c>
      <c r="E164" s="3">
        <f t="shared" si="90"/>
        <v>0.0725984869626423</v>
      </c>
      <c r="F164" s="3">
        <f t="shared" si="90"/>
        <v>-0.0359630565245368</v>
      </c>
      <c r="G164" s="3">
        <f t="shared" si="90"/>
        <v>0.0529650202898553</v>
      </c>
      <c r="H164"/>
      <c r="I164" s="3">
        <f t="shared" si="62"/>
        <v>0.126047126831652</v>
      </c>
    </row>
    <row r="165" spans="1:9">
      <c r="A165" s="1" t="s">
        <v>31</v>
      </c>
      <c r="B165"/>
      <c r="C165" s="3">
        <f t="shared" ref="C165:G165" si="91">(C133-B133)/B133</f>
        <v>0.191954773435823</v>
      </c>
      <c r="D165" s="3">
        <f t="shared" si="91"/>
        <v>0.0729647065464283</v>
      </c>
      <c r="E165" s="3">
        <f t="shared" si="91"/>
        <v>-0.0104989887988886</v>
      </c>
      <c r="F165" s="3">
        <f t="shared" si="91"/>
        <v>0.19392486065802</v>
      </c>
      <c r="G165" s="3">
        <f t="shared" si="91"/>
        <v>0.0509342295081967</v>
      </c>
      <c r="H165"/>
      <c r="I165" s="3">
        <f t="shared" si="62"/>
        <v>0.099855916269916</v>
      </c>
    </row>
    <row r="166" spans="7:8">
      <c r="G166" s="5"/>
      <c r="H166" s="3"/>
    </row>
    <row r="167" spans="1:7">
      <c r="A167" s="3" t="s">
        <v>39</v>
      </c>
      <c r="D167" s="6" t="s">
        <v>40</v>
      </c>
      <c r="E167" s="6"/>
      <c r="G167" s="5"/>
    </row>
    <row r="168" customHeight="1" spans="1:9">
      <c r="A168" s="6" t="s">
        <v>41</v>
      </c>
      <c r="B168" s="6"/>
      <c r="D168" s="6"/>
      <c r="E168" s="6"/>
      <c r="G168" s="6"/>
      <c r="H168" s="3"/>
      <c r="I168" s="3"/>
    </row>
    <row r="169" customHeight="1" spans="1:7">
      <c r="A169" s="6"/>
      <c r="B169" s="6"/>
      <c r="C169" s="7"/>
      <c r="D169" s="7"/>
      <c r="E169" s="7"/>
      <c r="F169" s="7"/>
      <c r="G169" s="6"/>
    </row>
    <row r="170" spans="1:7">
      <c r="A170" s="1" t="s">
        <v>1</v>
      </c>
      <c r="B170">
        <v>2013</v>
      </c>
      <c r="G170" s="5"/>
    </row>
    <row r="171" spans="1:7">
      <c r="A171" s="1" t="s">
        <v>2</v>
      </c>
      <c r="B171" s="8">
        <f t="shared" ref="B171:B200" si="92">C104/(10.96%+I136)</f>
        <v>43695.3452502339</v>
      </c>
      <c r="G171" s="5"/>
    </row>
    <row r="172" spans="1:7">
      <c r="A172" s="1" t="s">
        <v>3</v>
      </c>
      <c r="B172" s="8">
        <f t="shared" si="92"/>
        <v>106690.589094053</v>
      </c>
      <c r="G172" s="5"/>
    </row>
    <row r="173" spans="1:7">
      <c r="A173" s="1" t="s">
        <v>4</v>
      </c>
      <c r="B173" s="8">
        <f t="shared" si="92"/>
        <v>119167.110215949</v>
      </c>
      <c r="G173" s="5"/>
    </row>
    <row r="174" spans="1:7">
      <c r="A174" s="1" t="s">
        <v>5</v>
      </c>
      <c r="B174" s="8">
        <f t="shared" si="92"/>
        <v>134204.490201614</v>
      </c>
      <c r="G174" s="5"/>
    </row>
    <row r="175" spans="1:7">
      <c r="A175" s="1" t="s">
        <v>6</v>
      </c>
      <c r="B175" s="8">
        <f t="shared" si="92"/>
        <v>277181.582568018</v>
      </c>
      <c r="G175" s="5"/>
    </row>
    <row r="176" spans="1:7">
      <c r="A176" s="1" t="s">
        <v>7</v>
      </c>
      <c r="B176" s="8">
        <f t="shared" si="92"/>
        <v>624170.127763484</v>
      </c>
      <c r="G176" s="5"/>
    </row>
    <row r="177" spans="1:7">
      <c r="A177" s="1" t="s">
        <v>8</v>
      </c>
      <c r="B177" s="8">
        <f t="shared" si="92"/>
        <v>84133.2474524869</v>
      </c>
      <c r="G177" s="5"/>
    </row>
    <row r="178" spans="1:7">
      <c r="A178" s="1" t="s">
        <v>9</v>
      </c>
      <c r="B178" s="8">
        <f t="shared" si="92"/>
        <v>72412.8509726828</v>
      </c>
      <c r="G178" s="5"/>
    </row>
    <row r="179" spans="1:7">
      <c r="A179" s="1" t="s">
        <v>10</v>
      </c>
      <c r="B179" s="8">
        <f t="shared" si="92"/>
        <v>40522.02954477</v>
      </c>
      <c r="G179" s="5"/>
    </row>
    <row r="180" spans="1:7">
      <c r="A180" s="1" t="s">
        <v>11</v>
      </c>
      <c r="B180" s="8">
        <f t="shared" si="92"/>
        <v>172736.498613421</v>
      </c>
      <c r="G180" s="5"/>
    </row>
    <row r="181" spans="1:7">
      <c r="A181" s="1" t="s">
        <v>12</v>
      </c>
      <c r="B181" s="8">
        <f t="shared" si="92"/>
        <v>97533.5749033311</v>
      </c>
      <c r="G181" s="5"/>
    </row>
    <row r="182" spans="1:7">
      <c r="A182" s="1" t="s">
        <v>13</v>
      </c>
      <c r="B182" s="8">
        <f t="shared" si="92"/>
        <v>60159.8894033369</v>
      </c>
      <c r="G182" s="5"/>
    </row>
    <row r="183" spans="1:7">
      <c r="A183" s="1" t="s">
        <v>14</v>
      </c>
      <c r="B183" s="8">
        <f t="shared" si="92"/>
        <v>66525.3737791328</v>
      </c>
      <c r="G183" s="5"/>
    </row>
    <row r="184" spans="1:7">
      <c r="A184" s="1" t="s">
        <v>15</v>
      </c>
      <c r="B184" s="8">
        <f t="shared" si="92"/>
        <v>36845.8972983127</v>
      </c>
      <c r="G184" s="5"/>
    </row>
    <row r="185" spans="1:7">
      <c r="A185" s="1" t="s">
        <v>16</v>
      </c>
      <c r="B185" s="8">
        <f t="shared" si="92"/>
        <v>217566.737212676</v>
      </c>
      <c r="G185" s="5"/>
    </row>
    <row r="186" spans="1:7">
      <c r="A186" s="1" t="s">
        <v>17</v>
      </c>
      <c r="B186" s="8">
        <f t="shared" si="92"/>
        <v>172159.44613987</v>
      </c>
      <c r="G186" s="5"/>
    </row>
    <row r="187" spans="1:7">
      <c r="A187" s="1" t="s">
        <v>18</v>
      </c>
      <c r="B187" s="8">
        <f t="shared" si="92"/>
        <v>82059.2750654679</v>
      </c>
      <c r="G187" s="5"/>
    </row>
    <row r="188" spans="1:7">
      <c r="A188" s="1" t="s">
        <v>19</v>
      </c>
      <c r="B188" s="8">
        <f t="shared" si="92"/>
        <v>99124.3139208566</v>
      </c>
      <c r="G188" s="5"/>
    </row>
    <row r="189" spans="1:7">
      <c r="A189" s="1" t="s">
        <v>20</v>
      </c>
      <c r="B189" s="8">
        <f t="shared" si="92"/>
        <v>142920.072560591</v>
      </c>
      <c r="G189" s="5"/>
    </row>
    <row r="190" spans="1:7">
      <c r="A190" s="1" t="s">
        <v>21</v>
      </c>
      <c r="B190" s="8">
        <f t="shared" si="92"/>
        <v>96313.5571955609</v>
      </c>
      <c r="G190" s="5"/>
    </row>
    <row r="191" spans="1:7">
      <c r="A191" s="1" t="s">
        <v>22</v>
      </c>
      <c r="B191" s="8">
        <f t="shared" si="92"/>
        <v>16250.6562694264</v>
      </c>
      <c r="G191" s="5"/>
    </row>
    <row r="192" spans="1:7">
      <c r="A192" s="1" t="s">
        <v>23</v>
      </c>
      <c r="B192" s="8">
        <f t="shared" si="92"/>
        <v>37513.3639935054</v>
      </c>
      <c r="G192" s="5"/>
    </row>
    <row r="193" spans="1:7">
      <c r="A193" s="1" t="s">
        <v>24</v>
      </c>
      <c r="B193" s="8">
        <f t="shared" si="92"/>
        <v>84198.7648430428</v>
      </c>
      <c r="G193" s="5"/>
    </row>
    <row r="194" spans="1:7">
      <c r="A194" s="1" t="s">
        <v>25</v>
      </c>
      <c r="B194" s="8">
        <f t="shared" si="92"/>
        <v>25425.4294941527</v>
      </c>
      <c r="G194" s="5"/>
    </row>
    <row r="195" spans="1:7">
      <c r="A195" s="1" t="s">
        <v>26</v>
      </c>
      <c r="B195" s="8">
        <f t="shared" si="92"/>
        <v>52635.431712418</v>
      </c>
      <c r="G195" s="5"/>
    </row>
    <row r="196" spans="1:7">
      <c r="A196" s="1" t="s">
        <v>27</v>
      </c>
      <c r="B196" s="8">
        <f t="shared" si="92"/>
        <v>71727.8899987392</v>
      </c>
      <c r="G196" s="5"/>
    </row>
    <row r="197" spans="1:7">
      <c r="A197" s="1" t="s">
        <v>28</v>
      </c>
      <c r="B197" s="8">
        <f t="shared" si="92"/>
        <v>32951.4074401256</v>
      </c>
      <c r="G197" s="5"/>
    </row>
    <row r="198" spans="1:7">
      <c r="A198" s="1" t="s">
        <v>29</v>
      </c>
      <c r="B198" s="8">
        <f t="shared" si="92"/>
        <v>13786.8240888776</v>
      </c>
      <c r="G198" s="5"/>
    </row>
    <row r="199" spans="1:7">
      <c r="A199" s="1" t="s">
        <v>30</v>
      </c>
      <c r="B199" s="8">
        <f t="shared" si="92"/>
        <v>12578.078651286</v>
      </c>
      <c r="G199" s="5"/>
    </row>
    <row r="200" spans="1:7">
      <c r="A200" s="1" t="s">
        <v>31</v>
      </c>
      <c r="B200" s="8">
        <f t="shared" si="92"/>
        <v>39514.7597012067</v>
      </c>
      <c r="G200" s="5"/>
    </row>
    <row r="201" spans="7:7">
      <c r="G201" s="5"/>
    </row>
    <row r="202" spans="1:7">
      <c r="A202" s="3" t="s">
        <v>43</v>
      </c>
      <c r="G202" s="5"/>
    </row>
    <row r="203" s="1" customFormat="1" spans="1:9">
      <c r="A203" s="3" t="s">
        <v>1</v>
      </c>
      <c r="B203" s="3">
        <v>2013</v>
      </c>
      <c r="C203" s="3">
        <v>2014</v>
      </c>
      <c r="D203" s="3">
        <v>2015</v>
      </c>
      <c r="E203" s="3">
        <v>2016</v>
      </c>
      <c r="F203" s="3">
        <v>2017</v>
      </c>
      <c r="G203" s="3">
        <v>2018</v>
      </c>
      <c r="H203" s="1">
        <v>2019</v>
      </c>
      <c r="I203" s="1">
        <v>2020</v>
      </c>
    </row>
    <row r="204" spans="1:9">
      <c r="A204" s="1" t="s">
        <v>2</v>
      </c>
      <c r="B204" s="9">
        <f>B171</f>
        <v>43695.3452502339</v>
      </c>
      <c r="C204" s="9">
        <f t="shared" ref="B204:I204" si="93">B204*(1-10.96%)+C104</f>
        <v>46863.5354108083</v>
      </c>
      <c r="D204" s="9">
        <f t="shared" si="93"/>
        <v>50083.1935691279</v>
      </c>
      <c r="E204" s="9">
        <f t="shared" si="93"/>
        <v>54578.9995883498</v>
      </c>
      <c r="F204" s="9">
        <f t="shared" si="93"/>
        <v>58780.8917114181</v>
      </c>
      <c r="G204" s="10">
        <f t="shared" si="93"/>
        <v>63030.647294534</v>
      </c>
      <c r="H204" s="9">
        <f t="shared" si="93"/>
        <v>66808.1359980231</v>
      </c>
      <c r="I204" s="9">
        <f t="shared" si="93"/>
        <v>70077.633857719</v>
      </c>
    </row>
    <row r="205" spans="1:9">
      <c r="A205" s="1" t="s">
        <v>3</v>
      </c>
      <c r="B205" s="9">
        <f t="shared" ref="B205:B233" si="94">B172</f>
        <v>106690.589094053</v>
      </c>
      <c r="C205" s="9">
        <f t="shared" ref="B205:I205" si="95">B205*(1-10.96%)+C105</f>
        <v>106278.842817902</v>
      </c>
      <c r="D205" s="9">
        <f t="shared" si="95"/>
        <v>105084.727730947</v>
      </c>
      <c r="E205" s="9">
        <f t="shared" si="95"/>
        <v>103701.894071724</v>
      </c>
      <c r="F205" s="9">
        <f t="shared" si="95"/>
        <v>102075.447804704</v>
      </c>
      <c r="G205" s="10">
        <f t="shared" si="95"/>
        <v>101044.966137366</v>
      </c>
      <c r="H205" s="9">
        <f t="shared" si="95"/>
        <v>101581.858991674</v>
      </c>
      <c r="I205" s="9">
        <f t="shared" si="95"/>
        <v>101916.015204757</v>
      </c>
    </row>
    <row r="206" spans="1:9">
      <c r="A206" s="1" t="s">
        <v>4</v>
      </c>
      <c r="B206" s="9">
        <f t="shared" si="94"/>
        <v>119167.110215949</v>
      </c>
      <c r="C206" s="9">
        <f t="shared" ref="B206:I206" si="96">B206*(1-10.96%)+C106</f>
        <v>123137.003718716</v>
      </c>
      <c r="D206" s="9">
        <f t="shared" si="96"/>
        <v>127257.822189926</v>
      </c>
      <c r="E206" s="9">
        <f t="shared" si="96"/>
        <v>132362.004136247</v>
      </c>
      <c r="F206" s="9">
        <f t="shared" si="96"/>
        <v>136132.67351296</v>
      </c>
      <c r="G206" s="10">
        <f t="shared" si="96"/>
        <v>140183.210704016</v>
      </c>
      <c r="H206" s="9">
        <f t="shared" si="96"/>
        <v>146181.387111156</v>
      </c>
      <c r="I206" s="9">
        <f t="shared" si="96"/>
        <v>151831.820033236</v>
      </c>
    </row>
    <row r="207" spans="1:9">
      <c r="A207" s="1" t="s">
        <v>5</v>
      </c>
      <c r="B207" s="9">
        <f t="shared" si="94"/>
        <v>134204.490201614</v>
      </c>
      <c r="C207" s="9">
        <f t="shared" ref="B207:I207" si="97">B207*(1-10.96%)+C107</f>
        <v>128349.603778329</v>
      </c>
      <c r="D207" s="9">
        <f t="shared" si="97"/>
        <v>123301.84365242</v>
      </c>
      <c r="E207" s="9">
        <f t="shared" si="97"/>
        <v>118344.959436944</v>
      </c>
      <c r="F207" s="9">
        <f t="shared" si="97"/>
        <v>111818.66369276</v>
      </c>
      <c r="G207" s="10">
        <f t="shared" si="97"/>
        <v>106284.038762501</v>
      </c>
      <c r="H207" s="9">
        <f t="shared" si="97"/>
        <v>103860.287720369</v>
      </c>
      <c r="I207" s="9">
        <f t="shared" si="97"/>
        <v>101175.526103265</v>
      </c>
    </row>
    <row r="208" spans="1:9">
      <c r="A208" s="1" t="s">
        <v>6</v>
      </c>
      <c r="B208" s="9">
        <f t="shared" si="94"/>
        <v>277181.582568018</v>
      </c>
      <c r="C208" s="9">
        <f t="shared" ref="B208:I208" si="98">B208*(1-10.96%)+C108</f>
        <v>260283.32280193</v>
      </c>
      <c r="D208" s="9">
        <f t="shared" si="98"/>
        <v>245911.550570489</v>
      </c>
      <c r="E208" s="9">
        <f t="shared" si="98"/>
        <v>231793.74272879</v>
      </c>
      <c r="F208" s="9">
        <f t="shared" si="98"/>
        <v>216716.637082561</v>
      </c>
      <c r="G208" s="10">
        <f t="shared" si="98"/>
        <v>203828.481249748</v>
      </c>
      <c r="H208" s="9">
        <f t="shared" si="98"/>
        <v>196534.999048564</v>
      </c>
      <c r="I208" s="9">
        <f t="shared" si="98"/>
        <v>190333.413211752</v>
      </c>
    </row>
    <row r="209" spans="1:9">
      <c r="A209" s="1" t="s">
        <v>7</v>
      </c>
      <c r="B209" s="9">
        <f t="shared" si="94"/>
        <v>624170.127763484</v>
      </c>
      <c r="C209" s="9">
        <f t="shared" ref="B209:I209" si="99">B209*(1-10.96%)+C109</f>
        <v>572739.446855892</v>
      </c>
      <c r="D209" s="9">
        <f t="shared" si="99"/>
        <v>522362.817288202</v>
      </c>
      <c r="E209" s="9">
        <f t="shared" si="99"/>
        <v>474584.248498034</v>
      </c>
      <c r="F209" s="9">
        <f t="shared" si="99"/>
        <v>432141.986347741</v>
      </c>
      <c r="G209" s="10">
        <f t="shared" si="99"/>
        <v>394858.386386046</v>
      </c>
      <c r="H209" s="9">
        <f t="shared" si="99"/>
        <v>366319.975672417</v>
      </c>
      <c r="I209" s="9">
        <f t="shared" si="99"/>
        <v>340631.383905957</v>
      </c>
    </row>
    <row r="210" spans="1:9">
      <c r="A210" s="1" t="s">
        <v>8</v>
      </c>
      <c r="B210" s="9">
        <f t="shared" si="94"/>
        <v>84133.2474524869</v>
      </c>
      <c r="C210" s="9">
        <f t="shared" ref="B210:I210" si="100">B210*(1-10.96%)+C110</f>
        <v>85264.1896394788</v>
      </c>
      <c r="D210" s="9">
        <f t="shared" si="100"/>
        <v>87168.4470952851</v>
      </c>
      <c r="E210" s="9">
        <f t="shared" si="100"/>
        <v>88167.3468537976</v>
      </c>
      <c r="F210" s="9">
        <f t="shared" si="100"/>
        <v>88413.0242097443</v>
      </c>
      <c r="G210" s="10">
        <f t="shared" si="100"/>
        <v>89046.8733194191</v>
      </c>
      <c r="H210" s="9">
        <f t="shared" si="100"/>
        <v>91246.0047060315</v>
      </c>
      <c r="I210" s="9">
        <f t="shared" si="100"/>
        <v>92744.2089096018</v>
      </c>
    </row>
    <row r="211" spans="1:9">
      <c r="A211" s="1" t="s">
        <v>9</v>
      </c>
      <c r="B211" s="9">
        <f t="shared" si="94"/>
        <v>72412.8509726828</v>
      </c>
      <c r="C211" s="9">
        <f t="shared" ref="B211:I211" si="101">B211*(1-10.96%)+C111</f>
        <v>73764.4025060767</v>
      </c>
      <c r="D211" s="9">
        <f t="shared" si="101"/>
        <v>75441.5411631279</v>
      </c>
      <c r="E211" s="9">
        <f t="shared" si="101"/>
        <v>76472.7946146757</v>
      </c>
      <c r="F211" s="9">
        <f t="shared" si="101"/>
        <v>77576.5742482777</v>
      </c>
      <c r="G211" s="10">
        <f t="shared" si="101"/>
        <v>79081.1003753996</v>
      </c>
      <c r="H211" s="9">
        <f t="shared" si="101"/>
        <v>81367.7485257241</v>
      </c>
      <c r="I211" s="9">
        <f t="shared" si="101"/>
        <v>83154.0730307681</v>
      </c>
    </row>
    <row r="212" spans="1:9">
      <c r="A212" s="1" t="s">
        <v>10</v>
      </c>
      <c r="B212" s="9">
        <f t="shared" si="94"/>
        <v>40522.02954477</v>
      </c>
      <c r="C212" s="9">
        <f t="shared" ref="B212:I212" si="102">B212*(1-10.96%)+C112</f>
        <v>44063.3922210911</v>
      </c>
      <c r="D212" s="9">
        <f t="shared" si="102"/>
        <v>48466.100647436</v>
      </c>
      <c r="E212" s="9">
        <f t="shared" si="102"/>
        <v>54103.6608183032</v>
      </c>
      <c r="F212" s="9">
        <f t="shared" si="102"/>
        <v>59281.1798508664</v>
      </c>
      <c r="G212" s="10">
        <f t="shared" si="102"/>
        <v>64246.9576129612</v>
      </c>
      <c r="H212" s="9">
        <f t="shared" si="102"/>
        <v>68486.7991166973</v>
      </c>
      <c r="I212" s="9">
        <f t="shared" si="102"/>
        <v>71388.833922098</v>
      </c>
    </row>
    <row r="213" spans="1:9">
      <c r="A213" s="1" t="s">
        <v>11</v>
      </c>
      <c r="B213" s="9">
        <f t="shared" si="94"/>
        <v>172736.498613421</v>
      </c>
      <c r="C213" s="9">
        <f t="shared" ref="B213:I213" si="103">B213*(1-10.96%)+C113</f>
        <v>182287.446812472</v>
      </c>
      <c r="D213" s="9">
        <f t="shared" si="103"/>
        <v>193093.62247715</v>
      </c>
      <c r="E213" s="9">
        <f t="shared" si="103"/>
        <v>205497.207545679</v>
      </c>
      <c r="F213" s="9">
        <f t="shared" si="103"/>
        <v>218196.081455015</v>
      </c>
      <c r="G213" s="10">
        <f t="shared" si="103"/>
        <v>230493.968956481</v>
      </c>
      <c r="H213" s="9">
        <f t="shared" si="103"/>
        <v>243427.79828929</v>
      </c>
      <c r="I213" s="9">
        <f t="shared" si="103"/>
        <v>256333.291676219</v>
      </c>
    </row>
    <row r="214" spans="1:9">
      <c r="A214" s="1" t="s">
        <v>12</v>
      </c>
      <c r="B214" s="9">
        <f t="shared" si="94"/>
        <v>97533.5749033311</v>
      </c>
      <c r="C214" s="9">
        <f t="shared" ref="B214:I214" si="104">B214*(1-10.96%)+C114</f>
        <v>103743.408016391</v>
      </c>
      <c r="D214" s="9">
        <f t="shared" si="104"/>
        <v>110961.058780256</v>
      </c>
      <c r="E214" s="9">
        <f t="shared" si="104"/>
        <v>120008.938197075</v>
      </c>
      <c r="F214" s="9">
        <f t="shared" si="104"/>
        <v>128050.053105597</v>
      </c>
      <c r="G214" s="10">
        <f t="shared" si="104"/>
        <v>135867.917321514</v>
      </c>
      <c r="H214" s="9">
        <f t="shared" si="104"/>
        <v>143886.06019735</v>
      </c>
      <c r="I214" s="9">
        <f t="shared" si="104"/>
        <v>150696.015765751</v>
      </c>
    </row>
    <row r="215" spans="1:9">
      <c r="A215" s="1" t="s">
        <v>13</v>
      </c>
      <c r="B215" s="9">
        <f t="shared" si="94"/>
        <v>60159.8894033369</v>
      </c>
      <c r="C215" s="9">
        <f t="shared" ref="B215:I215" si="105">B215*(1-10.96%)+C115</f>
        <v>64258.1302306135</v>
      </c>
      <c r="D215" s="9">
        <f t="shared" si="105"/>
        <v>68642.983150745</v>
      </c>
      <c r="E215" s="9">
        <f t="shared" si="105"/>
        <v>73924.1241222734</v>
      </c>
      <c r="F215" s="9">
        <f t="shared" si="105"/>
        <v>78926.2843835536</v>
      </c>
      <c r="G215" s="10">
        <f t="shared" si="105"/>
        <v>83774.3111647012</v>
      </c>
      <c r="H215" s="9">
        <f t="shared" si="105"/>
        <v>89144.7142575424</v>
      </c>
      <c r="I215" s="9">
        <f t="shared" si="105"/>
        <v>93007.973212483</v>
      </c>
    </row>
    <row r="216" spans="1:9">
      <c r="A216" s="1" t="s">
        <v>14</v>
      </c>
      <c r="B216" s="9">
        <f t="shared" si="94"/>
        <v>66525.3737791328</v>
      </c>
      <c r="C216" s="9">
        <f t="shared" ref="B216:I216" si="106">B216*(1-10.96%)+C116</f>
        <v>72220.2884304697</v>
      </c>
      <c r="D216" s="9">
        <f t="shared" si="106"/>
        <v>78632.4770091579</v>
      </c>
      <c r="E216" s="9">
        <f t="shared" si="106"/>
        <v>85796.6910635847</v>
      </c>
      <c r="F216" s="9">
        <f t="shared" si="106"/>
        <v>93317.0608758196</v>
      </c>
      <c r="G216" s="10">
        <f t="shared" si="106"/>
        <v>100671.734413505</v>
      </c>
      <c r="H216" s="9">
        <f t="shared" si="106"/>
        <v>108210.887236449</v>
      </c>
      <c r="I216" s="9">
        <f t="shared" si="106"/>
        <v>115688.677257287</v>
      </c>
    </row>
    <row r="217" spans="1:9">
      <c r="A217" s="1" t="s">
        <v>15</v>
      </c>
      <c r="B217" s="9">
        <f t="shared" si="94"/>
        <v>36845.8972983127</v>
      </c>
      <c r="C217" s="9">
        <f t="shared" ref="B217:I217" si="107">B217*(1-10.96%)+C117</f>
        <v>39677.6369044676</v>
      </c>
      <c r="D217" s="9">
        <f t="shared" si="107"/>
        <v>43281.7589103802</v>
      </c>
      <c r="E217" s="9">
        <f t="shared" si="107"/>
        <v>47856.7450041223</v>
      </c>
      <c r="F217" s="9">
        <f t="shared" si="107"/>
        <v>52084.1157031054</v>
      </c>
      <c r="G217" s="10">
        <f t="shared" si="107"/>
        <v>56078.0234995065</v>
      </c>
      <c r="H217" s="9">
        <f t="shared" si="107"/>
        <v>60342.4352500711</v>
      </c>
      <c r="I217" s="9">
        <f t="shared" si="107"/>
        <v>63744.9866532508</v>
      </c>
    </row>
    <row r="218" spans="1:9">
      <c r="A218" s="1" t="s">
        <v>16</v>
      </c>
      <c r="B218" s="9">
        <f t="shared" si="94"/>
        <v>217566.737212676</v>
      </c>
      <c r="C218" s="9">
        <f t="shared" ref="B218:I218" si="108">B218*(1-10.96%)+C118</f>
        <v>225273.835575881</v>
      </c>
      <c r="D218" s="9">
        <f t="shared" si="108"/>
        <v>234493.782163263</v>
      </c>
      <c r="E218" s="9">
        <f t="shared" si="108"/>
        <v>243339.941151362</v>
      </c>
      <c r="F218" s="9">
        <f t="shared" si="108"/>
        <v>250447.137649651</v>
      </c>
      <c r="G218" s="10">
        <f t="shared" si="108"/>
        <v>257692.840448357</v>
      </c>
      <c r="H218" s="9">
        <f t="shared" si="108"/>
        <v>267909.091508642</v>
      </c>
      <c r="I218" s="9">
        <f t="shared" si="108"/>
        <v>277154.874557733</v>
      </c>
    </row>
    <row r="219" spans="1:9">
      <c r="A219" s="1" t="s">
        <v>17</v>
      </c>
      <c r="B219" s="9">
        <f t="shared" si="94"/>
        <v>172159.44613987</v>
      </c>
      <c r="C219" s="9">
        <f t="shared" ref="B219:I219" si="109">B219*(1-10.96%)+C119</f>
        <v>179946.55084294</v>
      </c>
      <c r="D219" s="9">
        <f t="shared" si="109"/>
        <v>188628.599444324</v>
      </c>
      <c r="E219" s="9">
        <f t="shared" si="109"/>
        <v>198522.313062625</v>
      </c>
      <c r="F219" s="9">
        <f t="shared" si="109"/>
        <v>206014.269874399</v>
      </c>
      <c r="G219" s="10">
        <f t="shared" si="109"/>
        <v>213679.130863079</v>
      </c>
      <c r="H219" s="9">
        <f t="shared" si="109"/>
        <v>224179.890656396</v>
      </c>
      <c r="I219" s="9">
        <f t="shared" si="109"/>
        <v>232617.141453185</v>
      </c>
    </row>
    <row r="220" spans="1:9">
      <c r="A220" s="1" t="s">
        <v>18</v>
      </c>
      <c r="B220" s="9">
        <f t="shared" si="94"/>
        <v>82059.2750654679</v>
      </c>
      <c r="C220" s="9">
        <f t="shared" ref="B220:I220" si="110">B220*(1-10.96%)+C120</f>
        <v>88355.5389143322</v>
      </c>
      <c r="D220" s="9">
        <f t="shared" si="110"/>
        <v>95363.3570038127</v>
      </c>
      <c r="E220" s="9">
        <f t="shared" si="110"/>
        <v>103336.282221903</v>
      </c>
      <c r="F220" s="9">
        <f t="shared" si="110"/>
        <v>111354.565483504</v>
      </c>
      <c r="G220" s="10">
        <f t="shared" si="110"/>
        <v>118926.267559828</v>
      </c>
      <c r="H220" s="9">
        <f t="shared" si="110"/>
        <v>126213.990341268</v>
      </c>
      <c r="I220" s="9">
        <f t="shared" si="110"/>
        <v>135983.501074741</v>
      </c>
    </row>
    <row r="221" spans="1:9">
      <c r="A221" s="1" t="s">
        <v>19</v>
      </c>
      <c r="B221" s="9">
        <f t="shared" si="94"/>
        <v>99124.3139208566</v>
      </c>
      <c r="C221" s="9">
        <f t="shared" ref="B221:I221" si="111">B221*(1-10.96%)+C121</f>
        <v>103176.23000183</v>
      </c>
      <c r="D221" s="9">
        <f t="shared" si="111"/>
        <v>106670.972729005</v>
      </c>
      <c r="E221" s="9">
        <f t="shared" si="111"/>
        <v>111084.590606641</v>
      </c>
      <c r="F221" s="9">
        <f t="shared" si="111"/>
        <v>114776.78737068</v>
      </c>
      <c r="G221" s="10">
        <f t="shared" si="111"/>
        <v>118697.469823005</v>
      </c>
      <c r="H221" s="9">
        <f t="shared" si="111"/>
        <v>124359.157905879</v>
      </c>
      <c r="I221" s="9">
        <f t="shared" si="111"/>
        <v>128821.429368707</v>
      </c>
    </row>
    <row r="222" spans="1:9">
      <c r="A222" s="1" t="s">
        <v>20</v>
      </c>
      <c r="B222" s="9">
        <f t="shared" si="94"/>
        <v>142920.072560591</v>
      </c>
      <c r="C222" s="9">
        <f t="shared" ref="B222:I222" si="112">B222*(1-10.96%)+C122</f>
        <v>154774.072016817</v>
      </c>
      <c r="D222" s="9">
        <f t="shared" si="112"/>
        <v>166920.093812345</v>
      </c>
      <c r="E222" s="9">
        <f t="shared" si="112"/>
        <v>181645.61438167</v>
      </c>
      <c r="F222" s="9">
        <f t="shared" si="112"/>
        <v>197911.309394853</v>
      </c>
      <c r="G222" s="10">
        <f t="shared" si="112"/>
        <v>213341.853573987</v>
      </c>
      <c r="H222" s="9">
        <f t="shared" si="112"/>
        <v>225732.122452122</v>
      </c>
      <c r="I222" s="9">
        <f t="shared" si="112"/>
        <v>235244.600547664</v>
      </c>
    </row>
    <row r="223" spans="1:9">
      <c r="A223" s="1" t="s">
        <v>21</v>
      </c>
      <c r="B223" s="9">
        <f t="shared" si="94"/>
        <v>96313.5571955609</v>
      </c>
      <c r="C223" s="9">
        <f t="shared" ref="B223:I223" si="113">B223*(1-10.96%)+C123</f>
        <v>96055.8885710219</v>
      </c>
      <c r="D223" s="9">
        <f t="shared" si="113"/>
        <v>96750.0801239293</v>
      </c>
      <c r="E223" s="9">
        <f t="shared" si="113"/>
        <v>98275.0197418083</v>
      </c>
      <c r="F223" s="9">
        <f t="shared" si="113"/>
        <v>96168.3442980348</v>
      </c>
      <c r="G223" s="10">
        <f t="shared" si="113"/>
        <v>94664.1604853965</v>
      </c>
      <c r="H223" s="9">
        <f t="shared" si="113"/>
        <v>96832.595106658</v>
      </c>
      <c r="I223" s="9">
        <f t="shared" si="113"/>
        <v>98103.3264938078</v>
      </c>
    </row>
    <row r="224" spans="1:9">
      <c r="A224" s="1" t="s">
        <v>22</v>
      </c>
      <c r="B224" s="9">
        <f t="shared" si="94"/>
        <v>16250.6562694264</v>
      </c>
      <c r="C224" s="9">
        <f t="shared" ref="B224:I224" si="114">B224*(1-10.96%)+C124</f>
        <v>17003.7095908062</v>
      </c>
      <c r="D224" s="9">
        <f t="shared" si="114"/>
        <v>17465.3067269873</v>
      </c>
      <c r="E224" s="9">
        <f t="shared" si="114"/>
        <v>18067.743165079</v>
      </c>
      <c r="F224" s="9">
        <f t="shared" si="114"/>
        <v>18782.8357912608</v>
      </c>
      <c r="G224" s="10">
        <f t="shared" si="114"/>
        <v>19490.1573555248</v>
      </c>
      <c r="H224" s="9">
        <f t="shared" si="114"/>
        <v>20240.2557473399</v>
      </c>
      <c r="I224" s="9">
        <f t="shared" si="114"/>
        <v>20757.4909461753</v>
      </c>
    </row>
    <row r="225" spans="1:9">
      <c r="A225" s="1" t="s">
        <v>23</v>
      </c>
      <c r="B225" s="9">
        <f t="shared" si="94"/>
        <v>37513.3639935054</v>
      </c>
      <c r="C225" s="9">
        <f t="shared" ref="B225:I225" si="115">B225*(1-10.96%)+C125</f>
        <v>40760.7627095879</v>
      </c>
      <c r="D225" s="9">
        <f t="shared" si="115"/>
        <v>44458.8358419441</v>
      </c>
      <c r="E225" s="9">
        <f t="shared" si="115"/>
        <v>48943.2786454736</v>
      </c>
      <c r="F225" s="9">
        <f t="shared" si="115"/>
        <v>53237.8048692007</v>
      </c>
      <c r="G225" s="10">
        <f t="shared" si="115"/>
        <v>57427.9350052103</v>
      </c>
      <c r="H225" s="9">
        <f t="shared" si="115"/>
        <v>61293.4914935733</v>
      </c>
      <c r="I225" s="9">
        <f t="shared" si="115"/>
        <v>64804.8451725118</v>
      </c>
    </row>
    <row r="226" spans="1:9">
      <c r="A226" s="1" t="s">
        <v>24</v>
      </c>
      <c r="B226" s="9">
        <f t="shared" si="94"/>
        <v>84198.7648430428</v>
      </c>
      <c r="C226" s="9">
        <f t="shared" ref="B226:I226" si="116">B226*(1-10.96%)+C126</f>
        <v>88891.5254898772</v>
      </c>
      <c r="D226" s="9">
        <f t="shared" si="116"/>
        <v>93800.2829783123</v>
      </c>
      <c r="E226" s="9">
        <f t="shared" si="116"/>
        <v>99611.0461836962</v>
      </c>
      <c r="F226" s="9">
        <f t="shared" si="116"/>
        <v>105420.620613477</v>
      </c>
      <c r="G226" s="10">
        <f t="shared" si="116"/>
        <v>110999.358151</v>
      </c>
      <c r="H226" s="9">
        <f t="shared" si="116"/>
        <v>117259.633289809</v>
      </c>
      <c r="I226" s="9">
        <f t="shared" si="116"/>
        <v>121865.86957807</v>
      </c>
    </row>
    <row r="227" spans="1:9">
      <c r="A227" s="1" t="s">
        <v>25</v>
      </c>
      <c r="B227" s="9">
        <f t="shared" si="94"/>
        <v>25425.4294941527</v>
      </c>
      <c r="C227" s="9">
        <f t="shared" ref="B227:I227" si="117">B227*(1-10.96%)+C127</f>
        <v>28503.0952010198</v>
      </c>
      <c r="D227" s="9">
        <f t="shared" si="117"/>
        <v>32328.97824711</v>
      </c>
      <c r="E227" s="9">
        <f t="shared" si="117"/>
        <v>36916.5395934147</v>
      </c>
      <c r="F227" s="9">
        <f t="shared" si="117"/>
        <v>41600.7050422246</v>
      </c>
      <c r="G227" s="10">
        <f t="shared" si="117"/>
        <v>46085.3322893059</v>
      </c>
      <c r="H227" s="9">
        <f t="shared" si="117"/>
        <v>50441.269810801</v>
      </c>
      <c r="I227" s="9">
        <f t="shared" si="117"/>
        <v>54502.8753525238</v>
      </c>
    </row>
    <row r="228" spans="1:9">
      <c r="A228" s="1" t="s">
        <v>26</v>
      </c>
      <c r="B228" s="9">
        <f t="shared" si="94"/>
        <v>52635.431712418</v>
      </c>
      <c r="C228" s="9">
        <f t="shared" ref="B228:I228" si="118">B228*(1-10.96%)+C128</f>
        <v>57677.3111690143</v>
      </c>
      <c r="D228" s="9">
        <f t="shared" si="118"/>
        <v>63424.9949683262</v>
      </c>
      <c r="E228" s="9">
        <f t="shared" si="118"/>
        <v>69769.3385896262</v>
      </c>
      <c r="F228" s="9">
        <f t="shared" si="118"/>
        <v>76228.6284940668</v>
      </c>
      <c r="G228" s="10">
        <f t="shared" si="118"/>
        <v>82528.87471558</v>
      </c>
      <c r="H228" s="9">
        <f t="shared" si="118"/>
        <v>89304.5563902181</v>
      </c>
      <c r="I228" s="9">
        <f t="shared" si="118"/>
        <v>94914.2442501669</v>
      </c>
    </row>
    <row r="229" spans="1:9">
      <c r="A229" s="1" t="s">
        <v>27</v>
      </c>
      <c r="B229" s="9">
        <f t="shared" si="94"/>
        <v>71727.8899987392</v>
      </c>
      <c r="C229" s="9">
        <f t="shared" ref="B229:I229" si="119">B229*(1-10.96%)+C129</f>
        <v>75522.0325427112</v>
      </c>
      <c r="D229" s="9">
        <f t="shared" si="119"/>
        <v>78920.825016226</v>
      </c>
      <c r="E229" s="9">
        <f t="shared" si="119"/>
        <v>82882.7964493087</v>
      </c>
      <c r="F229" s="9">
        <f t="shared" si="119"/>
        <v>87259.7000089783</v>
      </c>
      <c r="G229" s="10">
        <f t="shared" si="119"/>
        <v>91614.3443962844</v>
      </c>
      <c r="H229" s="9">
        <f t="shared" si="119"/>
        <v>96425.1761259435</v>
      </c>
      <c r="I229" s="9">
        <f t="shared" si="119"/>
        <v>100550.193998077</v>
      </c>
    </row>
    <row r="230" spans="1:9">
      <c r="A230" s="1" t="s">
        <v>28</v>
      </c>
      <c r="B230" s="9">
        <f t="shared" si="94"/>
        <v>32951.4074401256</v>
      </c>
      <c r="C230" s="9">
        <f t="shared" ref="B230:I230" si="120">B230*(1-10.96%)+C130</f>
        <v>33452.5405772953</v>
      </c>
      <c r="D230" s="9">
        <f t="shared" si="120"/>
        <v>34297.7615239358</v>
      </c>
      <c r="E230" s="9">
        <f t="shared" si="120"/>
        <v>35608.8667958609</v>
      </c>
      <c r="F230" s="9">
        <f t="shared" si="120"/>
        <v>35185.8961594185</v>
      </c>
      <c r="G230" s="10">
        <f t="shared" si="120"/>
        <v>34955.05647432</v>
      </c>
      <c r="H230" s="9">
        <f t="shared" si="120"/>
        <v>35762.0640060483</v>
      </c>
      <c r="I230" s="9">
        <f t="shared" si="120"/>
        <v>36332.6822597447</v>
      </c>
    </row>
    <row r="231" spans="1:9">
      <c r="A231" s="1" t="s">
        <v>29</v>
      </c>
      <c r="B231" s="9">
        <f t="shared" si="94"/>
        <v>13786.8240888776</v>
      </c>
      <c r="C231" s="9">
        <f t="shared" ref="B231:I231" si="121">B231*(1-10.96%)+C131</f>
        <v>15202.9635899457</v>
      </c>
      <c r="D231" s="9">
        <f t="shared" si="121"/>
        <v>16870.8763319744</v>
      </c>
      <c r="E231" s="9">
        <f t="shared" si="121"/>
        <v>18620.9682651133</v>
      </c>
      <c r="F231" s="9">
        <f t="shared" si="121"/>
        <v>20322.2907286615</v>
      </c>
      <c r="G231" s="10">
        <f t="shared" si="121"/>
        <v>22005.1294481177</v>
      </c>
      <c r="H231" s="9">
        <f t="shared" si="121"/>
        <v>23529.6916673329</v>
      </c>
      <c r="I231" s="9">
        <f t="shared" si="121"/>
        <v>25517.7840448371</v>
      </c>
    </row>
    <row r="232" spans="1:9">
      <c r="A232" s="1" t="s">
        <v>30</v>
      </c>
      <c r="B232" s="9">
        <f t="shared" si="94"/>
        <v>12578.078651286</v>
      </c>
      <c r="C232" s="9">
        <f t="shared" ref="B232:I232" si="122">B232*(1-10.96%)+C132</f>
        <v>14163.5093263432</v>
      </c>
      <c r="D232" s="9">
        <f t="shared" si="122"/>
        <v>16189.5973325846</v>
      </c>
      <c r="E232" s="9">
        <f t="shared" si="122"/>
        <v>18253.4131454985</v>
      </c>
      <c r="F232" s="9">
        <f t="shared" si="122"/>
        <v>19953.0014971046</v>
      </c>
      <c r="G232" s="10">
        <f t="shared" si="122"/>
        <v>21662.29414368</v>
      </c>
      <c r="H232" s="9">
        <f t="shared" si="122"/>
        <v>23373.0248998602</v>
      </c>
      <c r="I232" s="9">
        <f t="shared" si="122"/>
        <v>24896.6859156499</v>
      </c>
    </row>
    <row r="233" spans="1:9">
      <c r="A233" s="1" t="s">
        <v>31</v>
      </c>
      <c r="B233" s="9">
        <f t="shared" si="94"/>
        <v>39514.7597012067</v>
      </c>
      <c r="C233" s="9">
        <f t="shared" ref="B233:I233" si="123">B233*(1-10.96%)+C133</f>
        <v>43460.5422373562</v>
      </c>
      <c r="D233" s="9">
        <f t="shared" si="123"/>
        <v>47577.7667122952</v>
      </c>
      <c r="E233" s="9">
        <f t="shared" si="123"/>
        <v>51150.5071157587</v>
      </c>
      <c r="F233" s="9">
        <f t="shared" si="123"/>
        <v>56035.7440470106</v>
      </c>
      <c r="G233" s="10">
        <f t="shared" si="123"/>
        <v>60919.9269485665</v>
      </c>
      <c r="H233" s="9">
        <f t="shared" si="123"/>
        <v>65150.5433272332</v>
      </c>
      <c r="I233" s="9">
        <f t="shared" si="123"/>
        <v>67787.6366041487</v>
      </c>
    </row>
  </sheetData>
  <mergeCells count="3">
    <mergeCell ref="A102:E102"/>
    <mergeCell ref="D167:E168"/>
    <mergeCell ref="A168:B169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2000年为基期计算的资本存量</vt:lpstr>
      <vt:lpstr>各省资本存量</vt:lpstr>
      <vt:lpstr>2012年为基期</vt:lpstr>
      <vt:lpstr>2013年为基期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张理平</dc:creator>
  <cp:lastModifiedBy>蝈蝈</cp:lastModifiedBy>
  <dcterms:created xsi:type="dcterms:W3CDTF">2015-06-05T02:17:00Z</dcterms:created>
  <dcterms:modified xsi:type="dcterms:W3CDTF">2022-09-13T13:39:40Z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d8af18e2da6441a9889b108c99d00d8a</vt:lpwstr>
  </property>
</Properties>
</file>