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 Chan\Desktop\"/>
    </mc:Choice>
  </mc:AlternateContent>
  <xr:revisionPtr revIDLastSave="0" documentId="8_{A5CF6D6D-E2AE-4D1D-AEA3-FB733B54B1D6}" xr6:coauthVersionLast="45" xr6:coauthVersionMax="45" xr10:uidLastSave="{00000000-0000-0000-0000-000000000000}"/>
  <bookViews>
    <workbookView xWindow="-108" yWindow="-108" windowWidth="23256" windowHeight="12576" activeTab="2" xr2:uid="{61F46ED4-AA13-4686-B0E1-2A717C8A36C9}"/>
  </bookViews>
  <sheets>
    <sheet name="Q2" sheetId="1" r:id="rId1"/>
    <sheet name="Q3" sheetId="2" r:id="rId2"/>
    <sheet name="Q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3" i="3"/>
  <c r="Y22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3" i="3"/>
  <c r="U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3" i="3"/>
</calcChain>
</file>

<file path=xl/sharedStrings.xml><?xml version="1.0" encoding="utf-8"?>
<sst xmlns="http://schemas.openxmlformats.org/spreadsheetml/2006/main" count="39" uniqueCount="21">
  <si>
    <t>Year</t>
  </si>
  <si>
    <t>Spot Rate</t>
  </si>
  <si>
    <t>Maturity</t>
  </si>
  <si>
    <t>Bond</t>
  </si>
  <si>
    <t xml:space="preserve">Holdings </t>
  </si>
  <si>
    <t>PP_7</t>
  </si>
  <si>
    <t>5a</t>
  </si>
  <si>
    <t>5b</t>
  </si>
  <si>
    <t>5c</t>
  </si>
  <si>
    <t>5e</t>
  </si>
  <si>
    <t>5d</t>
  </si>
  <si>
    <t>5f</t>
  </si>
  <si>
    <t xml:space="preserve">   </t>
  </si>
  <si>
    <t>1,5St.l.23 GB</t>
  </si>
  <si>
    <t>3St.l. 21 GB</t>
  </si>
  <si>
    <t>4,5 St.l 39 GB</t>
  </si>
  <si>
    <t>4St.l.19 GB</t>
  </si>
  <si>
    <t>7 St.l 24 GB</t>
  </si>
  <si>
    <t>Danske Stat 2020</t>
  </si>
  <si>
    <t>Danske Stat 2025</t>
  </si>
  <si>
    <t>Danske Stat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</si>
</sst>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Term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'Q2'!$C$1</c:f>
              <c:strCache>
                <c:ptCount val="1"/>
                <c:pt idx="0">
                  <c:v>Spot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'Q2'!$C$2:$C$22</c:f>
              <c:numCache>
                <c:formatCode>0.00E+00</c:formatCode>
                <c:ptCount val="21"/>
                <c:pt idx="0">
                  <c:v>7.5880600000000003E-17</c:v>
                </c:pt>
                <c:pt idx="1">
                  <c:v>3.2822600000000003E-17</c:v>
                </c:pt>
                <c:pt idx="2">
                  <c:v>1.8550800000000001E-17</c:v>
                </c:pt>
                <c:pt idx="3">
                  <c:v>-5.1063999999999999E-17</c:v>
                </c:pt>
                <c:pt idx="4">
                  <c:v>1.6266900000000001E-17</c:v>
                </c:pt>
                <c:pt idx="5">
                  <c:v>2.66985E-17</c:v>
                </c:pt>
                <c:pt idx="6">
                  <c:v>9.2301380000000004E-4</c:v>
                </c:pt>
                <c:pt idx="7" formatCode="General">
                  <c:v>2E-3</c:v>
                </c:pt>
                <c:pt idx="8" formatCode="General">
                  <c:v>3.0000000000000001E-3</c:v>
                </c:pt>
                <c:pt idx="9" formatCode="General">
                  <c:v>8.0000000000000002E-3</c:v>
                </c:pt>
                <c:pt idx="10" formatCode="General">
                  <c:v>1.0999999999999999E-2</c:v>
                </c:pt>
                <c:pt idx="11" formatCode="General">
                  <c:v>1.4E-2</c:v>
                </c:pt>
                <c:pt idx="12" formatCode="General">
                  <c:v>1.2999999999999999E-2</c:v>
                </c:pt>
                <c:pt idx="13" formatCode="General">
                  <c:v>1.2E-2</c:v>
                </c:pt>
                <c:pt idx="14" formatCode="General">
                  <c:v>1.0999999999999999E-2</c:v>
                </c:pt>
                <c:pt idx="15" formatCode="General">
                  <c:v>0.01</c:v>
                </c:pt>
                <c:pt idx="16" formatCode="General">
                  <c:v>0.01</c:v>
                </c:pt>
                <c:pt idx="17" formatCode="General">
                  <c:v>8.9999999999999993E-3</c:v>
                </c:pt>
                <c:pt idx="18" formatCode="General">
                  <c:v>8.9999999999999993E-3</c:v>
                </c:pt>
                <c:pt idx="19" formatCode="General">
                  <c:v>8.0000000000000002E-3</c:v>
                </c:pt>
                <c:pt idx="20" formatCode="General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5-40B5-A64E-D0D77D504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63983"/>
        <c:axId val="12178399"/>
      </c:scatterChart>
      <c:valAx>
        <c:axId val="13666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Maturity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399"/>
        <c:crosses val="autoZero"/>
        <c:crossBetween val="midCat"/>
      </c:valAx>
      <c:valAx>
        <c:axId val="121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Spot 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'Q3'!$B$1</c:f>
              <c:strCache>
                <c:ptCount val="1"/>
                <c:pt idx="0">
                  <c:v>Holdings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'Q3'!$A$2:$A$9</c:f>
              <c:strCache>
                <c:ptCount val="8"/>
                <c:pt idx="0">
                  <c:v>1,5St.l.23 GB</c:v>
                </c:pt>
                <c:pt idx="1">
                  <c:v>3St.l. 21 GB</c:v>
                </c:pt>
                <c:pt idx="2">
                  <c:v>4,5 St.l 39 GB</c:v>
                </c:pt>
                <c:pt idx="3">
                  <c:v>4St.l.19 GB</c:v>
                </c:pt>
                <c:pt idx="4">
                  <c:v>7 St.l 24 GB</c:v>
                </c:pt>
                <c:pt idx="5">
                  <c:v>Danske Stat 2020</c:v>
                </c:pt>
                <c:pt idx="6">
                  <c:v>Danske Stat 2025</c:v>
                </c:pt>
                <c:pt idx="7">
                  <c:v>Danske Stat 2027</c:v>
                </c:pt>
              </c:strCache>
            </c:strRef>
          </c:cat>
          <c:val>
            <c:numRef>
              <c:f>'Q3'!$B$2:$B$9</c:f>
              <c:numCache>
                <c:formatCode>General</c:formatCode>
                <c:ptCount val="8"/>
                <c:pt idx="0" formatCode="0.00">
                  <c:v>8514623000</c:v>
                </c:pt>
                <c:pt idx="1">
                  <c:v>0</c:v>
                </c:pt>
                <c:pt idx="2" formatCode="0.00">
                  <c:v>5891958000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1-48F5-A30C-6C09BD520D6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7620</xdr:rowOff>
    </xdr:from>
    <xdr:to>
      <xdr:col>10</xdr:col>
      <xdr:colOff>327660</xdr:colOff>
      <xdr:row>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69406C-E99B-45DF-9C31-64F4748B3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22860</xdr:rowOff>
    </xdr:from>
    <xdr:to>
      <xdr:col>6</xdr:col>
      <xdr:colOff>312880</xdr:colOff>
      <xdr:row>29</xdr:row>
      <xdr:rowOff>114435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50BC38-9FF1-4304-8FB0-BB03CBE1E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63340"/>
          <a:ext cx="5303980" cy="1554615"/>
        </a:xfrm>
        <a:prstGeom prst="rect">
          <a:avLst/>
        </a:prstGeom>
      </xdr:spPr>
    </xdr:pic>
    <xdr:clientData/>
  </xdr:twoCellAnchor>
  <xdr:twoCellAnchor>
    <xdr:from>
      <xdr:col>3</xdr:col>
      <xdr:colOff>464820</xdr:colOff>
      <xdr:row>1</xdr:row>
      <xdr:rowOff>41910</xdr:rowOff>
    </xdr:from>
    <xdr:to>
      <xdr:col>11</xdr:col>
      <xdr:colOff>160020</xdr:colOff>
      <xdr:row>16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089D1D-023A-4F67-AD91-1871F5061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B351D-0835-45CB-A798-D09E7EB07633}">
  <dimension ref="A1:F22"/>
  <sheetViews>
    <sheetView workbookViewId="0">
      <selection activeCell="D25" sqref="D25"/>
    </sheetView>
  </sheetViews>
  <sheetFormatPr defaultRowHeight="14.4" x14ac:dyDescent="0.3"/>
  <cols>
    <col min="2" max="2" width="13" customWidth="1"/>
  </cols>
  <sheetData>
    <row r="1" spans="1:6" x14ac:dyDescent="0.3">
      <c r="A1" s="3" t="s">
        <v>0</v>
      </c>
      <c r="B1" s="4" t="s">
        <v>2</v>
      </c>
      <c r="C1" s="4" t="s">
        <v>1</v>
      </c>
      <c r="E1" s="1"/>
      <c r="F1" s="1"/>
    </row>
    <row r="2" spans="1:6" x14ac:dyDescent="0.3">
      <c r="A2" s="1">
        <v>2019</v>
      </c>
      <c r="B2" s="1">
        <v>1</v>
      </c>
      <c r="C2" s="2">
        <v>7.5880600000000003E-17</v>
      </c>
      <c r="E2" s="1"/>
      <c r="F2" s="2"/>
    </row>
    <row r="3" spans="1:6" x14ac:dyDescent="0.3">
      <c r="A3" s="1">
        <v>2020</v>
      </c>
      <c r="B3" s="1">
        <v>2</v>
      </c>
      <c r="C3" s="2">
        <v>3.2822600000000003E-17</v>
      </c>
      <c r="E3" s="1"/>
      <c r="F3" s="2"/>
    </row>
    <row r="4" spans="1:6" x14ac:dyDescent="0.3">
      <c r="A4" s="1">
        <v>2021</v>
      </c>
      <c r="B4" s="1">
        <v>3</v>
      </c>
      <c r="C4" s="2">
        <v>1.8550800000000001E-17</v>
      </c>
      <c r="E4" s="1"/>
      <c r="F4" s="2"/>
    </row>
    <row r="5" spans="1:6" x14ac:dyDescent="0.3">
      <c r="A5" s="1">
        <v>2022</v>
      </c>
      <c r="B5" s="1">
        <v>4</v>
      </c>
      <c r="C5" s="2">
        <v>-5.1063999999999999E-17</v>
      </c>
      <c r="E5" s="1"/>
      <c r="F5" s="2"/>
    </row>
    <row r="6" spans="1:6" x14ac:dyDescent="0.3">
      <c r="A6" s="1">
        <v>2023</v>
      </c>
      <c r="B6" s="1">
        <v>5</v>
      </c>
      <c r="C6" s="2">
        <v>1.6266900000000001E-17</v>
      </c>
      <c r="E6" s="1"/>
      <c r="F6" s="2"/>
    </row>
    <row r="7" spans="1:6" x14ac:dyDescent="0.3">
      <c r="A7" s="1">
        <v>2024</v>
      </c>
      <c r="B7" s="1">
        <v>6</v>
      </c>
      <c r="C7" s="2">
        <v>2.66985E-17</v>
      </c>
      <c r="E7" s="1"/>
      <c r="F7" s="2"/>
    </row>
    <row r="8" spans="1:6" x14ac:dyDescent="0.3">
      <c r="A8" s="1">
        <v>2025</v>
      </c>
      <c r="B8" s="1">
        <v>7</v>
      </c>
      <c r="C8" s="2">
        <v>9.2301380000000004E-4</v>
      </c>
      <c r="E8" s="1"/>
      <c r="F8" s="2"/>
    </row>
    <row r="9" spans="1:6" x14ac:dyDescent="0.3">
      <c r="A9" s="1">
        <v>2026</v>
      </c>
      <c r="B9" s="1">
        <v>8</v>
      </c>
      <c r="C9" s="1">
        <v>2E-3</v>
      </c>
      <c r="E9" s="1"/>
      <c r="F9" s="1"/>
    </row>
    <row r="10" spans="1:6" x14ac:dyDescent="0.3">
      <c r="A10" s="1">
        <v>2027</v>
      </c>
      <c r="B10" s="1">
        <v>9</v>
      </c>
      <c r="C10" s="1">
        <v>3.0000000000000001E-3</v>
      </c>
      <c r="E10" s="1"/>
      <c r="F10" s="1"/>
    </row>
    <row r="11" spans="1:6" x14ac:dyDescent="0.3">
      <c r="A11" s="1">
        <v>2028</v>
      </c>
      <c r="B11" s="1">
        <v>10</v>
      </c>
      <c r="C11" s="1">
        <v>8.0000000000000002E-3</v>
      </c>
      <c r="E11" s="1"/>
      <c r="F11" s="1"/>
    </row>
    <row r="12" spans="1:6" x14ac:dyDescent="0.3">
      <c r="A12" s="1">
        <v>2029</v>
      </c>
      <c r="B12" s="1">
        <v>11</v>
      </c>
      <c r="C12" s="1">
        <v>1.0999999999999999E-2</v>
      </c>
      <c r="E12" s="1"/>
      <c r="F12" s="1"/>
    </row>
    <row r="13" spans="1:6" x14ac:dyDescent="0.3">
      <c r="A13" s="1">
        <v>2030</v>
      </c>
      <c r="B13" s="1">
        <v>12</v>
      </c>
      <c r="C13" s="1">
        <v>1.4E-2</v>
      </c>
      <c r="E13" s="1"/>
      <c r="F13" s="1"/>
    </row>
    <row r="14" spans="1:6" x14ac:dyDescent="0.3">
      <c r="A14" s="1">
        <v>2031</v>
      </c>
      <c r="B14" s="1">
        <v>13</v>
      </c>
      <c r="C14" s="1">
        <v>1.2999999999999999E-2</v>
      </c>
      <c r="E14" s="1"/>
      <c r="F14" s="1"/>
    </row>
    <row r="15" spans="1:6" x14ac:dyDescent="0.3">
      <c r="A15" s="1">
        <v>2032</v>
      </c>
      <c r="B15" s="1">
        <v>14</v>
      </c>
      <c r="C15" s="1">
        <v>1.2E-2</v>
      </c>
      <c r="E15" s="1"/>
      <c r="F15" s="1"/>
    </row>
    <row r="16" spans="1:6" x14ac:dyDescent="0.3">
      <c r="A16" s="1">
        <v>2033</v>
      </c>
      <c r="B16" s="1">
        <v>15</v>
      </c>
      <c r="C16" s="1">
        <v>1.0999999999999999E-2</v>
      </c>
      <c r="E16" s="1"/>
      <c r="F16" s="1"/>
    </row>
    <row r="17" spans="1:6" x14ac:dyDescent="0.3">
      <c r="A17" s="1">
        <v>2034</v>
      </c>
      <c r="B17" s="1">
        <v>16</v>
      </c>
      <c r="C17" s="1">
        <v>0.01</v>
      </c>
      <c r="E17" s="1"/>
      <c r="F17" s="1"/>
    </row>
    <row r="18" spans="1:6" x14ac:dyDescent="0.3">
      <c r="A18" s="1">
        <v>2035</v>
      </c>
      <c r="B18" s="1">
        <v>17</v>
      </c>
      <c r="C18" s="1">
        <v>0.01</v>
      </c>
      <c r="E18" s="1"/>
      <c r="F18" s="1"/>
    </row>
    <row r="19" spans="1:6" x14ac:dyDescent="0.3">
      <c r="A19" s="1">
        <v>2036</v>
      </c>
      <c r="B19" s="1">
        <v>18</v>
      </c>
      <c r="C19" s="1">
        <v>8.9999999999999993E-3</v>
      </c>
      <c r="E19" s="1"/>
      <c r="F19" s="1"/>
    </row>
    <row r="20" spans="1:6" x14ac:dyDescent="0.3">
      <c r="A20" s="1">
        <v>2037</v>
      </c>
      <c r="B20" s="1">
        <v>19</v>
      </c>
      <c r="C20" s="1">
        <v>8.9999999999999993E-3</v>
      </c>
      <c r="E20" s="1"/>
      <c r="F20" s="1"/>
    </row>
    <row r="21" spans="1:6" x14ac:dyDescent="0.3">
      <c r="A21" s="1">
        <v>2038</v>
      </c>
      <c r="B21" s="1">
        <v>20</v>
      </c>
      <c r="C21" s="1">
        <v>8.0000000000000002E-3</v>
      </c>
      <c r="E21" s="1"/>
      <c r="F21" s="1"/>
    </row>
    <row r="22" spans="1:6" x14ac:dyDescent="0.3">
      <c r="A22" s="1">
        <v>2039</v>
      </c>
      <c r="B22" s="1">
        <v>21</v>
      </c>
      <c r="C22" s="1">
        <v>8.0000000000000002E-3</v>
      </c>
      <c r="E22" s="1"/>
      <c r="F22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F5E21-DF32-468D-8881-2FD295D8B472}">
  <dimension ref="A1:B9"/>
  <sheetViews>
    <sheetView workbookViewId="0">
      <selection activeCell="C13" sqref="C13"/>
    </sheetView>
  </sheetViews>
  <sheetFormatPr defaultRowHeight="14.4" x14ac:dyDescent="0.3"/>
  <cols>
    <col min="1" max="1" width="15.5546875" customWidth="1"/>
    <col min="2" max="2" width="21.6640625" customWidth="1"/>
  </cols>
  <sheetData>
    <row r="1" spans="1:2" x14ac:dyDescent="0.3">
      <c r="A1" s="4" t="s">
        <v>3</v>
      </c>
      <c r="B1" s="10" t="s">
        <v>4</v>
      </c>
    </row>
    <row r="2" spans="1:2" x14ac:dyDescent="0.3">
      <c r="A2" s="8" t="s">
        <v>13</v>
      </c>
      <c r="B2" s="11">
        <v>8514623000</v>
      </c>
    </row>
    <row r="3" spans="1:2" x14ac:dyDescent="0.3">
      <c r="A3" s="9" t="s">
        <v>14</v>
      </c>
      <c r="B3" s="8">
        <v>0</v>
      </c>
    </row>
    <row r="4" spans="1:2" x14ac:dyDescent="0.3">
      <c r="A4" s="9" t="s">
        <v>15</v>
      </c>
      <c r="B4" s="12">
        <v>5891958000</v>
      </c>
    </row>
    <row r="5" spans="1:2" x14ac:dyDescent="0.3">
      <c r="A5" s="9" t="s">
        <v>16</v>
      </c>
      <c r="B5" s="8">
        <v>0</v>
      </c>
    </row>
    <row r="6" spans="1:2" x14ac:dyDescent="0.3">
      <c r="A6" s="9" t="s">
        <v>17</v>
      </c>
      <c r="B6" s="8">
        <v>0</v>
      </c>
    </row>
    <row r="7" spans="1:2" x14ac:dyDescent="0.3">
      <c r="A7" s="8" t="s">
        <v>18</v>
      </c>
      <c r="B7" s="8">
        <v>0</v>
      </c>
    </row>
    <row r="8" spans="1:2" x14ac:dyDescent="0.3">
      <c r="A8" s="8" t="s">
        <v>19</v>
      </c>
      <c r="B8" s="8">
        <v>0</v>
      </c>
    </row>
    <row r="9" spans="1:2" x14ac:dyDescent="0.3">
      <c r="A9" s="8" t="s">
        <v>20</v>
      </c>
      <c r="B9" s="8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A1DED-5931-4D2C-AD3C-4A9F0BB5B832}">
  <dimension ref="A1:Y24"/>
  <sheetViews>
    <sheetView tabSelected="1" workbookViewId="0">
      <selection activeCell="T2" sqref="T2:U22"/>
    </sheetView>
  </sheetViews>
  <sheetFormatPr defaultRowHeight="14.4" x14ac:dyDescent="0.3"/>
  <cols>
    <col min="4" max="4" width="8.88671875" style="6"/>
    <col min="8" max="8" width="8.88671875" style="6"/>
    <col min="12" max="12" width="8.88671875" style="6"/>
    <col min="14" max="17" width="8.88671875" style="6"/>
    <col min="20" max="20" width="8.88671875" style="6"/>
    <col min="24" max="24" width="8.88671875" style="6"/>
  </cols>
  <sheetData>
    <row r="1" spans="1:25" x14ac:dyDescent="0.3">
      <c r="A1" s="7" t="s">
        <v>5</v>
      </c>
      <c r="C1" t="s">
        <v>6</v>
      </c>
      <c r="F1" t="s">
        <v>12</v>
      </c>
      <c r="G1" s="7" t="s">
        <v>7</v>
      </c>
      <c r="H1" s="7"/>
      <c r="I1" s="6"/>
      <c r="K1" t="s">
        <v>8</v>
      </c>
      <c r="O1" s="6" t="s">
        <v>10</v>
      </c>
      <c r="S1" t="s">
        <v>9</v>
      </c>
      <c r="W1" s="7" t="s">
        <v>11</v>
      </c>
      <c r="X1" s="7"/>
      <c r="Y1" s="6"/>
    </row>
    <row r="2" spans="1:25" x14ac:dyDescent="0.3">
      <c r="A2" s="7"/>
      <c r="C2" t="s">
        <v>0</v>
      </c>
      <c r="D2" s="6" t="s">
        <v>2</v>
      </c>
      <c r="E2" t="s">
        <v>1</v>
      </c>
      <c r="G2" s="6" t="s">
        <v>0</v>
      </c>
      <c r="H2" s="6" t="s">
        <v>2</v>
      </c>
      <c r="I2" s="6" t="s">
        <v>1</v>
      </c>
      <c r="K2" s="6" t="s">
        <v>0</v>
      </c>
      <c r="L2" s="6" t="s">
        <v>2</v>
      </c>
      <c r="M2" t="s">
        <v>1</v>
      </c>
      <c r="O2" s="6" t="s">
        <v>0</v>
      </c>
      <c r="P2" s="6" t="s">
        <v>2</v>
      </c>
      <c r="Q2" s="6" t="s">
        <v>1</v>
      </c>
      <c r="S2" s="6" t="s">
        <v>0</v>
      </c>
      <c r="T2" s="6" t="s">
        <v>2</v>
      </c>
      <c r="U2" t="s">
        <v>1</v>
      </c>
      <c r="W2" s="6" t="s">
        <v>0</v>
      </c>
      <c r="X2" s="6" t="s">
        <v>2</v>
      </c>
      <c r="Y2" s="6" t="s">
        <v>1</v>
      </c>
    </row>
    <row r="3" spans="1:25" x14ac:dyDescent="0.3">
      <c r="A3" s="6">
        <v>-6.5499882686413649E-3</v>
      </c>
      <c r="C3">
        <v>2020</v>
      </c>
      <c r="D3" s="6">
        <v>2</v>
      </c>
      <c r="E3">
        <f>A3+0.04</f>
        <v>3.3450011731358635E-2</v>
      </c>
      <c r="G3" s="6">
        <v>2020</v>
      </c>
      <c r="H3" s="6">
        <v>2</v>
      </c>
      <c r="I3" s="6">
        <f>A3+0.01</f>
        <v>3.4500117313586353E-3</v>
      </c>
      <c r="J3" s="5"/>
      <c r="K3" s="6">
        <v>2020</v>
      </c>
      <c r="L3" s="6">
        <v>2</v>
      </c>
      <c r="M3" s="6">
        <v>-6.5499882686413649E-3</v>
      </c>
      <c r="O3" s="6">
        <v>2020</v>
      </c>
      <c r="P3" s="6">
        <v>2</v>
      </c>
      <c r="Q3" s="6">
        <f>A3-0.01</f>
        <v>-1.6549988268641364E-2</v>
      </c>
      <c r="S3" s="6">
        <v>2020</v>
      </c>
      <c r="T3" s="6">
        <v>2</v>
      </c>
      <c r="U3">
        <f>M3+0.02</f>
        <v>1.3450011731358635E-2</v>
      </c>
      <c r="W3" s="6">
        <v>2020</v>
      </c>
      <c r="X3" s="6">
        <v>2</v>
      </c>
      <c r="Y3" s="6">
        <v>-6.5499882686413649E-3</v>
      </c>
    </row>
    <row r="4" spans="1:25" x14ac:dyDescent="0.3">
      <c r="A4" s="6">
        <v>-6.0042658743251053E-3</v>
      </c>
      <c r="C4">
        <v>2021</v>
      </c>
      <c r="D4" s="6">
        <v>3</v>
      </c>
      <c r="E4" s="6">
        <f t="shared" ref="E4:E22" si="0">A4+0.04</f>
        <v>3.3995734125674894E-2</v>
      </c>
      <c r="G4" s="6">
        <v>2021</v>
      </c>
      <c r="H4" s="6">
        <v>3</v>
      </c>
      <c r="I4" s="6">
        <f>A4+0.01</f>
        <v>3.9957341256748949E-3</v>
      </c>
      <c r="J4" s="5"/>
      <c r="K4" s="6">
        <v>2021</v>
      </c>
      <c r="L4" s="6">
        <v>3</v>
      </c>
      <c r="M4" s="6">
        <v>-6.0042658743251053E-3</v>
      </c>
      <c r="O4" s="6">
        <v>2021</v>
      </c>
      <c r="P4" s="6">
        <v>3</v>
      </c>
      <c r="Q4" s="6">
        <f>A4-0.01</f>
        <v>-1.6004265874325106E-2</v>
      </c>
      <c r="S4" s="6">
        <v>2021</v>
      </c>
      <c r="T4" s="6">
        <v>3</v>
      </c>
      <c r="U4" s="6">
        <v>-6.0042658743251053E-3</v>
      </c>
      <c r="W4" s="6">
        <v>2021</v>
      </c>
      <c r="X4" s="6">
        <v>3</v>
      </c>
      <c r="Y4" s="6">
        <v>-6.0042658743251053E-3</v>
      </c>
    </row>
    <row r="5" spans="1:25" x14ac:dyDescent="0.3">
      <c r="A5" s="6">
        <v>-4.8303339008964746E-3</v>
      </c>
      <c r="C5">
        <v>2022</v>
      </c>
      <c r="D5" s="6">
        <v>4</v>
      </c>
      <c r="E5" s="6">
        <f t="shared" si="0"/>
        <v>3.5169666099103526E-2</v>
      </c>
      <c r="G5" s="6">
        <v>2022</v>
      </c>
      <c r="H5" s="6">
        <v>4</v>
      </c>
      <c r="I5" s="6">
        <f>A5+0.01</f>
        <v>5.1696660991035256E-3</v>
      </c>
      <c r="J5" s="5"/>
      <c r="K5" s="6">
        <v>2022</v>
      </c>
      <c r="L5" s="6">
        <v>4</v>
      </c>
      <c r="M5" s="6">
        <v>-4.8303339008964746E-3</v>
      </c>
      <c r="O5" s="6">
        <v>2022</v>
      </c>
      <c r="P5" s="6">
        <v>4</v>
      </c>
      <c r="Q5" s="6">
        <f>A5-0.01</f>
        <v>-1.4830333900896475E-2</v>
      </c>
      <c r="S5" s="6">
        <v>2022</v>
      </c>
      <c r="T5" s="6">
        <v>4</v>
      </c>
      <c r="U5" s="6">
        <v>-4.8303339008964746E-3</v>
      </c>
      <c r="W5" s="6">
        <v>2022</v>
      </c>
      <c r="X5" s="6">
        <v>4</v>
      </c>
      <c r="Y5" s="6">
        <v>-4.8303339008964746E-3</v>
      </c>
    </row>
    <row r="6" spans="1:25" x14ac:dyDescent="0.3">
      <c r="A6" s="6">
        <v>-3.2729267667675082E-3</v>
      </c>
      <c r="C6">
        <v>2023</v>
      </c>
      <c r="D6" s="6">
        <v>5</v>
      </c>
      <c r="E6" s="6">
        <f t="shared" si="0"/>
        <v>3.6727073233232495E-2</v>
      </c>
      <c r="G6" s="6">
        <v>2023</v>
      </c>
      <c r="H6" s="6">
        <v>5</v>
      </c>
      <c r="I6" s="6">
        <f>A6+0.01</f>
        <v>6.7270732332324924E-3</v>
      </c>
      <c r="J6" s="5"/>
      <c r="K6" s="6">
        <v>2023</v>
      </c>
      <c r="L6" s="6">
        <v>5</v>
      </c>
      <c r="M6" s="6">
        <v>-3.2729267667675082E-3</v>
      </c>
      <c r="O6" s="6">
        <v>2023</v>
      </c>
      <c r="P6" s="6">
        <v>5</v>
      </c>
      <c r="Q6" s="6">
        <f>A6-0.01</f>
        <v>-1.3272926766767508E-2</v>
      </c>
      <c r="S6" s="6">
        <v>2023</v>
      </c>
      <c r="T6" s="6">
        <v>5</v>
      </c>
      <c r="U6" s="6">
        <v>-3.2729267667675082E-3</v>
      </c>
      <c r="W6" s="6">
        <v>2023</v>
      </c>
      <c r="X6" s="6">
        <v>5</v>
      </c>
      <c r="Y6" s="6">
        <v>-3.2729267667675082E-3</v>
      </c>
    </row>
    <row r="7" spans="1:25" x14ac:dyDescent="0.3">
      <c r="A7" s="6">
        <v>-1.6785898120336836E-3</v>
      </c>
      <c r="C7">
        <v>2024</v>
      </c>
      <c r="D7" s="6">
        <v>6</v>
      </c>
      <c r="E7" s="6">
        <f t="shared" si="0"/>
        <v>3.8321410187966316E-2</v>
      </c>
      <c r="G7" s="6">
        <v>2024</v>
      </c>
      <c r="H7" s="6">
        <v>6</v>
      </c>
      <c r="I7" s="6">
        <f>A7+0.01</f>
        <v>8.3214101879663174E-3</v>
      </c>
      <c r="J7" s="5"/>
      <c r="K7" s="6">
        <v>2024</v>
      </c>
      <c r="L7" s="6">
        <v>6</v>
      </c>
      <c r="M7" s="6">
        <v>-1.6785898120336836E-3</v>
      </c>
      <c r="O7" s="6">
        <v>2024</v>
      </c>
      <c r="P7" s="6">
        <v>6</v>
      </c>
      <c r="Q7" s="6">
        <f>A7-0.01</f>
        <v>-1.1678589812033683E-2</v>
      </c>
      <c r="S7" s="6">
        <v>2024</v>
      </c>
      <c r="T7" s="6">
        <v>6</v>
      </c>
      <c r="U7" s="6">
        <v>-1.6785898120336836E-3</v>
      </c>
      <c r="W7" s="6">
        <v>2024</v>
      </c>
      <c r="X7" s="6">
        <v>6</v>
      </c>
      <c r="Y7" s="6">
        <v>-1.6785898120336836E-3</v>
      </c>
    </row>
    <row r="8" spans="1:25" x14ac:dyDescent="0.3">
      <c r="A8" s="6">
        <v>-1.491678158659862E-4</v>
      </c>
      <c r="C8">
        <v>2025</v>
      </c>
      <c r="D8" s="6">
        <v>7</v>
      </c>
      <c r="E8" s="6">
        <f t="shared" si="0"/>
        <v>3.9850832184134016E-2</v>
      </c>
      <c r="G8" s="6">
        <v>2025</v>
      </c>
      <c r="H8" s="6">
        <v>7</v>
      </c>
      <c r="I8" s="6">
        <f>A8+0.01</f>
        <v>9.8508321841340139E-3</v>
      </c>
      <c r="J8" s="5"/>
      <c r="K8" s="6">
        <v>2025</v>
      </c>
      <c r="L8" s="6">
        <v>7</v>
      </c>
      <c r="M8" s="6">
        <v>-1.491678158659862E-4</v>
      </c>
      <c r="O8" s="6">
        <v>2025</v>
      </c>
      <c r="P8" s="6">
        <v>7</v>
      </c>
      <c r="Q8" s="6">
        <f>A8-0.01</f>
        <v>-1.0149167815865986E-2</v>
      </c>
      <c r="S8" s="6">
        <v>2025</v>
      </c>
      <c r="T8" s="6">
        <v>7</v>
      </c>
      <c r="U8" s="6">
        <v>-1.491678158659862E-4</v>
      </c>
      <c r="W8" s="6">
        <v>2025</v>
      </c>
      <c r="X8" s="6">
        <v>7</v>
      </c>
      <c r="Y8" s="6">
        <v>-1.491678158659862E-4</v>
      </c>
    </row>
    <row r="9" spans="1:25" x14ac:dyDescent="0.3">
      <c r="A9" s="6">
        <v>1.0866326303823764E-3</v>
      </c>
      <c r="C9">
        <v>2026</v>
      </c>
      <c r="D9" s="6">
        <v>8</v>
      </c>
      <c r="E9" s="6">
        <f t="shared" si="0"/>
        <v>4.1086632630382376E-2</v>
      </c>
      <c r="G9" s="6">
        <v>2026</v>
      </c>
      <c r="H9" s="6">
        <v>8</v>
      </c>
      <c r="I9" s="6">
        <f>A9+0.01</f>
        <v>1.1086632630382377E-2</v>
      </c>
      <c r="J9" s="5"/>
      <c r="K9" s="6">
        <v>2026</v>
      </c>
      <c r="L9" s="6">
        <v>8</v>
      </c>
      <c r="M9" s="6">
        <v>1.0866326303823764E-3</v>
      </c>
      <c r="O9" s="6">
        <v>2026</v>
      </c>
      <c r="P9" s="6">
        <v>8</v>
      </c>
      <c r="Q9" s="6">
        <f>A9-0.01</f>
        <v>-8.9133673696176231E-3</v>
      </c>
      <c r="S9" s="6">
        <v>2026</v>
      </c>
      <c r="T9" s="6">
        <v>8</v>
      </c>
      <c r="U9" s="6">
        <v>1.0866326303823764E-3</v>
      </c>
      <c r="W9" s="6">
        <v>2026</v>
      </c>
      <c r="X9" s="6">
        <v>8</v>
      </c>
      <c r="Y9" s="6">
        <v>1.0866326303823764E-3</v>
      </c>
    </row>
    <row r="10" spans="1:25" x14ac:dyDescent="0.3">
      <c r="A10" s="6">
        <v>2.1679788231422051E-3</v>
      </c>
      <c r="C10">
        <v>2027</v>
      </c>
      <c r="D10" s="6">
        <v>9</v>
      </c>
      <c r="E10" s="6">
        <f t="shared" si="0"/>
        <v>4.2167978823142209E-2</v>
      </c>
      <c r="G10" s="6">
        <v>2027</v>
      </c>
      <c r="H10" s="6">
        <v>9</v>
      </c>
      <c r="I10" s="6">
        <f>A10+0.01</f>
        <v>1.2167978823142205E-2</v>
      </c>
      <c r="J10" s="5"/>
      <c r="K10" s="6">
        <v>2027</v>
      </c>
      <c r="L10" s="6">
        <v>9</v>
      </c>
      <c r="M10" s="6">
        <v>2.1679788231422051E-3</v>
      </c>
      <c r="O10" s="6">
        <v>2027</v>
      </c>
      <c r="P10" s="6">
        <v>9</v>
      </c>
      <c r="Q10" s="6">
        <f>A10-0.01</f>
        <v>-7.8320211768577955E-3</v>
      </c>
      <c r="S10" s="6">
        <v>2027</v>
      </c>
      <c r="T10" s="6">
        <v>9</v>
      </c>
      <c r="U10" s="6">
        <v>2.1679788231422051E-3</v>
      </c>
      <c r="W10" s="6">
        <v>2027</v>
      </c>
      <c r="X10" s="6">
        <v>9</v>
      </c>
      <c r="Y10" s="6">
        <v>2.1679788231422051E-3</v>
      </c>
    </row>
    <row r="11" spans="1:25" x14ac:dyDescent="0.3">
      <c r="A11" s="6">
        <v>3.1261946047092311E-3</v>
      </c>
      <c r="C11">
        <v>2028</v>
      </c>
      <c r="D11" s="6">
        <v>10</v>
      </c>
      <c r="E11" s="6">
        <f t="shared" si="0"/>
        <v>4.3126194604709234E-2</v>
      </c>
      <c r="G11" s="6">
        <v>2028</v>
      </c>
      <c r="H11" s="6">
        <v>10</v>
      </c>
      <c r="I11" s="6">
        <f>A11+0.01</f>
        <v>1.3126194604709231E-2</v>
      </c>
      <c r="J11" s="5"/>
      <c r="K11" s="6">
        <v>2028</v>
      </c>
      <c r="L11" s="6">
        <v>10</v>
      </c>
      <c r="M11" s="6">
        <v>3.1261946047092311E-3</v>
      </c>
      <c r="O11" s="6">
        <v>2028</v>
      </c>
      <c r="P11" s="6">
        <v>10</v>
      </c>
      <c r="Q11" s="6">
        <f>A11-0.01</f>
        <v>-6.8738053952907691E-3</v>
      </c>
      <c r="S11" s="6">
        <v>2028</v>
      </c>
      <c r="T11" s="6">
        <v>10</v>
      </c>
      <c r="U11" s="6">
        <v>3.1261946047092311E-3</v>
      </c>
      <c r="W11" s="6">
        <v>2028</v>
      </c>
      <c r="X11" s="6">
        <v>10</v>
      </c>
      <c r="Y11" s="6">
        <v>3.1261946047092311E-3</v>
      </c>
    </row>
    <row r="12" spans="1:25" x14ac:dyDescent="0.3">
      <c r="A12" s="6">
        <v>3.980793288889865E-3</v>
      </c>
      <c r="C12">
        <v>2029</v>
      </c>
      <c r="D12" s="6">
        <v>11</v>
      </c>
      <c r="E12" s="6">
        <f t="shared" si="0"/>
        <v>4.3980793288889868E-2</v>
      </c>
      <c r="G12" s="6">
        <v>2029</v>
      </c>
      <c r="H12" s="6">
        <v>11</v>
      </c>
      <c r="I12" s="6">
        <f>A12+0.01</f>
        <v>1.3980793288889865E-2</v>
      </c>
      <c r="J12" s="5"/>
      <c r="K12" s="6">
        <v>2029</v>
      </c>
      <c r="L12" s="6">
        <v>11</v>
      </c>
      <c r="M12" s="6">
        <v>3.980793288889865E-3</v>
      </c>
      <c r="O12" s="6">
        <v>2029</v>
      </c>
      <c r="P12" s="6">
        <v>11</v>
      </c>
      <c r="Q12" s="6">
        <f>A12-0.01</f>
        <v>-6.0192067111101352E-3</v>
      </c>
      <c r="S12" s="6">
        <v>2029</v>
      </c>
      <c r="T12" s="6">
        <v>11</v>
      </c>
      <c r="U12" s="6">
        <v>3.980793288889865E-3</v>
      </c>
      <c r="W12" s="6">
        <v>2029</v>
      </c>
      <c r="X12" s="6">
        <v>11</v>
      </c>
      <c r="Y12" s="6">
        <v>3.980793288889865E-3</v>
      </c>
    </row>
    <row r="13" spans="1:25" x14ac:dyDescent="0.3">
      <c r="A13" s="6">
        <v>4.7480476183011065E-3</v>
      </c>
      <c r="C13">
        <v>2030</v>
      </c>
      <c r="D13" s="6">
        <v>12</v>
      </c>
      <c r="E13" s="6">
        <f t="shared" si="0"/>
        <v>4.4748047618301104E-2</v>
      </c>
      <c r="G13" s="6">
        <v>2030</v>
      </c>
      <c r="H13" s="6">
        <v>12</v>
      </c>
      <c r="I13" s="6">
        <f>A13+0.01</f>
        <v>1.4748047618301107E-2</v>
      </c>
      <c r="J13" s="5"/>
      <c r="K13" s="6">
        <v>2030</v>
      </c>
      <c r="L13" s="6">
        <v>12</v>
      </c>
      <c r="M13" s="6">
        <v>4.7480476183011065E-3</v>
      </c>
      <c r="O13" s="6">
        <v>2030</v>
      </c>
      <c r="P13" s="6">
        <v>12</v>
      </c>
      <c r="Q13" s="6">
        <f>A13-0.01</f>
        <v>-5.2519523816988937E-3</v>
      </c>
      <c r="S13" s="6">
        <v>2030</v>
      </c>
      <c r="T13" s="6">
        <v>12</v>
      </c>
      <c r="U13" s="6">
        <v>4.7480476183011065E-3</v>
      </c>
      <c r="W13" s="6">
        <v>2030</v>
      </c>
      <c r="X13" s="6">
        <v>12</v>
      </c>
      <c r="Y13" s="6">
        <v>4.7480476183011065E-3</v>
      </c>
    </row>
    <row r="14" spans="1:25" x14ac:dyDescent="0.3">
      <c r="A14" s="6">
        <v>5.4394255812638195E-3</v>
      </c>
      <c r="C14">
        <v>2031</v>
      </c>
      <c r="D14" s="6">
        <v>13</v>
      </c>
      <c r="E14" s="6">
        <f t="shared" si="0"/>
        <v>4.543942558126382E-2</v>
      </c>
      <c r="G14" s="6">
        <v>2031</v>
      </c>
      <c r="H14" s="6">
        <v>13</v>
      </c>
      <c r="I14" s="6">
        <f>A14+0.01</f>
        <v>1.543942558126382E-2</v>
      </c>
      <c r="J14" s="5"/>
      <c r="K14" s="6">
        <v>2031</v>
      </c>
      <c r="L14" s="6">
        <v>13</v>
      </c>
      <c r="M14" s="6">
        <v>5.4394255812638195E-3</v>
      </c>
      <c r="O14" s="6">
        <v>2031</v>
      </c>
      <c r="P14" s="6">
        <v>13</v>
      </c>
      <c r="Q14" s="6">
        <f>A14-0.01</f>
        <v>-4.5605744187361807E-3</v>
      </c>
      <c r="S14" s="6">
        <v>2031</v>
      </c>
      <c r="T14" s="6">
        <v>13</v>
      </c>
      <c r="U14" s="6">
        <v>5.4394255812638195E-3</v>
      </c>
      <c r="W14" s="6">
        <v>2031</v>
      </c>
      <c r="X14" s="6">
        <v>13</v>
      </c>
      <c r="Y14" s="6">
        <v>5.4394255812638195E-3</v>
      </c>
    </row>
    <row r="15" spans="1:25" x14ac:dyDescent="0.3">
      <c r="A15" s="6">
        <v>6.0634683692050882E-3</v>
      </c>
      <c r="C15">
        <v>2032</v>
      </c>
      <c r="D15" s="6">
        <v>14</v>
      </c>
      <c r="E15" s="6">
        <f t="shared" si="0"/>
        <v>4.6063468369205086E-2</v>
      </c>
      <c r="G15" s="6">
        <v>2032</v>
      </c>
      <c r="H15" s="6">
        <v>14</v>
      </c>
      <c r="I15" s="6">
        <f>A15+0.01</f>
        <v>1.6063468369205088E-2</v>
      </c>
      <c r="J15" s="5"/>
      <c r="K15" s="6">
        <v>2032</v>
      </c>
      <c r="L15" s="6">
        <v>14</v>
      </c>
      <c r="M15" s="6">
        <v>6.0634683692050882E-3</v>
      </c>
      <c r="O15" s="6">
        <v>2032</v>
      </c>
      <c r="P15" s="6">
        <v>14</v>
      </c>
      <c r="Q15" s="6">
        <f>A15-0.01</f>
        <v>-3.936531630794912E-3</v>
      </c>
      <c r="S15" s="6">
        <v>2032</v>
      </c>
      <c r="T15" s="6">
        <v>14</v>
      </c>
      <c r="U15" s="6">
        <v>6.0634683692050882E-3</v>
      </c>
      <c r="W15" s="6">
        <v>2032</v>
      </c>
      <c r="X15" s="6">
        <v>14</v>
      </c>
      <c r="Y15" s="6">
        <v>6.0634683692050882E-3</v>
      </c>
    </row>
    <row r="16" spans="1:25" x14ac:dyDescent="0.3">
      <c r="A16" s="6">
        <v>6.626849210809911E-3</v>
      </c>
      <c r="C16">
        <v>2033</v>
      </c>
      <c r="D16" s="6">
        <v>15</v>
      </c>
      <c r="E16" s="6">
        <f t="shared" si="0"/>
        <v>4.6626849210809909E-2</v>
      </c>
      <c r="G16" s="6">
        <v>2033</v>
      </c>
      <c r="H16" s="6">
        <v>15</v>
      </c>
      <c r="I16" s="6">
        <f>A16+0.01</f>
        <v>1.662684921080991E-2</v>
      </c>
      <c r="J16" s="5"/>
      <c r="K16" s="6">
        <v>2033</v>
      </c>
      <c r="L16" s="6">
        <v>15</v>
      </c>
      <c r="M16" s="6">
        <v>6.626849210809911E-3</v>
      </c>
      <c r="O16" s="6">
        <v>2033</v>
      </c>
      <c r="P16" s="6">
        <v>15</v>
      </c>
      <c r="Q16" s="6">
        <f>A16-0.01</f>
        <v>-3.3731507891900893E-3</v>
      </c>
      <c r="S16" s="6">
        <v>2033</v>
      </c>
      <c r="T16" s="6">
        <v>15</v>
      </c>
      <c r="U16" s="6">
        <v>6.626849210809911E-3</v>
      </c>
      <c r="W16" s="6">
        <v>2033</v>
      </c>
      <c r="X16" s="6">
        <v>15</v>
      </c>
      <c r="Y16" s="6">
        <v>6.626849210809911E-3</v>
      </c>
    </row>
    <row r="17" spans="1:25" x14ac:dyDescent="0.3">
      <c r="A17" s="6">
        <v>7.1349973753736286E-3</v>
      </c>
      <c r="C17">
        <v>2034</v>
      </c>
      <c r="D17" s="6">
        <v>16</v>
      </c>
      <c r="E17" s="6">
        <f t="shared" si="0"/>
        <v>4.7134997375373633E-2</v>
      </c>
      <c r="G17" s="6">
        <v>2034</v>
      </c>
      <c r="H17" s="6">
        <v>16</v>
      </c>
      <c r="I17" s="6">
        <f>A17+0.01</f>
        <v>1.7134997375373627E-2</v>
      </c>
      <c r="J17" s="5"/>
      <c r="K17" s="6">
        <v>2034</v>
      </c>
      <c r="L17" s="6">
        <v>16</v>
      </c>
      <c r="M17" s="6">
        <v>7.1349973753736286E-3</v>
      </c>
      <c r="O17" s="6">
        <v>2034</v>
      </c>
      <c r="P17" s="6">
        <v>16</v>
      </c>
      <c r="Q17" s="6">
        <f>A17-0.01</f>
        <v>-2.8650026246263716E-3</v>
      </c>
      <c r="S17" s="6">
        <v>2034</v>
      </c>
      <c r="T17" s="6">
        <v>16</v>
      </c>
      <c r="U17" s="6">
        <v>7.1349973753736286E-3</v>
      </c>
      <c r="W17" s="6">
        <v>2034</v>
      </c>
      <c r="X17" s="6">
        <v>16</v>
      </c>
      <c r="Y17" s="6">
        <v>7.1349973753736286E-3</v>
      </c>
    </row>
    <row r="18" spans="1:25" x14ac:dyDescent="0.3">
      <c r="A18" s="6">
        <v>7.592479531438245E-3</v>
      </c>
      <c r="C18">
        <v>2035</v>
      </c>
      <c r="D18" s="6">
        <v>17</v>
      </c>
      <c r="E18" s="6">
        <f t="shared" si="0"/>
        <v>4.7592479531438248E-2</v>
      </c>
      <c r="G18" s="6">
        <v>2035</v>
      </c>
      <c r="H18" s="6">
        <v>17</v>
      </c>
      <c r="I18" s="6">
        <f>A18+0.01</f>
        <v>1.7592479531438245E-2</v>
      </c>
      <c r="J18" s="5"/>
      <c r="K18" s="6">
        <v>2035</v>
      </c>
      <c r="L18" s="6">
        <v>17</v>
      </c>
      <c r="M18" s="6">
        <v>7.592479531438245E-3</v>
      </c>
      <c r="O18" s="6">
        <v>2035</v>
      </c>
      <c r="P18" s="6">
        <v>17</v>
      </c>
      <c r="Q18" s="6">
        <f>A18-0.01</f>
        <v>-2.4075204685617552E-3</v>
      </c>
      <c r="S18" s="6">
        <v>2035</v>
      </c>
      <c r="T18" s="6">
        <v>17</v>
      </c>
      <c r="U18" s="6">
        <v>7.592479531438245E-3</v>
      </c>
      <c r="W18" s="6">
        <v>2035</v>
      </c>
      <c r="X18" s="6">
        <v>17</v>
      </c>
      <c r="Y18" s="6">
        <v>7.592479531438245E-3</v>
      </c>
    </row>
    <row r="19" spans="1:25" x14ac:dyDescent="0.3">
      <c r="A19" s="6">
        <v>8.0032400911159238E-3</v>
      </c>
      <c r="C19">
        <v>2036</v>
      </c>
      <c r="D19" s="6">
        <v>18</v>
      </c>
      <c r="E19" s="6">
        <f t="shared" si="0"/>
        <v>4.8003240091115923E-2</v>
      </c>
      <c r="G19" s="6">
        <v>2036</v>
      </c>
      <c r="H19" s="6">
        <v>18</v>
      </c>
      <c r="I19" s="6">
        <f>A19+0.01</f>
        <v>1.8003240091115924E-2</v>
      </c>
      <c r="J19" s="5"/>
      <c r="K19" s="6">
        <v>2036</v>
      </c>
      <c r="L19" s="6">
        <v>18</v>
      </c>
      <c r="M19" s="6">
        <v>8.0032400911159238E-3</v>
      </c>
      <c r="O19" s="6">
        <v>2036</v>
      </c>
      <c r="P19" s="6">
        <v>18</v>
      </c>
      <c r="Q19" s="6">
        <f>A19-0.01</f>
        <v>-1.9967599088840764E-3</v>
      </c>
      <c r="S19" s="6">
        <v>2036</v>
      </c>
      <c r="T19" s="6">
        <v>18</v>
      </c>
      <c r="U19" s="6">
        <v>8.0032400911159238E-3</v>
      </c>
      <c r="W19" s="6">
        <v>2036</v>
      </c>
      <c r="X19" s="6">
        <v>18</v>
      </c>
      <c r="Y19" s="6">
        <v>8.0032400911159238E-3</v>
      </c>
    </row>
    <row r="20" spans="1:25" x14ac:dyDescent="0.3">
      <c r="A20" s="6">
        <v>8.3707568561393192E-3</v>
      </c>
      <c r="C20">
        <v>2037</v>
      </c>
      <c r="D20" s="6">
        <v>19</v>
      </c>
      <c r="E20" s="6">
        <f t="shared" si="0"/>
        <v>4.837075685613932E-2</v>
      </c>
      <c r="G20" s="6">
        <v>2037</v>
      </c>
      <c r="H20" s="6">
        <v>19</v>
      </c>
      <c r="I20" s="6">
        <f>A20+0.01</f>
        <v>1.8370756856139321E-2</v>
      </c>
      <c r="J20" s="5"/>
      <c r="K20" s="6">
        <v>2037</v>
      </c>
      <c r="L20" s="6">
        <v>19</v>
      </c>
      <c r="M20" s="6">
        <v>8.3707568561393192E-3</v>
      </c>
      <c r="O20" s="6">
        <v>2037</v>
      </c>
      <c r="P20" s="6">
        <v>19</v>
      </c>
      <c r="Q20" s="6">
        <f>A20-0.01</f>
        <v>-1.629243143860681E-3</v>
      </c>
      <c r="S20" s="6">
        <v>2037</v>
      </c>
      <c r="T20" s="6">
        <v>19</v>
      </c>
      <c r="U20" s="6">
        <v>8.3707568561393192E-3</v>
      </c>
      <c r="W20" s="6">
        <v>2037</v>
      </c>
      <c r="X20" s="6">
        <v>19</v>
      </c>
      <c r="Y20" s="6">
        <v>8.3707568561393192E-3</v>
      </c>
    </row>
    <row r="21" spans="1:25" x14ac:dyDescent="0.3">
      <c r="A21" s="6">
        <v>8.6981443967153529E-3</v>
      </c>
      <c r="C21">
        <v>2038</v>
      </c>
      <c r="D21" s="6">
        <v>20</v>
      </c>
      <c r="E21" s="6">
        <f t="shared" si="0"/>
        <v>4.8698144396715354E-2</v>
      </c>
      <c r="G21" s="6">
        <v>2038</v>
      </c>
      <c r="H21" s="6">
        <v>20</v>
      </c>
      <c r="I21" s="6">
        <f>A21+0.01</f>
        <v>1.8698144396715355E-2</v>
      </c>
      <c r="J21" s="5"/>
      <c r="K21" s="6">
        <v>2038</v>
      </c>
      <c r="L21" s="6">
        <v>20</v>
      </c>
      <c r="M21" s="6">
        <v>8.6981443967153529E-3</v>
      </c>
      <c r="O21" s="6">
        <v>2038</v>
      </c>
      <c r="P21" s="6">
        <v>20</v>
      </c>
      <c r="Q21" s="6">
        <f>A21-0.01</f>
        <v>-1.3018556032846473E-3</v>
      </c>
      <c r="S21" s="6">
        <v>2038</v>
      </c>
      <c r="T21" s="6">
        <v>20</v>
      </c>
      <c r="U21" s="6">
        <v>8.6981443967153529E-3</v>
      </c>
      <c r="W21" s="6">
        <v>2038</v>
      </c>
      <c r="X21" s="6">
        <v>20</v>
      </c>
      <c r="Y21" s="6">
        <v>8.6981443967153529E-3</v>
      </c>
    </row>
    <row r="22" spans="1:25" x14ac:dyDescent="0.3">
      <c r="A22" s="6">
        <v>8.9882244301996237E-3</v>
      </c>
      <c r="C22">
        <v>2039</v>
      </c>
      <c r="D22" s="6">
        <v>21</v>
      </c>
      <c r="E22" s="6">
        <f t="shared" si="0"/>
        <v>4.8988224430199623E-2</v>
      </c>
      <c r="G22" s="6">
        <v>2039</v>
      </c>
      <c r="H22" s="6">
        <v>21</v>
      </c>
      <c r="I22" s="6">
        <f t="shared" ref="I22" si="1">A22+0.01</f>
        <v>1.8988224430199624E-2</v>
      </c>
      <c r="J22" s="5"/>
      <c r="K22" s="6">
        <v>2039</v>
      </c>
      <c r="L22" s="6">
        <v>21</v>
      </c>
      <c r="M22" s="6">
        <v>8.9882244301996237E-3</v>
      </c>
      <c r="O22" s="6">
        <v>2039</v>
      </c>
      <c r="P22" s="6">
        <v>21</v>
      </c>
      <c r="Q22" s="6">
        <f t="shared" ref="Q22" si="2">A22-0.01</f>
        <v>-1.0117755698003765E-3</v>
      </c>
      <c r="S22" s="6">
        <v>2039</v>
      </c>
      <c r="T22" s="6">
        <v>21</v>
      </c>
      <c r="U22" s="6">
        <v>8.9882244301996237E-3</v>
      </c>
      <c r="W22" s="6">
        <v>2039</v>
      </c>
      <c r="X22" s="6">
        <v>21</v>
      </c>
      <c r="Y22" s="6">
        <f>A22+0.02</f>
        <v>2.8988224430199626E-2</v>
      </c>
    </row>
    <row r="23" spans="1:25" x14ac:dyDescent="0.3">
      <c r="A23" s="6"/>
      <c r="G23" s="5"/>
      <c r="I23" s="5"/>
      <c r="J23" s="5"/>
      <c r="W23" s="6"/>
      <c r="Y23" s="6"/>
    </row>
    <row r="24" spans="1:25" x14ac:dyDescent="0.3">
      <c r="A24" s="6">
        <v>0.7</v>
      </c>
      <c r="G24" s="5"/>
      <c r="I24" s="5"/>
      <c r="J2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Q2</vt:lpstr>
      <vt:lpstr>Q3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Chan</dc:creator>
  <cp:lastModifiedBy>Kelvin Chan</cp:lastModifiedBy>
  <dcterms:created xsi:type="dcterms:W3CDTF">2019-10-30T08:58:13Z</dcterms:created>
  <dcterms:modified xsi:type="dcterms:W3CDTF">2019-10-30T17:41:25Z</dcterms:modified>
</cp:coreProperties>
</file>