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6" name="ID_F3EE0AD1396442C1BD079F42DADB0B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24375" y="5443220"/>
          <a:ext cx="1962150" cy="649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57F69BED84104C82AC3477688547C3C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81525" y="6456045"/>
          <a:ext cx="10687050" cy="821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269163F2B1584560B8D308627B20494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91300" y="6446520"/>
          <a:ext cx="10553700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46F782F98E3B439197F47BBEC824F0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34300" y="6275070"/>
          <a:ext cx="5895975" cy="461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532D42F16BE74A779B9D99416E336B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05275" y="5128895"/>
          <a:ext cx="13392150" cy="7372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A59B0B46A290460DBD73681F0174CA4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43375" y="4709795"/>
          <a:ext cx="8772525" cy="431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180771C20B9C4181A1D0BB8A8D4F8E2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181475" y="5697855"/>
          <a:ext cx="10382250" cy="864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D5D4F48A0EBA458181964F6E161998A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76950" y="8321040"/>
          <a:ext cx="10734675" cy="6276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6889E70F50D84739BC5C33F3FA5FC5D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152900" y="10829925"/>
          <a:ext cx="10763250" cy="6819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8863E3A4E5144759A7FE74AC77597A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29350" y="10896600"/>
          <a:ext cx="10287000" cy="6629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<sst xmlns="http://schemas.openxmlformats.org/spreadsheetml/2006/main" count="25" uniqueCount="20">
  <si>
    <t>类型</t>
  </si>
  <si>
    <t>识别字段</t>
  </si>
  <si>
    <t>模版一</t>
  </si>
  <si>
    <t>模版二</t>
  </si>
  <si>
    <t>模版三</t>
  </si>
  <si>
    <t>诊所备案凭证</t>
  </si>
  <si>
    <t>备案编号</t>
  </si>
  <si>
    <t>药品经营许可证</t>
  </si>
  <si>
    <t>许可证编码</t>
  </si>
  <si>
    <t>营业执照</t>
  </si>
  <si>
    <t>统一社会信用代码</t>
  </si>
  <si>
    <t>企查查</t>
  </si>
  <si>
    <t>天眼查</t>
  </si>
  <si>
    <t>爱企查</t>
  </si>
  <si>
    <t>国家企业信用信息公示</t>
  </si>
  <si>
    <t>全国医疗机构查询</t>
  </si>
  <si>
    <t>医疗机构执业许可证</t>
  </si>
  <si>
    <t>登记号</t>
  </si>
  <si>
    <t>国家药品监督管理局</t>
  </si>
  <si>
    <t>许可证编号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</si>
</sst>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9"/>
      <color theme="1"/>
      <name val="微软雅黑"/>
      <charset val="134"/>
    </font>
    <font>
      <b/>
      <sz val="8"/>
      <color theme="1"/>
      <name val="微软雅黑"/>
      <charset val="134"/>
    </font>
    <font>
      <b/>
      <sz val="8"/>
      <color rgb="FFFF0000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6.png"/><Relationship Id="rId8" Type="http://schemas.openxmlformats.org/officeDocument/2006/relationships/image" Target="media/image15.png"/><Relationship Id="rId7" Type="http://schemas.openxmlformats.org/officeDocument/2006/relationships/image" Target="media/image14.png"/><Relationship Id="rId6" Type="http://schemas.openxmlformats.org/officeDocument/2006/relationships/image" Target="media/image13.png"/><Relationship Id="rId5" Type="http://schemas.openxmlformats.org/officeDocument/2006/relationships/image" Target="media/image12.png"/><Relationship Id="rId4" Type="http://schemas.openxmlformats.org/officeDocument/2006/relationships/image" Target="media/image11.png"/><Relationship Id="rId3" Type="http://schemas.openxmlformats.org/officeDocument/2006/relationships/image" Target="media/image10.png"/><Relationship Id="rId2" Type="http://schemas.openxmlformats.org/officeDocument/2006/relationships/image" Target="media/image9.png"/><Relationship Id="rId10" Type="http://schemas.openxmlformats.org/officeDocument/2006/relationships/image" Target="media/image17.png"/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7" Type="http://schemas.openxmlformats.org/officeDocument/2006/relationships/image" Target="NULL" TargetMode="External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785495</xdr:colOff>
      <xdr:row>1</xdr:row>
      <xdr:rowOff>19050</xdr:rowOff>
    </xdr:from>
    <xdr:to>
      <xdr:col>3</xdr:col>
      <xdr:colOff>1147445</xdr:colOff>
      <xdr:row>1</xdr:row>
      <xdr:rowOff>590550</xdr:rowOff>
    </xdr:to>
    <xdr:pic>
      <xdr:nvPicPr>
        <xdr:cNvPr id="15" name="ID_93055623C230425C93F9480AF2B2740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2670" y="200025"/>
          <a:ext cx="36195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363220</xdr:colOff>
      <xdr:row>2</xdr:row>
      <xdr:rowOff>261620</xdr:rowOff>
    </xdr:from>
    <xdr:to>
      <xdr:col>3</xdr:col>
      <xdr:colOff>1570355</xdr:colOff>
      <xdr:row>2</xdr:row>
      <xdr:rowOff>1118870</xdr:rowOff>
    </xdr:to>
    <xdr:pic>
      <xdr:nvPicPr>
        <xdr:cNvPr id="16" name="ID_60BC094B5E4C4516A1382BC7B7FFCB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0395" y="1042670"/>
          <a:ext cx="120713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368935</xdr:colOff>
      <xdr:row>2</xdr:row>
      <xdr:rowOff>404495</xdr:rowOff>
    </xdr:from>
    <xdr:to>
      <xdr:col>4</xdr:col>
      <xdr:colOff>1268730</xdr:colOff>
      <xdr:row>2</xdr:row>
      <xdr:rowOff>975995</xdr:rowOff>
    </xdr:to>
    <xdr:pic>
      <xdr:nvPicPr>
        <xdr:cNvPr id="17" name="ID_0D6D379E1C0443C09EBC0DB84458F96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60160" y="1185545"/>
          <a:ext cx="89979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617855</xdr:colOff>
      <xdr:row>1</xdr:row>
      <xdr:rowOff>19050</xdr:rowOff>
    </xdr:from>
    <xdr:to>
      <xdr:col>4</xdr:col>
      <xdr:colOff>1020445</xdr:colOff>
      <xdr:row>1</xdr:row>
      <xdr:rowOff>590550</xdr:rowOff>
    </xdr:to>
    <xdr:pic>
      <xdr:nvPicPr>
        <xdr:cNvPr id="19" name="ID_35787BE64CE648C5A3BC4C0E5FC4D45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09080" y="200025"/>
          <a:ext cx="40259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20320</xdr:colOff>
      <xdr:row>3</xdr:row>
      <xdr:rowOff>19050</xdr:rowOff>
    </xdr:from>
    <xdr:to>
      <xdr:col>3</xdr:col>
      <xdr:colOff>1912620</xdr:colOff>
      <xdr:row>3</xdr:row>
      <xdr:rowOff>1371600</xdr:rowOff>
    </xdr:to>
    <xdr:pic>
      <xdr:nvPicPr>
        <xdr:cNvPr id="21" name="ID_02BAD997BE3A41309C395A791D1EE0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87495" y="2174240"/>
          <a:ext cx="1892300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824865</xdr:colOff>
      <xdr:row>4</xdr:row>
      <xdr:rowOff>19050</xdr:rowOff>
    </xdr:from>
    <xdr:to>
      <xdr:col>3</xdr:col>
      <xdr:colOff>1108075</xdr:colOff>
      <xdr:row>4</xdr:row>
      <xdr:rowOff>1133475</xdr:rowOff>
    </xdr:to>
    <xdr:pic>
      <xdr:nvPicPr>
        <xdr:cNvPr id="23" name="ID_F8489A1862F44FE0AEB71C3CF6B62B81"/>
        <xdr:cNvPicPr>
          <a:picLocks noChangeAspect="1"/>
        </xdr:cNvPicPr>
      </xdr:nvPicPr>
      <xdr:blipFill>
        <a:blip r:embed="rId6" r:link="rId7"/>
        <a:stretch>
          <a:fillRect/>
        </a:stretch>
      </xdr:blipFill>
      <xdr:spPr>
        <a:xfrm>
          <a:off x="4892040" y="3557270"/>
          <a:ext cx="283210" cy="1114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357505</xdr:colOff>
      <xdr:row>3</xdr:row>
      <xdr:rowOff>19050</xdr:rowOff>
    </xdr:from>
    <xdr:to>
      <xdr:col>4</xdr:col>
      <xdr:colOff>1280160</xdr:colOff>
      <xdr:row>3</xdr:row>
      <xdr:rowOff>1371600</xdr:rowOff>
    </xdr:to>
    <xdr:pic>
      <xdr:nvPicPr>
        <xdr:cNvPr id="25" name="ID_E0C964DF60D947D4A28B7D9DF514616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48730" y="2174240"/>
          <a:ext cx="922655" cy="1352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"/>
  <sheetViews>
    <sheetView tabSelected="1" workbookViewId="0">
      <pane ySplit="1" topLeftCell="A7" activePane="bottomLeft" state="frozen"/>
      <selection/>
      <selection pane="bottomLeft" activeCell="E11" sqref="E11"/>
    </sheetView>
  </sheetViews>
  <sheetFormatPr defaultColWidth="9.14285714285714" defaultRowHeight="14.25" outlineLevelCol="5"/>
  <cols>
    <col min="1" max="1" width="3.14285714285714" customWidth="1"/>
    <col min="2" max="2" width="31.7142857142857" customWidth="1"/>
    <col min="3" max="3" width="26.1428571428571" customWidth="1"/>
    <col min="4" max="4" width="28.8571428571429" customWidth="1"/>
    <col min="5" max="5" width="24.4285714285714" customWidth="1"/>
    <col min="6" max="6" width="14.2857142857143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47.25" customHeight="1" spans="2:6">
      <c r="B2" s="2" t="s">
        <v>5</v>
      </c>
      <c r="C2" s="2" t="s">
        <v>6</v>
      </c>
      <c r="D2" s="3"/>
      <c r="E2" s="3"/>
      <c r="F2" s="4"/>
    </row>
    <row r="3" ht="108.2" customHeight="1" spans="2:6">
      <c r="B3" s="2" t="s">
        <v>7</v>
      </c>
      <c r="C3" s="2" t="s">
        <v>8</v>
      </c>
      <c r="D3" s="3"/>
      <c r="E3" s="3"/>
      <c r="F3" s="4"/>
    </row>
    <row r="4" ht="108.9" customHeight="1" spans="2:6">
      <c r="B4" s="2" t="s">
        <v>9</v>
      </c>
      <c r="C4" s="2" t="s">
        <v>10</v>
      </c>
      <c r="D4" s="3"/>
      <c r="E4" s="3"/>
      <c r="F4" s="4"/>
    </row>
    <row r="5" ht="90" customHeight="1" spans="2:6">
      <c r="B5" s="2" t="s">
        <v>11</v>
      </c>
      <c r="C5" s="2" t="s">
        <v>10</v>
      </c>
      <c r="D5" s="5"/>
      <c r="E5" s="5"/>
      <c r="F5" s="4"/>
    </row>
    <row r="6" ht="75.65" spans="2:6">
      <c r="B6" s="2" t="s">
        <v>12</v>
      </c>
      <c r="C6" s="2" t="s">
        <v>10</v>
      </c>
      <c r="D6" s="2" t="str">
        <f>_xlfn.DISPIMG("ID_A59B0B46A290460DBD73681F0174CA4B",1)</f>
        <v>=DISPIMG("ID_A59B0B46A290460DBD73681F0174CA4B",1)</v>
      </c>
      <c r="E6" s="2"/>
      <c r="F6" s="4"/>
    </row>
    <row r="7" ht="126.55" spans="2:6">
      <c r="B7" s="2" t="s">
        <v>13</v>
      </c>
      <c r="C7" s="2" t="s">
        <v>10</v>
      </c>
      <c r="D7" s="2" t="str">
        <f>_xlfn.DISPIMG("ID_180771C20B9C4181A1D0BB8A8D4F8E2C",1)</f>
        <v>=DISPIMG("ID_180771C20B9C4181A1D0BB8A8D4F8E2C",1)</v>
      </c>
      <c r="E7" s="2"/>
      <c r="F7" s="4"/>
    </row>
    <row r="8" ht="84.4" spans="2:6">
      <c r="B8" s="2" t="s">
        <v>14</v>
      </c>
      <c r="C8" s="2" t="s">
        <v>10</v>
      </c>
      <c r="D8" s="2" t="str">
        <f>_xlfn.DISPIMG("ID_532D42F16BE74A779B9D99416E336B73",1)</f>
        <v>=DISPIMG("ID_532D42F16BE74A779B9D99416E336B73",1)</v>
      </c>
      <c r="E8" s="2"/>
      <c r="F8" s="4"/>
    </row>
    <row r="9" ht="77" customHeight="1" spans="2:6">
      <c r="B9" s="2" t="s">
        <v>15</v>
      </c>
      <c r="C9" s="2" t="s">
        <v>6</v>
      </c>
      <c r="D9" s="2" t="str">
        <f>_xlfn.DISPIMG("ID_F3EE0AD1396442C1BD079F42DADB0B30",1)</f>
        <v>=DISPIMG("ID_F3EE0AD1396442C1BD079F42DADB0B30",1)</v>
      </c>
      <c r="E9" s="2" t="str">
        <f>_xlfn.DISPIMG("ID_D5D4F48A0EBA458181964F6E161998A2",1)</f>
        <v>=DISPIMG("ID_D5D4F48A0EBA458181964F6E161998A2",1)</v>
      </c>
      <c r="F9" s="4"/>
    </row>
    <row r="10" ht="116.9" spans="2:6">
      <c r="B10" s="2" t="s">
        <v>16</v>
      </c>
      <c r="C10" s="2" t="s">
        <v>17</v>
      </c>
      <c r="D10" s="2" t="str">
        <f>_xlfn.DISPIMG("ID_57F69BED84104C82AC3477688547C3CF",1)</f>
        <v>=DISPIMG("ID_57F69BED84104C82AC3477688547C3CF",1)</v>
      </c>
      <c r="E10" s="2" t="str">
        <f>_xlfn.DISPIMG("ID_269163F2B1584560B8D308627B204941",1)</f>
        <v>=DISPIMG("ID_269163F2B1584560B8D308627B204941",1)</v>
      </c>
      <c r="F10" s="4" t="str">
        <f>_xlfn.DISPIMG("ID_46F782F98E3B439197F47BBEC824F038",1)</f>
        <v>=DISPIMG("ID_46F782F98E3B439197F47BBEC824F038",1)</v>
      </c>
    </row>
    <row r="11" ht="96.8" spans="2:6">
      <c r="B11" s="2" t="s">
        <v>18</v>
      </c>
      <c r="C11" s="2" t="s">
        <v>19</v>
      </c>
      <c r="D11" s="2" t="str">
        <f>_xlfn.DISPIMG("ID_6889E70F50D84739BC5C33F3FA5FC5D2",1)</f>
        <v>=DISPIMG("ID_6889E70F50D84739BC5C33F3FA5FC5D2",1)</v>
      </c>
      <c r="E11" s="2" t="str">
        <f>_xlfn.DISPIMG("ID_F8863E3A4E5144759A7FE74AC77597A3",1)</f>
        <v>=DISPIMG("ID_F8863E3A4E5144759A7FE74AC77597A3",1)</v>
      </c>
      <c r="F11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</dc:creator>
  <cp:lastModifiedBy>贞子</cp:lastModifiedBy>
  <dcterms:created xsi:type="dcterms:W3CDTF">2026-06-30T03:03:00Z</dcterms:created>
  <dcterms:modified xsi:type="dcterms:W3CDTF">2026-06-30T06:18:39Z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122244DFB7784D9D99A18C991A5A494E_11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